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martha\AppData\Local\Microsoft\Windows\Temporary Internet Files\Content.Outlook\6QZ6KI66\"/>
    </mc:Choice>
  </mc:AlternateContent>
  <bookViews>
    <workbookView xWindow="-30" yWindow="-30" windowWidth="15480" windowHeight="8175" activeTab="1"/>
  </bookViews>
  <sheets>
    <sheet name="NOMINA" sheetId="3" r:id="rId1"/>
    <sheet name="FORMATO F1" sheetId="6" r:id="rId2"/>
  </sheets>
  <externalReferences>
    <externalReference r:id="rId3"/>
  </externalReferences>
  <definedNames>
    <definedName name="_xlnm._FilterDatabase" localSheetId="0" hidden="1">NOMINA!$A$2:$K$4938</definedName>
    <definedName name="_xlnm.Print_Area" localSheetId="1">'FORMATO F1'!$A$1:$I$32</definedName>
  </definedNames>
  <calcPr calcId="152511"/>
  <fileRecoveryPr autoRecover="0"/>
</workbook>
</file>

<file path=xl/calcChain.xml><?xml version="1.0" encoding="utf-8"?>
<calcChain xmlns="http://schemas.openxmlformats.org/spreadsheetml/2006/main">
  <c r="D61" i="3" l="1"/>
  <c r="F6" i="6" l="1"/>
  <c r="F7" i="6"/>
  <c r="C9" i="6"/>
  <c r="H9" i="6"/>
  <c r="F9" i="6"/>
  <c r="C8" i="6"/>
  <c r="D3441" i="3"/>
  <c r="D4634" i="3"/>
  <c r="D3297" i="3"/>
  <c r="D3314" i="3"/>
  <c r="D4237" i="3"/>
  <c r="D4302" i="3"/>
  <c r="D2431" i="3"/>
  <c r="D2933" i="3"/>
  <c r="D3410" i="3"/>
  <c r="D3408" i="3"/>
  <c r="D3618" i="3"/>
  <c r="D679" i="3"/>
  <c r="D3377" i="3"/>
  <c r="D3422" i="3"/>
  <c r="D2697" i="3"/>
  <c r="D2066" i="3"/>
  <c r="D4002" i="3"/>
  <c r="D4796" i="3"/>
  <c r="D3504" i="3"/>
  <c r="D4707" i="3"/>
  <c r="D523" i="3"/>
  <c r="D3385" i="3"/>
  <c r="D4637" i="3"/>
  <c r="D2904" i="3"/>
  <c r="D4820" i="3"/>
  <c r="D4500" i="3"/>
  <c r="D1847" i="3"/>
  <c r="D2462" i="3"/>
  <c r="D3404" i="3"/>
  <c r="D3791" i="3"/>
  <c r="D1088" i="3"/>
  <c r="D4052" i="3"/>
  <c r="D4878" i="3"/>
  <c r="D4816" i="3"/>
  <c r="D2901" i="3"/>
  <c r="D238" i="3"/>
  <c r="D313" i="3"/>
  <c r="D4346" i="3"/>
  <c r="D2814" i="3"/>
  <c r="D3784" i="3"/>
  <c r="D75" i="3"/>
  <c r="D4527" i="3"/>
  <c r="D1241" i="3"/>
  <c r="D1066" i="3"/>
  <c r="D452" i="3"/>
  <c r="D2535" i="3"/>
  <c r="D2954" i="3"/>
  <c r="D2489" i="3"/>
  <c r="D748" i="3"/>
  <c r="D4872" i="3"/>
  <c r="D2485" i="3"/>
  <c r="D2483" i="3"/>
  <c r="D1837" i="3"/>
  <c r="D2352" i="3"/>
  <c r="D2521" i="3"/>
  <c r="D2690" i="3"/>
  <c r="D768" i="3"/>
  <c r="D2530" i="3"/>
  <c r="D2532" i="3"/>
  <c r="D3689" i="3"/>
  <c r="D1512" i="3"/>
  <c r="D575" i="3"/>
  <c r="D770" i="3"/>
  <c r="D3232" i="3"/>
  <c r="D1506" i="3"/>
  <c r="D1510" i="3"/>
  <c r="D772" i="3"/>
  <c r="D1508" i="3"/>
  <c r="D2534" i="3"/>
  <c r="D1217" i="3"/>
  <c r="D1743" i="3"/>
  <c r="D4380" i="3"/>
  <c r="D1257" i="3"/>
  <c r="D1259" i="3"/>
  <c r="D1269" i="3"/>
  <c r="D2971" i="3"/>
  <c r="D1255" i="3"/>
  <c r="D4705" i="3"/>
  <c r="D4866" i="3"/>
  <c r="D3405" i="3"/>
  <c r="D4868" i="3"/>
  <c r="D4240" i="3"/>
  <c r="D500" i="3"/>
  <c r="D266" i="3"/>
  <c r="D1290" i="3"/>
  <c r="D3687" i="3"/>
  <c r="D1059" i="3"/>
  <c r="D757" i="3"/>
  <c r="D1289" i="3"/>
  <c r="D1774" i="3"/>
  <c r="D2308" i="3"/>
  <c r="D674" i="3"/>
  <c r="D3651" i="3"/>
  <c r="D4858" i="3"/>
  <c r="D1776" i="3"/>
  <c r="D2310" i="3"/>
  <c r="D1767" i="3"/>
  <c r="D687" i="3"/>
  <c r="D3646" i="3"/>
  <c r="D676" i="3"/>
  <c r="D670" i="3"/>
  <c r="D4040" i="3"/>
  <c r="D1666" i="3"/>
  <c r="D3653" i="3"/>
  <c r="D1780" i="3"/>
  <c r="D1656" i="3"/>
  <c r="D1654" i="3"/>
  <c r="D1662" i="3"/>
  <c r="D1660" i="3"/>
  <c r="D1652" i="3"/>
  <c r="D682" i="3"/>
  <c r="D1778" i="3"/>
  <c r="D3642" i="3"/>
  <c r="D3675" i="3"/>
  <c r="D2660" i="3"/>
  <c r="D4853" i="3"/>
  <c r="D1756" i="3"/>
  <c r="D1648" i="3"/>
  <c r="D3637" i="3"/>
  <c r="D1650" i="3"/>
  <c r="D680" i="3"/>
  <c r="D663" i="3"/>
  <c r="D1754" i="3"/>
  <c r="D3666" i="3"/>
  <c r="D4494" i="3"/>
  <c r="D665" i="3"/>
  <c r="D1760" i="3"/>
  <c r="D1751" i="3"/>
  <c r="D667" i="3"/>
  <c r="D1748" i="3"/>
  <c r="D4496" i="3"/>
  <c r="D4498" i="3"/>
  <c r="D1745" i="3"/>
  <c r="D314" i="3"/>
  <c r="D1764" i="3"/>
  <c r="D3683" i="3"/>
  <c r="D1749" i="3"/>
  <c r="D1752" i="3"/>
  <c r="D707" i="3"/>
  <c r="D1747" i="3"/>
  <c r="D1807" i="3"/>
  <c r="D654" i="3"/>
  <c r="D1809" i="3"/>
  <c r="D1811" i="3"/>
  <c r="D1814" i="3"/>
  <c r="D1798" i="3"/>
  <c r="D1797" i="3"/>
  <c r="D1805" i="3"/>
  <c r="D1328" i="3"/>
  <c r="D656" i="3"/>
  <c r="D659" i="3"/>
  <c r="D2672" i="3"/>
  <c r="D1803" i="3"/>
  <c r="D106" i="3"/>
  <c r="D672" i="3"/>
  <c r="D1646" i="3"/>
  <c r="D2321" i="3"/>
  <c r="D2319" i="3"/>
  <c r="D2323" i="3"/>
  <c r="D4906" i="3"/>
  <c r="D2327" i="3"/>
  <c r="D1637" i="3"/>
  <c r="D2317" i="3"/>
  <c r="D579" i="3"/>
  <c r="D2315" i="3"/>
  <c r="D4505" i="3"/>
  <c r="D4860" i="3"/>
  <c r="D581" i="3"/>
  <c r="D583" i="3"/>
  <c r="D2312" i="3"/>
  <c r="D2297" i="3"/>
  <c r="D1497" i="3"/>
  <c r="D1792" i="3"/>
  <c r="D3657" i="3"/>
  <c r="D1639" i="3"/>
  <c r="D2607" i="3"/>
  <c r="D3664" i="3"/>
  <c r="D4904" i="3"/>
  <c r="D1677" i="3"/>
  <c r="D4501" i="3"/>
  <c r="D629" i="3"/>
  <c r="D1770" i="3"/>
  <c r="D318" i="3"/>
  <c r="D320" i="3"/>
  <c r="D591" i="3"/>
  <c r="D587" i="3"/>
  <c r="D726" i="3"/>
  <c r="D1787" i="3"/>
  <c r="D2306" i="3"/>
  <c r="D571" i="3"/>
  <c r="D1790" i="3"/>
  <c r="D3670" i="3"/>
  <c r="D718" i="3"/>
  <c r="D3668" i="3"/>
  <c r="D722" i="3"/>
  <c r="D703" i="3"/>
  <c r="D4851" i="3"/>
  <c r="D714" i="3"/>
  <c r="D701" i="3"/>
  <c r="D720" i="3"/>
  <c r="D1821" i="3"/>
  <c r="D1400" i="3"/>
  <c r="D689" i="3"/>
  <c r="D577" i="3"/>
  <c r="D734" i="3"/>
  <c r="D712" i="3"/>
  <c r="D4492" i="3"/>
  <c r="D705" i="3"/>
  <c r="D3673" i="3"/>
  <c r="D1823" i="3"/>
  <c r="D693" i="3"/>
  <c r="D732" i="3"/>
  <c r="D1658" i="3"/>
  <c r="D1816" i="3"/>
  <c r="D4488" i="3"/>
  <c r="D737" i="3"/>
  <c r="D1829" i="3"/>
  <c r="D1843" i="3"/>
  <c r="D1839" i="3"/>
  <c r="D724" i="3"/>
  <c r="D1825" i="3"/>
  <c r="D1769" i="3"/>
  <c r="D3644" i="3"/>
  <c r="D696" i="3"/>
  <c r="D1888" i="3"/>
  <c r="D4510" i="3"/>
  <c r="D2325" i="3"/>
  <c r="D699" i="3"/>
  <c r="D739" i="3"/>
  <c r="D728" i="3"/>
  <c r="D1841" i="3"/>
  <c r="D2950" i="3"/>
  <c r="D1835" i="3"/>
  <c r="D3676" i="3"/>
  <c r="D685" i="3"/>
  <c r="D716" i="3"/>
  <c r="D1781" i="3"/>
  <c r="D1831" i="3"/>
  <c r="D1788" i="3"/>
  <c r="D3639" i="3"/>
  <c r="D1762" i="3"/>
  <c r="D3662" i="3"/>
  <c r="D1772" i="3"/>
  <c r="D1758" i="3"/>
  <c r="D3833" i="3"/>
  <c r="D1827" i="3"/>
  <c r="D741" i="3"/>
  <c r="D1783" i="3"/>
  <c r="D590" i="3"/>
  <c r="D3692" i="3"/>
  <c r="D1063" i="3"/>
  <c r="D202" i="3"/>
  <c r="D1630" i="3"/>
  <c r="D3340" i="3"/>
  <c r="D1624" i="3"/>
  <c r="D4766" i="3"/>
  <c r="D3353" i="3"/>
  <c r="D1030" i="3"/>
  <c r="D2609" i="3"/>
  <c r="D4710" i="3"/>
  <c r="D1622" i="3"/>
  <c r="D1620" i="3"/>
  <c r="D564" i="3"/>
  <c r="D1617" i="3"/>
  <c r="D2303" i="3"/>
  <c r="D2294" i="3"/>
  <c r="D1618" i="3"/>
  <c r="D2575" i="3"/>
  <c r="D3324" i="3"/>
  <c r="D4081" i="3"/>
  <c r="D1612" i="3"/>
  <c r="D3606" i="3"/>
  <c r="D562" i="3"/>
  <c r="D3608" i="3"/>
  <c r="D1614" i="3"/>
  <c r="D1608" i="3"/>
  <c r="D3534" i="3"/>
  <c r="D1607" i="3"/>
  <c r="D3621" i="3"/>
  <c r="D4464" i="3"/>
  <c r="D3631" i="3"/>
  <c r="D4467" i="3"/>
  <c r="D832" i="3"/>
  <c r="D1600" i="3"/>
  <c r="D1603" i="3"/>
  <c r="D1605" i="3"/>
  <c r="D1602" i="3"/>
  <c r="D11" i="3"/>
  <c r="D1635" i="3"/>
  <c r="D1598" i="3"/>
  <c r="D4487" i="3"/>
  <c r="D4048" i="3"/>
  <c r="D567" i="3"/>
  <c r="D1594" i="3"/>
  <c r="D1595" i="3"/>
  <c r="D3610" i="3"/>
  <c r="D1590" i="3"/>
  <c r="D3600" i="3"/>
  <c r="D2291" i="3"/>
  <c r="D4484" i="3"/>
  <c r="D2843" i="3"/>
  <c r="D556" i="3"/>
  <c r="D3614" i="3"/>
  <c r="D846" i="3"/>
  <c r="D2289" i="3"/>
  <c r="D4480" i="3"/>
  <c r="D2283" i="3"/>
  <c r="D4735" i="3"/>
  <c r="D3616" i="3"/>
  <c r="D3633" i="3"/>
  <c r="D2287" i="3"/>
  <c r="D2284" i="3"/>
  <c r="D2286" i="3"/>
  <c r="D3629" i="3"/>
  <c r="D560" i="3"/>
  <c r="D4476" i="3"/>
  <c r="D3237" i="3"/>
  <c r="D4482" i="3"/>
  <c r="D1588" i="3"/>
  <c r="D3075" i="3"/>
  <c r="D3627" i="3"/>
  <c r="D2280" i="3"/>
  <c r="D3596" i="3"/>
  <c r="D3598" i="3"/>
  <c r="D3132" i="3"/>
  <c r="D2931" i="3"/>
  <c r="D2037" i="3"/>
  <c r="D1205" i="3"/>
  <c r="D3329" i="3"/>
  <c r="D1938" i="3"/>
  <c r="D1214" i="3"/>
  <c r="D410" i="3"/>
  <c r="D2689" i="3"/>
  <c r="D4459" i="3"/>
  <c r="D3595" i="3"/>
  <c r="D3593" i="3"/>
  <c r="D4451" i="3"/>
  <c r="D3590" i="3"/>
  <c r="D1958" i="3"/>
  <c r="D4837" i="3"/>
  <c r="D4461" i="3"/>
  <c r="D2724" i="3"/>
  <c r="D4438" i="3"/>
  <c r="D1934" i="3"/>
  <c r="D3578" i="3"/>
  <c r="D4455" i="3"/>
  <c r="D1945" i="3"/>
  <c r="D1946" i="3"/>
  <c r="D2692" i="3"/>
  <c r="D3588" i="3"/>
  <c r="D3508" i="3"/>
  <c r="D3582" i="3"/>
  <c r="D1943" i="3"/>
  <c r="D40" i="3"/>
  <c r="D536" i="3"/>
  <c r="D1585" i="3"/>
  <c r="D4418" i="3"/>
  <c r="D3551" i="3"/>
  <c r="D3224" i="3"/>
  <c r="D1545" i="3"/>
  <c r="D1581" i="3"/>
  <c r="D3548" i="3"/>
  <c r="D1580" i="3"/>
  <c r="D1575" i="3"/>
  <c r="D2274" i="3"/>
  <c r="D2278" i="3"/>
  <c r="D3519" i="3"/>
  <c r="D2272" i="3"/>
  <c r="D4405" i="3"/>
  <c r="D3528" i="3"/>
  <c r="D529" i="3"/>
  <c r="D1573" i="3"/>
  <c r="D2232" i="3"/>
  <c r="D531" i="3"/>
  <c r="D1571" i="3"/>
  <c r="D4116" i="3"/>
  <c r="D4833" i="3"/>
  <c r="D3130" i="3"/>
  <c r="D4407" i="3"/>
  <c r="D2261" i="3"/>
  <c r="D2259" i="3"/>
  <c r="D4400" i="3"/>
  <c r="D2226" i="3"/>
  <c r="D4410" i="3"/>
  <c r="D1569" i="3"/>
  <c r="D2244" i="3"/>
  <c r="D1673" i="3"/>
  <c r="D3359" i="3"/>
  <c r="D1565" i="3"/>
  <c r="D1567" i="3"/>
  <c r="D527" i="3"/>
  <c r="D3553" i="3"/>
  <c r="D2205" i="3"/>
  <c r="D3555" i="3"/>
  <c r="D3542" i="3"/>
  <c r="D4413" i="3"/>
  <c r="D2991" i="3"/>
  <c r="D3500" i="3"/>
  <c r="D2240" i="3"/>
  <c r="D3557" i="3"/>
  <c r="D542" i="3"/>
  <c r="D2228" i="3"/>
  <c r="D3546" i="3"/>
  <c r="D1562" i="3"/>
  <c r="D1560" i="3"/>
  <c r="D2276" i="3"/>
  <c r="D4423" i="3"/>
  <c r="D1668" i="3"/>
  <c r="D4403" i="3"/>
  <c r="D1469" i="3"/>
  <c r="D4384" i="3"/>
  <c r="D1549" i="3"/>
  <c r="D4114" i="3"/>
  <c r="D1550" i="3"/>
  <c r="D3559" i="3"/>
  <c r="D112" i="3"/>
  <c r="D3567" i="3"/>
  <c r="D3562" i="3"/>
  <c r="D2265" i="3"/>
  <c r="D4831" i="3"/>
  <c r="D552" i="3"/>
  <c r="D4427" i="3"/>
  <c r="D4812" i="3"/>
  <c r="D538" i="3"/>
  <c r="D1547" i="3"/>
  <c r="D4425" i="3"/>
  <c r="D3510" i="3"/>
  <c r="D789" i="3"/>
  <c r="D2237" i="3"/>
  <c r="D1552" i="3"/>
  <c r="D2252" i="3"/>
  <c r="D4821" i="3"/>
  <c r="D4416" i="3"/>
  <c r="D1556" i="3"/>
  <c r="D3523" i="3"/>
  <c r="D2257" i="3"/>
  <c r="D4421" i="3"/>
  <c r="D548" i="3"/>
  <c r="D214" i="3"/>
  <c r="D2235" i="3"/>
  <c r="D4814" i="3"/>
  <c r="D4375" i="3"/>
  <c r="D508" i="3"/>
  <c r="D544" i="3"/>
  <c r="D1583" i="3"/>
  <c r="D2245" i="3"/>
  <c r="D1572" i="3"/>
  <c r="D4386" i="3"/>
  <c r="D3517" i="3"/>
  <c r="D3201" i="3"/>
  <c r="D3525" i="3"/>
  <c r="D2266" i="3"/>
  <c r="D1558" i="3"/>
  <c r="D2247" i="3"/>
  <c r="D1554" i="3"/>
  <c r="D4824" i="3"/>
  <c r="D2250" i="3"/>
  <c r="D2197" i="3"/>
  <c r="D3513" i="3"/>
  <c r="D3536" i="3"/>
  <c r="D3564" i="3"/>
  <c r="D2253" i="3"/>
  <c r="D3530" i="3"/>
  <c r="D3521" i="3"/>
  <c r="D2989" i="3"/>
  <c r="D3515" i="3"/>
  <c r="D1479" i="3"/>
  <c r="D3532" i="3"/>
  <c r="D3511" i="3"/>
  <c r="D550" i="3"/>
  <c r="D533" i="3"/>
  <c r="D1391" i="3"/>
  <c r="D1392" i="3"/>
  <c r="D28" i="3"/>
  <c r="D4788" i="3"/>
  <c r="D2674" i="3"/>
  <c r="D4790" i="3"/>
  <c r="D784" i="3"/>
  <c r="D1388" i="3"/>
  <c r="D2599" i="3"/>
  <c r="D1317" i="3"/>
  <c r="D648" i="3"/>
  <c r="D926" i="3"/>
  <c r="D1381" i="3"/>
  <c r="D1377" i="3"/>
  <c r="D1386" i="3"/>
  <c r="D1384" i="3"/>
  <c r="D4801" i="3"/>
  <c r="D1383" i="3"/>
  <c r="D1319" i="3"/>
  <c r="D1691" i="3"/>
  <c r="D1318" i="3"/>
  <c r="D277" i="3"/>
  <c r="D1308" i="3"/>
  <c r="D1306" i="3"/>
  <c r="D1396" i="3"/>
  <c r="D1305" i="3"/>
  <c r="D1801" i="3"/>
  <c r="D275" i="3"/>
  <c r="D367" i="3"/>
  <c r="D2667" i="3"/>
  <c r="D1393" i="3"/>
  <c r="D1983" i="3"/>
  <c r="D2669" i="3"/>
  <c r="D2681" i="3"/>
  <c r="D782" i="3"/>
  <c r="D280" i="3"/>
  <c r="D1437" i="3"/>
  <c r="D1379" i="3"/>
  <c r="D282" i="3"/>
  <c r="D271" i="3"/>
  <c r="D2683" i="3"/>
  <c r="D2687" i="3"/>
  <c r="D2765" i="3"/>
  <c r="D273" i="3"/>
  <c r="D1362" i="3"/>
  <c r="D2678" i="3"/>
  <c r="D2676" i="3"/>
  <c r="D2679" i="3"/>
  <c r="D1366" i="3"/>
  <c r="D2655" i="3"/>
  <c r="D1324" i="3"/>
  <c r="D1322" i="3"/>
  <c r="D1321" i="3"/>
  <c r="D3375" i="3"/>
  <c r="D4807" i="3"/>
  <c r="D2648" i="3"/>
  <c r="D1326" i="3"/>
  <c r="D2646" i="3"/>
  <c r="D779" i="3"/>
  <c r="D777" i="3"/>
  <c r="D1068" i="3"/>
  <c r="D2649" i="3"/>
  <c r="D1313" i="3"/>
  <c r="D1315" i="3"/>
  <c r="D3655" i="3"/>
  <c r="D2657" i="3"/>
  <c r="D267" i="3"/>
  <c r="D1364" i="3"/>
  <c r="D4809" i="3"/>
  <c r="D1312" i="3"/>
  <c r="D2653" i="3"/>
  <c r="D2645" i="3"/>
  <c r="D1310" i="3"/>
  <c r="D2651" i="3"/>
  <c r="D150" i="3"/>
  <c r="D3601" i="3"/>
  <c r="D1311" i="3"/>
  <c r="D155" i="3"/>
  <c r="D2662" i="3"/>
  <c r="D3603" i="3"/>
  <c r="D60" i="3"/>
  <c r="D1524" i="3"/>
  <c r="D3570" i="3"/>
  <c r="D516" i="3"/>
  <c r="D1537" i="3"/>
  <c r="D1539" i="3"/>
  <c r="D507" i="3"/>
  <c r="D3498" i="3"/>
  <c r="D1532" i="3"/>
  <c r="D1535" i="3"/>
  <c r="D506" i="3"/>
  <c r="D2191" i="3"/>
  <c r="D2195" i="3"/>
  <c r="D1481" i="3"/>
  <c r="D4382" i="3"/>
  <c r="D1530" i="3"/>
  <c r="D2193" i="3"/>
  <c r="D2207" i="3"/>
  <c r="D2190" i="3"/>
  <c r="D1475" i="3"/>
  <c r="D2213" i="3"/>
  <c r="D499" i="3"/>
  <c r="D2209" i="3"/>
  <c r="D2201" i="3"/>
  <c r="D2331" i="3"/>
  <c r="D2215" i="3"/>
  <c r="D2217" i="3"/>
  <c r="D502" i="3"/>
  <c r="D1526" i="3"/>
  <c r="D1527" i="3"/>
  <c r="D498" i="3"/>
  <c r="D2223" i="3"/>
  <c r="D504" i="3"/>
  <c r="D2186" i="3"/>
  <c r="D4794" i="3"/>
  <c r="D2220" i="3"/>
  <c r="D2177" i="3"/>
  <c r="D2182" i="3"/>
  <c r="D1671" i="3"/>
  <c r="D2203" i="3"/>
  <c r="D1473" i="3"/>
  <c r="D1533" i="3"/>
  <c r="D520" i="3"/>
  <c r="D510" i="3"/>
  <c r="D3502" i="3"/>
  <c r="D2184" i="3"/>
  <c r="D495" i="3"/>
  <c r="D4398" i="3"/>
  <c r="D4792" i="3"/>
  <c r="D514" i="3"/>
  <c r="D1543" i="3"/>
  <c r="D512" i="3"/>
  <c r="D2553" i="3"/>
  <c r="D4378" i="3"/>
  <c r="D2188" i="3"/>
  <c r="D493" i="3"/>
  <c r="D3506" i="3"/>
  <c r="D3612" i="3"/>
  <c r="D1520" i="3"/>
  <c r="D3486" i="3"/>
  <c r="D488" i="3"/>
  <c r="D1522" i="3"/>
  <c r="D486" i="3"/>
  <c r="D2301" i="3"/>
  <c r="D455" i="3"/>
  <c r="D3488" i="3"/>
  <c r="D4373" i="3"/>
  <c r="D3490" i="3"/>
  <c r="D1516" i="3"/>
  <c r="D1515" i="3"/>
  <c r="D4369" i="3"/>
  <c r="D467" i="3"/>
  <c r="D4370" i="3"/>
  <c r="D1504" i="3"/>
  <c r="D2018" i="3"/>
  <c r="D643" i="3"/>
  <c r="D4363" i="3"/>
  <c r="D1503" i="3"/>
  <c r="D4362" i="3"/>
  <c r="D2169" i="3"/>
  <c r="D2171" i="3"/>
  <c r="D4371" i="3"/>
  <c r="D481" i="3"/>
  <c r="D482" i="3"/>
  <c r="D484" i="3"/>
  <c r="D2163" i="3"/>
  <c r="D460" i="3"/>
  <c r="D4367" i="3"/>
  <c r="D1495" i="3"/>
  <c r="D84" i="3"/>
  <c r="D1990" i="3"/>
  <c r="D1738" i="3"/>
  <c r="D469" i="3"/>
  <c r="D1724" i="3"/>
  <c r="D1734" i="3"/>
  <c r="D1728" i="3"/>
  <c r="D1736" i="3"/>
  <c r="D3496" i="3"/>
  <c r="D2002" i="3"/>
  <c r="D471" i="3"/>
  <c r="D473" i="3"/>
  <c r="D1740" i="3"/>
  <c r="D462" i="3"/>
  <c r="D1729" i="3"/>
  <c r="D286" i="3"/>
  <c r="D463" i="3"/>
  <c r="D1732" i="3"/>
  <c r="D476" i="3"/>
  <c r="D4783" i="3"/>
  <c r="D2159" i="3"/>
  <c r="D2162" i="3"/>
  <c r="D491" i="3"/>
  <c r="D1501" i="3"/>
  <c r="D1727" i="3"/>
  <c r="D947" i="3"/>
  <c r="D1045" i="3"/>
  <c r="D3270" i="3"/>
  <c r="D1047" i="3"/>
  <c r="D775" i="3"/>
  <c r="D756" i="3"/>
  <c r="D3366" i="3"/>
  <c r="D2499" i="3"/>
  <c r="D2505" i="3"/>
  <c r="D1061" i="3"/>
  <c r="D2501" i="3"/>
  <c r="D2605" i="3"/>
  <c r="D4225" i="3"/>
  <c r="D1043" i="3"/>
  <c r="D4045" i="3"/>
  <c r="D3103" i="3"/>
  <c r="D1794" i="3"/>
  <c r="D157" i="3"/>
  <c r="D1051" i="3"/>
  <c r="D1057" i="3"/>
  <c r="D1053" i="3"/>
  <c r="D865" i="3"/>
  <c r="D2062" i="3"/>
  <c r="D2583" i="3"/>
  <c r="D2281" i="3"/>
  <c r="D2497" i="3"/>
  <c r="D751" i="3"/>
  <c r="D1049" i="3"/>
  <c r="D2493" i="3"/>
  <c r="D2448" i="3"/>
  <c r="D1055" i="3"/>
  <c r="D2587" i="3"/>
  <c r="D4874" i="3"/>
  <c r="D3166" i="3"/>
  <c r="D746" i="3"/>
  <c r="D3140" i="3"/>
  <c r="D1486" i="3"/>
  <c r="D1485" i="3"/>
  <c r="D2157" i="3"/>
  <c r="D3482" i="3"/>
  <c r="D1924" i="3"/>
  <c r="D2345" i="3"/>
  <c r="D2341" i="3"/>
  <c r="D1461" i="3"/>
  <c r="D3940" i="3"/>
  <c r="D432" i="3"/>
  <c r="D443" i="3"/>
  <c r="D962" i="3"/>
  <c r="D3962" i="3"/>
  <c r="D3028" i="3"/>
  <c r="D1465" i="3"/>
  <c r="D3930" i="3"/>
  <c r="D1203" i="3"/>
  <c r="D2333" i="3"/>
  <c r="D412" i="3"/>
  <c r="D2329" i="3"/>
  <c r="D1911" i="3"/>
  <c r="D430" i="3"/>
  <c r="D2603" i="3"/>
  <c r="D437" i="3"/>
  <c r="D441" i="3"/>
  <c r="D2337" i="3"/>
  <c r="D2335" i="3"/>
  <c r="D3478" i="3"/>
  <c r="D435" i="3"/>
  <c r="D426" i="3"/>
  <c r="D2141" i="3"/>
  <c r="D2132" i="3"/>
  <c r="D2144" i="3"/>
  <c r="D3475" i="3"/>
  <c r="D4343" i="3"/>
  <c r="D78" i="3"/>
  <c r="D3014" i="3"/>
  <c r="D2136" i="3"/>
  <c r="D416" i="3"/>
  <c r="D414" i="3"/>
  <c r="D2137" i="3"/>
  <c r="D4352" i="3"/>
  <c r="D445" i="3"/>
  <c r="D3036" i="3"/>
  <c r="D2146" i="3"/>
  <c r="D218" i="3"/>
  <c r="D825" i="3"/>
  <c r="D4337" i="3"/>
  <c r="D3480" i="3"/>
  <c r="D2148" i="3"/>
  <c r="D164" i="3"/>
  <c r="D3704" i="3"/>
  <c r="D3959" i="3"/>
  <c r="D453" i="3"/>
  <c r="D1491" i="3"/>
  <c r="D2540" i="3"/>
  <c r="D3955" i="3"/>
  <c r="D3026" i="3"/>
  <c r="D418" i="3"/>
  <c r="D3472" i="3"/>
  <c r="D804" i="3"/>
  <c r="D3964" i="3"/>
  <c r="D3469" i="3"/>
  <c r="D4329" i="3"/>
  <c r="D4328" i="3"/>
  <c r="D3034" i="3"/>
  <c r="D3953" i="3"/>
  <c r="D763" i="3"/>
  <c r="D2523" i="3"/>
  <c r="D1488" i="3"/>
  <c r="D3470" i="3"/>
  <c r="D1489" i="3"/>
  <c r="D1953" i="3"/>
  <c r="D4729" i="3"/>
  <c r="D2525" i="3"/>
  <c r="D2519" i="3"/>
  <c r="D3120" i="3"/>
  <c r="D2711" i="3"/>
  <c r="D2491" i="3"/>
  <c r="D6" i="3"/>
  <c r="D400" i="3"/>
  <c r="D396" i="3"/>
  <c r="D2127" i="3"/>
  <c r="D398" i="3"/>
  <c r="D1454" i="3"/>
  <c r="D2550" i="3"/>
  <c r="D1450" i="3"/>
  <c r="D4774" i="3"/>
  <c r="D404" i="3"/>
  <c r="D402" i="3"/>
  <c r="D1448" i="3"/>
  <c r="D3442" i="3"/>
  <c r="D3446" i="3"/>
  <c r="D3444" i="3"/>
  <c r="D4124" i="3"/>
  <c r="D393" i="3"/>
  <c r="D3462" i="3"/>
  <c r="D378" i="3"/>
  <c r="D382" i="3"/>
  <c r="D2110" i="3"/>
  <c r="D391" i="3"/>
  <c r="D2401" i="3"/>
  <c r="D3458" i="3"/>
  <c r="D385" i="3"/>
  <c r="D3456" i="3"/>
  <c r="D389" i="3"/>
  <c r="D3460" i="3"/>
  <c r="D2118" i="3"/>
  <c r="D1457" i="3"/>
  <c r="D384" i="3"/>
  <c r="D1446" i="3"/>
  <c r="D387" i="3"/>
  <c r="D3454" i="3"/>
  <c r="D2112" i="3"/>
  <c r="D3464" i="3"/>
  <c r="D1579" i="3"/>
  <c r="D2104" i="3"/>
  <c r="D1845" i="3"/>
  <c r="D1439" i="3"/>
  <c r="D4321" i="3"/>
  <c r="D2108" i="3"/>
  <c r="D3439" i="3"/>
  <c r="D1441" i="3"/>
  <c r="D1435" i="3"/>
  <c r="D369" i="3"/>
  <c r="D373" i="3"/>
  <c r="D3698" i="3"/>
  <c r="D809" i="3"/>
  <c r="D2071" i="3"/>
  <c r="D2832" i="3"/>
  <c r="D2077" i="3"/>
  <c r="D2075" i="3"/>
  <c r="D341" i="3"/>
  <c r="D2073" i="3"/>
  <c r="D973" i="3"/>
  <c r="D2983" i="3"/>
  <c r="D3411" i="3"/>
  <c r="D2080" i="3"/>
  <c r="D3304" i="3"/>
  <c r="D2452" i="3"/>
  <c r="D2450" i="3"/>
  <c r="D800" i="3"/>
  <c r="D1007" i="3"/>
  <c r="D834" i="3"/>
  <c r="D1011" i="3"/>
  <c r="D3308" i="3"/>
  <c r="D968" i="3"/>
  <c r="D1001" i="3"/>
  <c r="D4741" i="3"/>
  <c r="D3150" i="3"/>
  <c r="D985" i="3"/>
  <c r="D799" i="3"/>
  <c r="D976" i="3"/>
  <c r="D966" i="3"/>
  <c r="D4596" i="3"/>
  <c r="D975" i="3"/>
  <c r="D3891" i="3"/>
  <c r="D3373" i="3"/>
  <c r="D4442" i="3"/>
  <c r="D2339" i="3"/>
  <c r="D4059" i="3"/>
  <c r="D4742" i="3"/>
  <c r="D754" i="3"/>
  <c r="D4109" i="3"/>
  <c r="D3116" i="3"/>
  <c r="D4128" i="3"/>
  <c r="D361" i="3"/>
  <c r="D4591" i="3"/>
  <c r="D916" i="3"/>
  <c r="D4091" i="3"/>
  <c r="D3126" i="3"/>
  <c r="D871" i="3"/>
  <c r="D3077" i="3"/>
  <c r="D4085" i="3"/>
  <c r="D3175" i="3"/>
  <c r="D3585" i="3"/>
  <c r="D3146" i="3"/>
  <c r="D3347" i="3"/>
  <c r="D200" i="3"/>
  <c r="D4162" i="3"/>
  <c r="D2134" i="3"/>
  <c r="D4453" i="3"/>
  <c r="D4186" i="3"/>
  <c r="D4028" i="3"/>
  <c r="D4083" i="3"/>
  <c r="D895" i="3"/>
  <c r="D3162" i="3"/>
  <c r="D884" i="3"/>
  <c r="D2622" i="3"/>
  <c r="D355" i="3"/>
  <c r="D808" i="3"/>
  <c r="D2571" i="3"/>
  <c r="D749" i="3"/>
  <c r="D4281" i="3"/>
  <c r="D951" i="3"/>
  <c r="D3154" i="3"/>
  <c r="D3982" i="3"/>
  <c r="D2167" i="3"/>
  <c r="D3079" i="3"/>
  <c r="D3012" i="3"/>
  <c r="D3182" i="3"/>
  <c r="D4291" i="3"/>
  <c r="D4339" i="3"/>
  <c r="D2643" i="3"/>
  <c r="D1003" i="3"/>
  <c r="D2581" i="3"/>
  <c r="D3580" i="3"/>
  <c r="D1968" i="3"/>
  <c r="D2350" i="3"/>
  <c r="D3379" i="3"/>
  <c r="D4318" i="3"/>
  <c r="D2439" i="3"/>
  <c r="D3235" i="3"/>
  <c r="D3068" i="3"/>
  <c r="D2441" i="3"/>
  <c r="D1541" i="3"/>
  <c r="D2081" i="3"/>
  <c r="D2463" i="3"/>
  <c r="D1287" i="3"/>
  <c r="D4315" i="3"/>
  <c r="D4360" i="3"/>
  <c r="D2595" i="3"/>
  <c r="D2048" i="3"/>
  <c r="D945" i="3"/>
  <c r="D2934" i="3"/>
  <c r="D428" i="3"/>
  <c r="D4555" i="3"/>
  <c r="D2612" i="3"/>
  <c r="D1725" i="3"/>
  <c r="D4066" i="3"/>
  <c r="D2611" i="3"/>
  <c r="D3984" i="3"/>
  <c r="D2435" i="3"/>
  <c r="D4545" i="3"/>
  <c r="D2122" i="3"/>
  <c r="D2263" i="3"/>
  <c r="D2113" i="3"/>
  <c r="D3064" i="3"/>
  <c r="D991" i="3"/>
  <c r="D995" i="3"/>
  <c r="D4752" i="3"/>
  <c r="D924" i="3"/>
  <c r="D3993" i="3"/>
  <c r="D997" i="3"/>
  <c r="D3996" i="3"/>
  <c r="D137" i="3"/>
  <c r="D3921" i="3"/>
  <c r="D987" i="3"/>
  <c r="D989" i="3"/>
  <c r="D4168" i="3"/>
  <c r="D978" i="3"/>
  <c r="D4223" i="3"/>
  <c r="D2097" i="3"/>
  <c r="D1626" i="3"/>
  <c r="D343" i="3"/>
  <c r="D2099" i="3"/>
  <c r="D4750" i="3"/>
  <c r="D1334" i="3"/>
  <c r="D2095" i="3"/>
  <c r="D2101" i="3"/>
  <c r="D2093" i="3"/>
  <c r="D23" i="3"/>
  <c r="D3109" i="3"/>
  <c r="D2629" i="3"/>
  <c r="D1178" i="3"/>
  <c r="D1591" i="3"/>
  <c r="D4341" i="3"/>
  <c r="D594" i="3"/>
  <c r="D1375" i="3"/>
  <c r="D3090" i="3"/>
  <c r="D4145" i="3"/>
  <c r="D4619" i="3"/>
  <c r="D4150" i="3"/>
  <c r="D4434" i="3"/>
  <c r="D4616" i="3"/>
  <c r="D1041" i="3"/>
  <c r="D2070" i="3"/>
  <c r="D1018" i="3"/>
  <c r="D857" i="3"/>
  <c r="D2566" i="3"/>
  <c r="D3938" i="3"/>
  <c r="D2546" i="3"/>
  <c r="D4270" i="3"/>
  <c r="D4265" i="3"/>
  <c r="D4274" i="3"/>
  <c r="D2637" i="3"/>
  <c r="D3576" i="3"/>
  <c r="D2641" i="3"/>
  <c r="D4126" i="3"/>
  <c r="D2639" i="3"/>
  <c r="D336" i="3"/>
  <c r="D4078" i="3"/>
  <c r="D4105" i="3"/>
  <c r="D817" i="3"/>
  <c r="D2631" i="3"/>
  <c r="D956" i="3"/>
  <c r="D1211" i="3"/>
  <c r="D3190" i="3"/>
  <c r="D2083" i="3"/>
  <c r="D2064" i="3"/>
  <c r="D3865" i="3"/>
  <c r="D3099" i="3"/>
  <c r="D854" i="3"/>
  <c r="D4209" i="3"/>
  <c r="D2454" i="3"/>
  <c r="D1587" i="3"/>
  <c r="D2165" i="3"/>
  <c r="D4030" i="3"/>
  <c r="D2399" i="3"/>
  <c r="D2749" i="3"/>
  <c r="D2120" i="3"/>
  <c r="D3301" i="3"/>
  <c r="D4164" i="3"/>
  <c r="D2429" i="3"/>
  <c r="D4565" i="3"/>
  <c r="D4685" i="3"/>
  <c r="D1463" i="3"/>
  <c r="D3073" i="3"/>
  <c r="D837" i="3"/>
  <c r="D842" i="3"/>
  <c r="D3299" i="3"/>
  <c r="D4094" i="3"/>
  <c r="D4547" i="3"/>
  <c r="D4023" i="3"/>
  <c r="D943" i="3"/>
  <c r="D3059" i="3"/>
  <c r="D4034" i="3"/>
  <c r="D3266" i="3"/>
  <c r="D2707" i="3"/>
  <c r="D224" i="3"/>
  <c r="D3333" i="3"/>
  <c r="D4016" i="3"/>
  <c r="D4096" i="3"/>
  <c r="D1013" i="3"/>
  <c r="D241" i="3"/>
  <c r="D334" i="3"/>
  <c r="D4107" i="3"/>
  <c r="D1022" i="3"/>
  <c r="D2580" i="3"/>
  <c r="D4614" i="3"/>
  <c r="D3476" i="3"/>
  <c r="D2403" i="3"/>
  <c r="D912" i="3"/>
  <c r="D423" i="3"/>
  <c r="D2351" i="3"/>
  <c r="D2419" i="3"/>
  <c r="D2409" i="3"/>
  <c r="D4746" i="3"/>
  <c r="D2414" i="3"/>
  <c r="D3228" i="3"/>
  <c r="D844" i="3"/>
  <c r="D2416" i="3"/>
  <c r="D338" i="3"/>
  <c r="D2405" i="3"/>
  <c r="D1020" i="3"/>
  <c r="D1009" i="3"/>
  <c r="D2060" i="3"/>
  <c r="D2058" i="3"/>
  <c r="D4323" i="3"/>
  <c r="D2425" i="3"/>
  <c r="D982" i="3"/>
  <c r="D2423" i="3"/>
  <c r="D346" i="3"/>
  <c r="D4064" i="3"/>
  <c r="D970" i="3"/>
  <c r="D347" i="3"/>
  <c r="D351" i="3"/>
  <c r="D349" i="3"/>
  <c r="D971" i="3"/>
  <c r="D2445" i="3"/>
  <c r="D806" i="3"/>
  <c r="D1849" i="3"/>
  <c r="D2407" i="3"/>
  <c r="D2417" i="3"/>
  <c r="D1610" i="3"/>
  <c r="D3065" i="3"/>
  <c r="D1037" i="3"/>
  <c r="D3625" i="3"/>
  <c r="D2427" i="3"/>
  <c r="D1195" i="3"/>
  <c r="D3420" i="3"/>
  <c r="D3932" i="3"/>
  <c r="D4136" i="3"/>
  <c r="D3030" i="3"/>
  <c r="D4261" i="3"/>
  <c r="D4553" i="3"/>
  <c r="D558" i="3"/>
  <c r="D3158" i="3"/>
  <c r="D4201" i="3"/>
  <c r="D4551" i="3"/>
  <c r="D2085" i="3"/>
  <c r="D258" i="3"/>
  <c r="D421" i="3"/>
  <c r="D4263" i="3"/>
  <c r="D3053" i="3"/>
  <c r="D949" i="3"/>
  <c r="D4042" i="3"/>
  <c r="D585" i="3"/>
  <c r="D882" i="3"/>
  <c r="D2544" i="3"/>
  <c r="D2443" i="3"/>
  <c r="D4005" i="3"/>
  <c r="D891" i="3"/>
  <c r="D534" i="3"/>
  <c r="D4068" i="3"/>
  <c r="D848" i="3"/>
  <c r="D867" i="3"/>
  <c r="D3111" i="3"/>
  <c r="D2116" i="3"/>
  <c r="D3038" i="3"/>
  <c r="D2527" i="3"/>
  <c r="D2211" i="3"/>
  <c r="D698" i="3"/>
  <c r="D2433" i="3"/>
  <c r="D856" i="3"/>
  <c r="D3128" i="3"/>
  <c r="D3245" i="3"/>
  <c r="D3066" i="3"/>
  <c r="D2561" i="3"/>
  <c r="D974" i="3"/>
  <c r="D3061" i="3"/>
  <c r="D4177" i="3"/>
  <c r="D3395" i="3"/>
  <c r="D1685" i="3"/>
  <c r="D2709" i="3"/>
  <c r="D3122" i="3"/>
  <c r="D602" i="3"/>
  <c r="D3383" i="3"/>
  <c r="D2068" i="3"/>
  <c r="D2481" i="3"/>
  <c r="D4283" i="3"/>
  <c r="D4138" i="3"/>
  <c r="D2150" i="3"/>
  <c r="D819" i="3"/>
  <c r="D4568" i="3"/>
  <c r="D797" i="3"/>
  <c r="D3148" i="3"/>
  <c r="D4218" i="3"/>
  <c r="D4272" i="3"/>
  <c r="D900" i="3"/>
  <c r="D2589" i="3"/>
  <c r="D2573" i="3"/>
  <c r="D3105" i="3"/>
  <c r="D807" i="3"/>
  <c r="D1966" i="3"/>
  <c r="D4436" i="3"/>
  <c r="D3192" i="3"/>
  <c r="D3124" i="3"/>
  <c r="D4639" i="3"/>
  <c r="D4194" i="3"/>
  <c r="D4612" i="3"/>
  <c r="D1996" i="3"/>
  <c r="D1036" i="3"/>
  <c r="D303" i="3"/>
  <c r="D353" i="3"/>
  <c r="D1709" i="3"/>
  <c r="D324" i="3"/>
  <c r="D3947" i="3"/>
  <c r="D642" i="3"/>
  <c r="D893" i="3"/>
  <c r="D4892" i="3"/>
  <c r="D1719" i="3"/>
  <c r="D593" i="3"/>
  <c r="D1716" i="3"/>
  <c r="D1714" i="3"/>
  <c r="D1429" i="3"/>
  <c r="D1428" i="3"/>
  <c r="D2052" i="3"/>
  <c r="D1722" i="3"/>
  <c r="D3966" i="3"/>
  <c r="D327" i="3"/>
  <c r="D4724" i="3"/>
  <c r="D323" i="3"/>
  <c r="D2051" i="3"/>
  <c r="D1420" i="3"/>
  <c r="D1422" i="3"/>
  <c r="D3152" i="3"/>
  <c r="D4623" i="3"/>
  <c r="D2043" i="3"/>
  <c r="D1185" i="3"/>
  <c r="D2041" i="3"/>
  <c r="D1424" i="3"/>
  <c r="D1426" i="3"/>
  <c r="D2139" i="3"/>
  <c r="D3055" i="3"/>
  <c r="D3973" i="3"/>
  <c r="D3051" i="3"/>
  <c r="D640" i="3"/>
  <c r="D3048" i="3"/>
  <c r="D1433" i="3"/>
  <c r="D3744" i="3"/>
  <c r="D2039" i="3"/>
  <c r="D2047" i="3"/>
  <c r="D4733" i="3"/>
  <c r="D1467" i="3"/>
  <c r="D793" i="3"/>
  <c r="D1471" i="3"/>
  <c r="D546" i="3"/>
  <c r="D791" i="3"/>
  <c r="D2538" i="3"/>
  <c r="D2987" i="3"/>
  <c r="D3016" i="3"/>
  <c r="D1920" i="3"/>
  <c r="D1459" i="3"/>
  <c r="D3004" i="3"/>
  <c r="D795" i="3"/>
  <c r="D3020" i="3"/>
  <c r="D2695" i="3"/>
  <c r="D3044" i="3"/>
  <c r="D2985" i="3"/>
  <c r="D2702" i="3"/>
  <c r="D4738" i="3"/>
  <c r="D766" i="3"/>
  <c r="D3942" i="3"/>
  <c r="D3944" i="3"/>
  <c r="D2704" i="3"/>
  <c r="D3473" i="3"/>
  <c r="D3032" i="3"/>
  <c r="D3018" i="3"/>
  <c r="D3006" i="3"/>
  <c r="D2698" i="3"/>
  <c r="D2700" i="3"/>
  <c r="D2997" i="3"/>
  <c r="D2242" i="3"/>
  <c r="D3042" i="3"/>
  <c r="D3024" i="3"/>
  <c r="D3467" i="3"/>
  <c r="D3948" i="3"/>
  <c r="D2694" i="3"/>
  <c r="D300" i="3"/>
  <c r="D1418" i="3"/>
  <c r="D1416" i="3"/>
  <c r="D4075" i="3"/>
  <c r="D2024" i="3"/>
  <c r="D2026" i="3"/>
  <c r="D2020" i="3"/>
  <c r="D4908" i="3"/>
  <c r="D1398" i="3"/>
  <c r="D2029" i="3"/>
  <c r="D1408" i="3"/>
  <c r="D1987" i="3"/>
  <c r="D1988" i="3"/>
  <c r="D1985" i="3"/>
  <c r="D2022" i="3"/>
  <c r="D316" i="3"/>
  <c r="D1412" i="3"/>
  <c r="D1414" i="3"/>
  <c r="D322" i="3"/>
  <c r="D4716" i="3"/>
  <c r="D2031" i="3"/>
  <c r="D1785" i="3"/>
  <c r="D2033" i="3"/>
  <c r="D1642" i="3"/>
  <c r="D2035" i="3"/>
  <c r="D1404" i="3"/>
  <c r="D70" i="3"/>
  <c r="D684" i="3"/>
  <c r="D1406" i="3"/>
  <c r="D67" i="3"/>
  <c r="D2011" i="3"/>
  <c r="D66" i="3"/>
  <c r="D3199" i="3"/>
  <c r="D1410" i="3"/>
  <c r="D305" i="3"/>
  <c r="D307" i="3"/>
  <c r="D4718" i="3"/>
  <c r="D310" i="3"/>
  <c r="D2016" i="3"/>
  <c r="D2054" i="3"/>
  <c r="D308" i="3"/>
  <c r="D3928" i="3"/>
  <c r="D2007" i="3"/>
  <c r="D1998" i="3"/>
  <c r="D2009" i="3"/>
  <c r="D2175" i="3"/>
  <c r="D3926" i="3"/>
  <c r="D2014" i="3"/>
  <c r="D1992" i="3"/>
  <c r="D1993" i="3"/>
  <c r="D3924" i="3"/>
  <c r="D312" i="3"/>
  <c r="D1703" i="3"/>
  <c r="D3448" i="3"/>
  <c r="D1367" i="3"/>
  <c r="D2514" i="3"/>
  <c r="D2509" i="3"/>
  <c r="D760" i="3"/>
  <c r="D2512" i="3"/>
  <c r="D759" i="3"/>
  <c r="D2517" i="3"/>
  <c r="D4863" i="3"/>
  <c r="D4310" i="3"/>
  <c r="D2510" i="3"/>
  <c r="D107" i="3"/>
  <c r="D1371" i="3"/>
  <c r="D650" i="3"/>
  <c r="D1373" i="3"/>
  <c r="D56" i="3"/>
  <c r="D1693" i="3"/>
  <c r="D1369" i="3"/>
  <c r="D646" i="3"/>
  <c r="D1357" i="3"/>
  <c r="D1360" i="3"/>
  <c r="D1355" i="3"/>
  <c r="D1352" i="3"/>
  <c r="D1349" i="3"/>
  <c r="D1347" i="3"/>
  <c r="D2782" i="3"/>
  <c r="D1346" i="3"/>
  <c r="D1336" i="3"/>
  <c r="D1343" i="3"/>
  <c r="D59" i="3"/>
  <c r="D652" i="3"/>
  <c r="D4228" i="3"/>
  <c r="D1695" i="3"/>
  <c r="D284" i="3"/>
  <c r="D4708" i="3"/>
  <c r="D1332" i="3"/>
  <c r="D2963" i="3"/>
  <c r="D1300" i="3"/>
  <c r="D1303" i="3"/>
  <c r="D1350" i="3"/>
  <c r="D1331" i="3"/>
  <c r="D1299" i="3"/>
  <c r="D1833" i="3"/>
  <c r="D1297" i="3"/>
  <c r="D255" i="3"/>
  <c r="D1340" i="3"/>
  <c r="D1664" i="3"/>
  <c r="D1358" i="3"/>
  <c r="D1698" i="3"/>
  <c r="D289" i="3"/>
  <c r="D64" i="3"/>
  <c r="D1294" i="3"/>
  <c r="D1071" i="3"/>
  <c r="D297" i="3"/>
  <c r="D1679" i="3"/>
  <c r="D4713" i="3"/>
  <c r="D1687" i="3"/>
  <c r="D1683" i="3"/>
  <c r="D1700" i="3"/>
  <c r="D293" i="3"/>
  <c r="D1292" i="3"/>
  <c r="D1689" i="3"/>
  <c r="D295" i="3"/>
  <c r="D1681" i="3"/>
  <c r="D3273" i="3"/>
  <c r="D2978" i="3"/>
  <c r="D1295" i="3"/>
  <c r="D288" i="3"/>
  <c r="D1971" i="3"/>
  <c r="D2952" i="3"/>
  <c r="D2948" i="3"/>
  <c r="D3904" i="3"/>
  <c r="D2956" i="3"/>
  <c r="D2959" i="3"/>
  <c r="D260" i="3"/>
  <c r="D263" i="3"/>
  <c r="D1268" i="3"/>
  <c r="D261" i="3"/>
  <c r="D2946" i="3"/>
  <c r="D1972" i="3"/>
  <c r="D2973" i="3"/>
  <c r="D1285" i="3"/>
  <c r="D3906" i="3"/>
  <c r="D1283" i="3"/>
  <c r="D1235" i="3"/>
  <c r="D1281" i="3"/>
  <c r="D1229" i="3"/>
  <c r="D3912" i="3"/>
  <c r="D1277" i="3"/>
  <c r="D1279" i="3"/>
  <c r="D265" i="3"/>
  <c r="D1271" i="3"/>
  <c r="D1273" i="3"/>
  <c r="D1275" i="3"/>
  <c r="D2471" i="3"/>
  <c r="D1264" i="3"/>
  <c r="D2968" i="3"/>
  <c r="D2771" i="3"/>
  <c r="D2966" i="3"/>
  <c r="D2475" i="3"/>
  <c r="D1251" i="3"/>
  <c r="D1249" i="3"/>
  <c r="D1253" i="3"/>
  <c r="D4100" i="3"/>
  <c r="D1243" i="3"/>
  <c r="D1245" i="3"/>
  <c r="D4702" i="3"/>
  <c r="D3914" i="3"/>
  <c r="D2608" i="3"/>
  <c r="D1237" i="3"/>
  <c r="D1240" i="3"/>
  <c r="D4242" i="3"/>
  <c r="D1233" i="3"/>
  <c r="D1231" i="3"/>
  <c r="D1973" i="3"/>
  <c r="D3416" i="3"/>
  <c r="D4698" i="3"/>
  <c r="D3908" i="3"/>
  <c r="D3086" i="3"/>
  <c r="D1227" i="3"/>
  <c r="D3544" i="3"/>
  <c r="D1223" i="3"/>
  <c r="D1225" i="3"/>
  <c r="D1221" i="3"/>
  <c r="D3916" i="3"/>
  <c r="D4412" i="3"/>
  <c r="D2626" i="3"/>
  <c r="D4835" i="3"/>
  <c r="D2503" i="3"/>
  <c r="D3207" i="3"/>
  <c r="D2980" i="3"/>
  <c r="D1219" i="3"/>
  <c r="D115" i="3"/>
  <c r="D2466" i="3"/>
  <c r="D42" i="3"/>
  <c r="D4508" i="3"/>
  <c r="D1230" i="3"/>
  <c r="D2468" i="3"/>
  <c r="D2467" i="3"/>
  <c r="D3338" i="3"/>
  <c r="D1216" i="3"/>
  <c r="D3389" i="3"/>
  <c r="D256" i="3"/>
  <c r="D3284" i="3"/>
  <c r="D2473" i="3"/>
  <c r="D2976" i="3"/>
  <c r="D1286" i="3"/>
  <c r="D2477" i="3"/>
  <c r="D2975" i="3"/>
  <c r="D1209" i="3"/>
  <c r="D964" i="3"/>
  <c r="D2152" i="3"/>
  <c r="D4726" i="3"/>
  <c r="D4720" i="3"/>
  <c r="D249" i="3"/>
  <c r="D4778" i="3"/>
  <c r="D1955" i="3"/>
  <c r="D1916" i="3"/>
  <c r="D3858" i="3"/>
  <c r="D1948" i="3"/>
  <c r="D1950" i="3"/>
  <c r="D254" i="3"/>
  <c r="D247" i="3"/>
  <c r="D3884" i="3"/>
  <c r="D1936" i="3"/>
  <c r="D3893" i="3"/>
  <c r="D1960" i="3"/>
  <c r="D2939" i="3"/>
  <c r="D3886" i="3"/>
  <c r="D245" i="3"/>
  <c r="D252" i="3"/>
  <c r="D3901" i="3"/>
  <c r="D239" i="3"/>
  <c r="D243" i="3"/>
  <c r="D1941" i="3"/>
  <c r="D3872" i="3"/>
  <c r="D3874" i="3"/>
  <c r="D2929" i="3"/>
  <c r="D3892" i="3"/>
  <c r="D3574" i="3"/>
  <c r="D4457" i="3"/>
  <c r="D1898" i="3"/>
  <c r="D1962" i="3"/>
  <c r="D2924" i="3"/>
  <c r="D2045" i="3"/>
  <c r="D2936" i="3"/>
  <c r="D1207" i="3"/>
  <c r="D2927" i="3"/>
  <c r="D2941" i="3"/>
  <c r="D2920" i="3"/>
  <c r="D2922" i="3"/>
  <c r="D1431" i="3"/>
  <c r="D4694" i="3"/>
  <c r="D2944" i="3"/>
  <c r="D1928" i="3"/>
  <c r="D3484" i="3"/>
  <c r="D3898" i="3"/>
  <c r="D3876" i="3"/>
  <c r="D2670" i="3"/>
  <c r="D2918" i="3"/>
  <c r="D210" i="3"/>
  <c r="D1190" i="3"/>
  <c r="D1192" i="3"/>
  <c r="D4335" i="3"/>
  <c r="D36" i="3"/>
  <c r="D204" i="3"/>
  <c r="D3846" i="3"/>
  <c r="D1900" i="3"/>
  <c r="D1182" i="3"/>
  <c r="D1903" i="3"/>
  <c r="D220" i="3"/>
  <c r="D206" i="3"/>
  <c r="D216" i="3"/>
  <c r="D3830" i="3"/>
  <c r="D1184" i="3"/>
  <c r="D232" i="3"/>
  <c r="D1918" i="3"/>
  <c r="D1901" i="3"/>
  <c r="D1896" i="3"/>
  <c r="D3835" i="3"/>
  <c r="D1922" i="3"/>
  <c r="D2993" i="3"/>
  <c r="D228" i="3"/>
  <c r="D450" i="3"/>
  <c r="D1892" i="3"/>
  <c r="D3841" i="3"/>
  <c r="D2199" i="3"/>
  <c r="D3838" i="3"/>
  <c r="D439" i="3"/>
  <c r="D1931" i="3"/>
  <c r="D212" i="3"/>
  <c r="D1711" i="3"/>
  <c r="D2343" i="3"/>
  <c r="D2557" i="3"/>
  <c r="D1909" i="3"/>
  <c r="D1905" i="3"/>
  <c r="D4349" i="3"/>
  <c r="D1890" i="3"/>
  <c r="D1187" i="3"/>
  <c r="D38" i="3"/>
  <c r="D3854" i="3"/>
  <c r="D3002" i="3"/>
  <c r="D3968" i="3"/>
  <c r="D3010" i="3"/>
  <c r="D786" i="3"/>
  <c r="D1907" i="3"/>
  <c r="D1180" i="3"/>
  <c r="D1197" i="3"/>
  <c r="D3852" i="3"/>
  <c r="D222" i="3"/>
  <c r="D3840" i="3"/>
  <c r="D2371" i="3"/>
  <c r="D4691" i="3"/>
  <c r="D1171" i="3"/>
  <c r="D610" i="3"/>
  <c r="D194" i="3"/>
  <c r="D614" i="3"/>
  <c r="D616" i="3"/>
  <c r="D1886" i="3"/>
  <c r="D1098" i="3"/>
  <c r="D2268" i="3"/>
  <c r="D2825" i="3"/>
  <c r="D2823" i="3"/>
  <c r="D1174" i="3"/>
  <c r="D3437" i="3"/>
  <c r="D3737" i="3"/>
  <c r="D2790" i="3"/>
  <c r="D1864" i="3"/>
  <c r="D2713" i="3"/>
  <c r="D182" i="3"/>
  <c r="D2387" i="3"/>
  <c r="D4625" i="3"/>
  <c r="D187" i="3"/>
  <c r="D375" i="3"/>
  <c r="D4674" i="3"/>
  <c r="D3882" i="3"/>
  <c r="D1146" i="3"/>
  <c r="D1166" i="3"/>
  <c r="D1169" i="3"/>
  <c r="D3810" i="3"/>
  <c r="D3761" i="3"/>
  <c r="D2741" i="3"/>
  <c r="D2858" i="3"/>
  <c r="D1156" i="3"/>
  <c r="D2892" i="3"/>
  <c r="D1873" i="3"/>
  <c r="D4681" i="3"/>
  <c r="D1153" i="3"/>
  <c r="D612" i="3"/>
  <c r="D2819" i="3"/>
  <c r="D1086" i="3"/>
  <c r="D1862" i="3"/>
  <c r="D625" i="3"/>
  <c r="D2872" i="3"/>
  <c r="D2879" i="3"/>
  <c r="D2877" i="3"/>
  <c r="D1141" i="3"/>
  <c r="D3739" i="3"/>
  <c r="D1119" i="3"/>
  <c r="D1116" i="3"/>
  <c r="D1885" i="3"/>
  <c r="D2373" i="3"/>
  <c r="D3718" i="3"/>
  <c r="D3801" i="3"/>
  <c r="D1114" i="3"/>
  <c r="D1112" i="3"/>
  <c r="D2376" i="3"/>
  <c r="D2719" i="3"/>
  <c r="D2896" i="3"/>
  <c r="D1882" i="3"/>
  <c r="D636" i="3"/>
  <c r="D1108" i="3"/>
  <c r="D3731" i="3"/>
  <c r="D1106" i="3"/>
  <c r="D2834" i="3"/>
  <c r="D1860" i="3"/>
  <c r="D1102" i="3"/>
  <c r="D3733" i="3"/>
  <c r="D3696" i="3"/>
  <c r="D1079" i="3"/>
  <c r="D1162" i="3"/>
  <c r="D3741" i="3"/>
  <c r="D4575" i="3"/>
  <c r="D2841" i="3"/>
  <c r="D2866" i="3"/>
  <c r="D2906" i="3"/>
  <c r="D1152" i="3"/>
  <c r="D2890" i="3"/>
  <c r="D2913" i="3"/>
  <c r="D2856" i="3"/>
  <c r="D1100" i="3"/>
  <c r="D1095" i="3"/>
  <c r="D3781" i="3"/>
  <c r="D4528" i="3"/>
  <c r="D4533" i="3"/>
  <c r="D3727" i="3"/>
  <c r="D4882" i="3"/>
  <c r="D623" i="3"/>
  <c r="D2733" i="3"/>
  <c r="D2780" i="3"/>
  <c r="D1176" i="3"/>
  <c r="D3746" i="3"/>
  <c r="D3811" i="3"/>
  <c r="D3799" i="3"/>
  <c r="D4524" i="3"/>
  <c r="D2786" i="3"/>
  <c r="D3815" i="3"/>
  <c r="D4660" i="3"/>
  <c r="D3702" i="3"/>
  <c r="D810" i="3"/>
  <c r="D3777" i="3"/>
  <c r="D604" i="3"/>
  <c r="D2847" i="3"/>
  <c r="D1143" i="3"/>
  <c r="D2717" i="3"/>
  <c r="D1104" i="3"/>
  <c r="D1880" i="3"/>
  <c r="D1857" i="3"/>
  <c r="D2910" i="3"/>
  <c r="D3694" i="3"/>
  <c r="D3712" i="3"/>
  <c r="D2801" i="3"/>
  <c r="D1876" i="3"/>
  <c r="D1675" i="3"/>
  <c r="D2769" i="3"/>
  <c r="D2797" i="3"/>
  <c r="D2360" i="3"/>
  <c r="D2794" i="3"/>
  <c r="D3789" i="3"/>
  <c r="D3723" i="3"/>
  <c r="D606" i="3"/>
  <c r="D1164" i="3"/>
  <c r="D3825" i="3"/>
  <c r="D619" i="3"/>
  <c r="D2759" i="3"/>
  <c r="D634" i="3"/>
  <c r="D2864" i="3"/>
  <c r="D2902" i="3"/>
  <c r="D1200" i="3"/>
  <c r="D3587" i="3"/>
  <c r="D3716" i="3"/>
  <c r="D4531" i="3"/>
  <c r="D2763" i="3"/>
  <c r="D192" i="3"/>
  <c r="D2888" i="3"/>
  <c r="D1878" i="3"/>
  <c r="D4666" i="3"/>
  <c r="D631" i="3"/>
  <c r="D2106" i="3"/>
  <c r="D1118" i="3"/>
  <c r="D4689" i="3"/>
  <c r="D1173" i="3"/>
  <c r="D4444" i="3"/>
  <c r="D2839" i="3"/>
  <c r="D1160" i="3"/>
  <c r="D1158" i="3"/>
  <c r="D2385" i="3"/>
  <c r="D2380" i="3"/>
  <c r="D2378" i="3"/>
  <c r="D2382" i="3"/>
  <c r="D2394" i="3"/>
  <c r="D2389" i="3"/>
  <c r="D1139" i="3"/>
  <c r="D2390" i="3"/>
  <c r="D2799" i="3"/>
  <c r="D627" i="3"/>
  <c r="D1137" i="3"/>
  <c r="D3754" i="3"/>
  <c r="D1145" i="3"/>
  <c r="D2854" i="3"/>
  <c r="D2836" i="3"/>
  <c r="D185" i="3"/>
  <c r="D1129" i="3"/>
  <c r="D1130" i="3"/>
  <c r="D2396" i="3"/>
  <c r="D2908" i="3"/>
  <c r="D1073" i="3"/>
  <c r="D2827" i="3"/>
  <c r="D1133" i="3"/>
  <c r="D1135" i="3"/>
  <c r="D1131" i="3"/>
  <c r="D3758" i="3"/>
  <c r="D1127" i="3"/>
  <c r="D3773" i="3"/>
  <c r="D3808" i="3"/>
  <c r="D2883" i="3"/>
  <c r="D2354" i="3"/>
  <c r="D621" i="3"/>
  <c r="D4672" i="3"/>
  <c r="D2356" i="3"/>
  <c r="D2358" i="3"/>
  <c r="D4657" i="3"/>
  <c r="D1851" i="3"/>
  <c r="D4670" i="3"/>
  <c r="D1124" i="3"/>
  <c r="D1123" i="3"/>
  <c r="D3701" i="3"/>
  <c r="D3750" i="3"/>
  <c r="D2830" i="3"/>
  <c r="D1075" i="3"/>
  <c r="D1089" i="3"/>
  <c r="D2845" i="3"/>
  <c r="D3729" i="3"/>
  <c r="D1091" i="3"/>
  <c r="D3720" i="3"/>
  <c r="D2363" i="3"/>
  <c r="D2367" i="3"/>
  <c r="D2369" i="3"/>
  <c r="D3867" i="3"/>
  <c r="D1121" i="3"/>
  <c r="D638" i="3"/>
  <c r="D1081" i="3"/>
  <c r="D1082" i="3"/>
  <c r="D2751" i="3"/>
  <c r="D190" i="3"/>
  <c r="D1077" i="3"/>
  <c r="D3695" i="3"/>
  <c r="D2849" i="3"/>
  <c r="D2881" i="3"/>
  <c r="D1110" i="3"/>
  <c r="D2784" i="3"/>
  <c r="D2803" i="3"/>
  <c r="D3785" i="3"/>
  <c r="D1879" i="3"/>
  <c r="D4522" i="3"/>
  <c r="D1148" i="3"/>
  <c r="D3779" i="3"/>
  <c r="D2806" i="3"/>
  <c r="D608" i="3"/>
  <c r="D3748" i="3"/>
  <c r="D3708" i="3"/>
  <c r="D3722" i="3"/>
  <c r="D2753" i="3"/>
  <c r="D1084" i="3"/>
  <c r="D2862" i="3"/>
  <c r="D151" i="3"/>
  <c r="D3821" i="3"/>
  <c r="D2761" i="3"/>
  <c r="D3804" i="3"/>
  <c r="D2817" i="3"/>
  <c r="D4535" i="3"/>
  <c r="D4886" i="3"/>
  <c r="D2739" i="3"/>
  <c r="D2747" i="3"/>
  <c r="D4650" i="3"/>
  <c r="D2874" i="3"/>
  <c r="D3813" i="3"/>
  <c r="D4514" i="3"/>
  <c r="D1093" i="3"/>
  <c r="D3793" i="3"/>
  <c r="D3787" i="3"/>
  <c r="D3771" i="3"/>
  <c r="D2715" i="3"/>
  <c r="D3752" i="3"/>
  <c r="D1155" i="3"/>
  <c r="D2777" i="3"/>
  <c r="D2812" i="3"/>
  <c r="D4233" i="3"/>
  <c r="D4663" i="3"/>
  <c r="D2735" i="3"/>
  <c r="D3714" i="3"/>
  <c r="D2868" i="3"/>
  <c r="D2886" i="3"/>
  <c r="D4676" i="3"/>
  <c r="D2365" i="3"/>
  <c r="D4518" i="3"/>
  <c r="D4654" i="3"/>
  <c r="D3763" i="3"/>
  <c r="D4520" i="3"/>
  <c r="D3648" i="3"/>
  <c r="D4678" i="3"/>
  <c r="D2745" i="3"/>
  <c r="D2870" i="3"/>
  <c r="D2722" i="3"/>
  <c r="D1070" i="3"/>
  <c r="D3735" i="3"/>
  <c r="D3725" i="3"/>
  <c r="D2743" i="3"/>
  <c r="D3703" i="3"/>
  <c r="D2755" i="3"/>
  <c r="D4573" i="3"/>
  <c r="D4884" i="3"/>
  <c r="D1866" i="3"/>
  <c r="D3710" i="3"/>
  <c r="D2767" i="3"/>
  <c r="D1150" i="3"/>
  <c r="D2757" i="3"/>
  <c r="D1883" i="3"/>
  <c r="D2773" i="3"/>
  <c r="D1870" i="3"/>
  <c r="D3706" i="3"/>
  <c r="D2730" i="3"/>
  <c r="D2788" i="3"/>
  <c r="D2726" i="3"/>
  <c r="D4516" i="3"/>
  <c r="D4513" i="3"/>
  <c r="D4641" i="3"/>
  <c r="D4170" i="3"/>
  <c r="D1302" i="3"/>
  <c r="D3258" i="3"/>
  <c r="D3178" i="3"/>
  <c r="D4055" i="3"/>
  <c r="D465" i="3"/>
  <c r="D4257" i="3"/>
  <c r="D4158" i="3"/>
  <c r="D1518" i="3"/>
  <c r="D1039" i="3"/>
  <c r="D4319" i="3"/>
  <c r="D1717" i="3"/>
  <c r="D2615" i="3"/>
  <c r="D362" i="3"/>
  <c r="D4141" i="3"/>
  <c r="D4026" i="3"/>
  <c r="D803" i="3"/>
  <c r="D4645" i="3"/>
  <c r="D3950" i="3"/>
  <c r="D4584" i="3"/>
  <c r="D2000" i="3"/>
  <c r="D4253" i="3"/>
  <c r="D4293" i="3"/>
  <c r="D3350" i="3"/>
  <c r="D3069" i="3"/>
  <c r="D4285" i="3"/>
  <c r="D4220" i="3"/>
  <c r="D3169" i="3"/>
  <c r="D2270" i="3"/>
  <c r="D1266" i="3"/>
  <c r="D2555" i="3"/>
  <c r="D2568" i="3"/>
  <c r="D3249" i="3"/>
  <c r="D3659" i="3"/>
  <c r="D4781" i="3"/>
  <c r="D3164" i="3"/>
  <c r="D1914" i="3"/>
  <c r="D691" i="3"/>
  <c r="D3397" i="3"/>
  <c r="D2091" i="3"/>
  <c r="D4009" i="3"/>
  <c r="D4395" i="3"/>
  <c r="D4246" i="3"/>
  <c r="D3071" i="3"/>
  <c r="D2624" i="3"/>
  <c r="D2005" i="3"/>
  <c r="D1720" i="3"/>
  <c r="D4259" i="3"/>
  <c r="D3000" i="3"/>
  <c r="D3171" i="3"/>
  <c r="D861" i="3"/>
  <c r="D2056" i="3"/>
  <c r="D3247" i="3"/>
  <c r="D596" i="3"/>
  <c r="D3138" i="3"/>
  <c r="D1577" i="3"/>
  <c r="D2586" i="3"/>
  <c r="D4600" i="3"/>
  <c r="D4101" i="3"/>
  <c r="D4211" i="3"/>
  <c r="D4731" i="3"/>
  <c r="D829" i="3"/>
  <c r="D4036" i="3"/>
  <c r="D237" i="3"/>
  <c r="D914" i="3"/>
  <c r="D2593" i="3"/>
  <c r="D812" i="3"/>
  <c r="D4198" i="3"/>
  <c r="D2542" i="3"/>
  <c r="D4192" i="3"/>
  <c r="D4296" i="3"/>
  <c r="D130" i="3"/>
  <c r="D2067" i="3"/>
  <c r="D3327" i="3"/>
  <c r="D1016" i="3"/>
  <c r="D4758" i="3"/>
  <c r="D3345" i="3"/>
  <c r="D4080" i="3"/>
  <c r="D4549" i="3"/>
  <c r="D4046" i="3"/>
  <c r="D447" i="3"/>
  <c r="D886" i="3"/>
  <c r="D4473" i="3"/>
  <c r="D4279" i="3"/>
  <c r="D3220" i="3"/>
  <c r="D1894" i="3"/>
  <c r="D922" i="3"/>
  <c r="D743" i="3"/>
  <c r="D4401" i="3"/>
  <c r="D4628" i="3"/>
  <c r="D3423" i="3"/>
  <c r="D3428" i="3"/>
  <c r="D407" i="3"/>
  <c r="D2479" i="3"/>
  <c r="D4182" i="3"/>
  <c r="D3256" i="3"/>
  <c r="D3093" i="3"/>
  <c r="D4098" i="3"/>
  <c r="D2563" i="3"/>
  <c r="D3057" i="3"/>
  <c r="D3895" i="3"/>
  <c r="D2601" i="3"/>
  <c r="D1483" i="3"/>
  <c r="D4134" i="3"/>
  <c r="D3022" i="3"/>
  <c r="D3413" i="3"/>
  <c r="D4888" i="3"/>
  <c r="D2460" i="3"/>
  <c r="D3902" i="3"/>
  <c r="D1401" i="3"/>
  <c r="D339" i="3"/>
  <c r="D3317" i="3"/>
  <c r="D2635" i="3"/>
  <c r="D4172" i="3"/>
  <c r="D3991" i="3"/>
  <c r="D4469" i="3"/>
  <c r="D2437" i="3"/>
  <c r="F8" i="6" s="1"/>
  <c r="D904" i="3"/>
  <c r="D358" i="3"/>
  <c r="D4581" i="3"/>
  <c r="D3381" i="3"/>
  <c r="D3310" i="3"/>
  <c r="D3203" i="3"/>
  <c r="D4244" i="3"/>
  <c r="D3194" i="3"/>
  <c r="D4755" i="3"/>
  <c r="D4122" i="3"/>
  <c r="D3215" i="3"/>
  <c r="D360" i="3"/>
  <c r="D4089" i="3"/>
  <c r="D781" i="3"/>
  <c r="D827" i="3"/>
  <c r="D3910" i="3"/>
  <c r="D3156" i="3"/>
  <c r="D4589" i="3"/>
  <c r="D2860" i="3"/>
  <c r="D4156" i="3"/>
  <c r="D3275" i="3"/>
  <c r="D3402" i="3"/>
  <c r="D3088" i="3"/>
  <c r="D830" i="3"/>
  <c r="D4018" i="3"/>
  <c r="D859" i="3"/>
  <c r="D3286" i="3"/>
  <c r="D4190" i="3"/>
  <c r="D4160" i="3"/>
  <c r="D4120" i="3"/>
  <c r="D4307" i="3"/>
  <c r="D1596" i="3"/>
  <c r="D4000" i="3"/>
  <c r="D3209" i="3"/>
  <c r="D3205" i="3"/>
  <c r="D3226" i="3"/>
  <c r="D4207" i="3"/>
  <c r="D999" i="3"/>
  <c r="D4038" i="3"/>
  <c r="D325" i="3"/>
  <c r="D801" i="3"/>
  <c r="D4432" i="3"/>
  <c r="D4298" i="3"/>
  <c r="D1854" i="3"/>
  <c r="D3218" i="3"/>
  <c r="D3097" i="3"/>
  <c r="D821" i="3"/>
  <c r="D3083" i="3"/>
  <c r="D4448" i="3"/>
  <c r="D1705" i="3"/>
  <c r="D3101" i="3"/>
  <c r="D4166" i="3"/>
  <c r="D4073" i="3"/>
  <c r="D850" i="3"/>
  <c r="D869" i="3"/>
  <c r="D4093" i="3"/>
  <c r="D4148" i="3"/>
  <c r="D4446" i="3"/>
  <c r="D2577" i="3"/>
  <c r="D3118" i="3"/>
  <c r="D4471" i="3"/>
  <c r="D822" i="3"/>
  <c r="D910" i="3"/>
  <c r="D4044" i="3"/>
  <c r="D936" i="3"/>
  <c r="D4020" i="3"/>
  <c r="D4076" i="3"/>
  <c r="D4143" i="3"/>
  <c r="D4061" i="3"/>
  <c r="D364" i="3"/>
  <c r="D878" i="3"/>
  <c r="D3988" i="3"/>
  <c r="D2559" i="3"/>
  <c r="D2851" i="3"/>
  <c r="D979" i="3"/>
  <c r="D3343" i="3"/>
  <c r="D3369" i="3"/>
  <c r="D4053" i="3"/>
  <c r="D4542" i="3"/>
  <c r="D4603" i="3"/>
  <c r="D874" i="3"/>
  <c r="D2248" i="3"/>
  <c r="D3107" i="3"/>
  <c r="D3331" i="3"/>
  <c r="D4347" i="3"/>
  <c r="D4305" i="3"/>
  <c r="D4251" i="3"/>
  <c r="D1452" i="3"/>
  <c r="D4188" i="3"/>
  <c r="D3095" i="3"/>
  <c r="D1024" i="3"/>
  <c r="D4900" i="3"/>
  <c r="D2125" i="3"/>
  <c r="D2155" i="3"/>
  <c r="D3144" i="3"/>
  <c r="D478" i="3"/>
  <c r="D1032" i="3"/>
  <c r="D2613" i="3"/>
  <c r="D3306" i="3"/>
  <c r="D3998" i="3"/>
  <c r="D880" i="3"/>
  <c r="D934" i="3"/>
  <c r="D2594" i="3"/>
  <c r="D4153" i="3"/>
  <c r="D902" i="3"/>
  <c r="D380" i="3"/>
  <c r="D983" i="3"/>
  <c r="D2569" i="3"/>
  <c r="D863" i="3"/>
  <c r="D2548" i="3"/>
  <c r="D3971" i="3"/>
  <c r="D1005" i="3"/>
  <c r="D2565" i="3"/>
  <c r="D993" i="3"/>
  <c r="D1338" i="3"/>
  <c r="D2633" i="3"/>
  <c r="D4365" i="3"/>
  <c r="D4013" i="3"/>
  <c r="D3213" i="3"/>
  <c r="D876" i="3"/>
  <c r="D3173" i="3"/>
  <c r="D840" i="3"/>
  <c r="D3063" i="3"/>
  <c r="D1247" i="3"/>
  <c r="D3264" i="3"/>
  <c r="D980" i="3"/>
  <c r="D2685" i="3"/>
  <c r="D815" i="3"/>
  <c r="D1644" i="3"/>
  <c r="D3136" i="3"/>
  <c r="D3392" i="3"/>
  <c r="D4630" i="3"/>
  <c r="D4071" i="3"/>
  <c r="D2617" i="3"/>
  <c r="D928" i="3"/>
  <c r="D3844" i="3"/>
  <c r="D3319" i="3"/>
  <c r="D4277" i="3"/>
  <c r="D3142" i="3"/>
  <c r="D2411" i="3"/>
  <c r="D3279" i="3"/>
  <c r="D3295" i="3"/>
  <c r="D3934" i="3"/>
  <c r="D906" i="3"/>
  <c r="D930" i="3"/>
  <c r="D2591" i="3"/>
  <c r="D3180" i="3"/>
  <c r="D3277" i="3"/>
  <c r="D954" i="3"/>
  <c r="D4648" i="3"/>
  <c r="D4541" i="3"/>
  <c r="D3134" i="3"/>
  <c r="D2089" i="3"/>
  <c r="D1493" i="3"/>
  <c r="D4586" i="3"/>
  <c r="D3113" i="3"/>
  <c r="D3211" i="3"/>
  <c r="D3418" i="3"/>
  <c r="D2347" i="3"/>
  <c r="D4643" i="3"/>
  <c r="D3040" i="3"/>
  <c r="D3980" i="3"/>
  <c r="D3230" i="3"/>
  <c r="D3756" i="3"/>
  <c r="D2628" i="3"/>
  <c r="D1926" i="3"/>
  <c r="D2421" i="3"/>
  <c r="D3081" i="3"/>
  <c r="D4268" i="3"/>
  <c r="D2131" i="3"/>
  <c r="D3400" i="3"/>
  <c r="D1034" i="3"/>
  <c r="D2087" i="3"/>
  <c r="D3293" i="3"/>
  <c r="D2619" i="3"/>
  <c r="D1628" i="3"/>
  <c r="D4897" i="3"/>
  <c r="D4205" i="3"/>
  <c r="D4544" i="3"/>
  <c r="D3888" i="3"/>
  <c r="D4609" i="3"/>
  <c r="D3850" i="3"/>
  <c r="D3336" i="3"/>
  <c r="D2495" i="3"/>
  <c r="D2636" i="3"/>
  <c r="D4003" i="3"/>
  <c r="D4764" i="3"/>
  <c r="D3957" i="3"/>
  <c r="D898" i="3"/>
  <c r="D4050" i="3"/>
  <c r="D3046" i="3"/>
  <c r="D4559" i="3"/>
  <c r="D4007" i="3"/>
  <c r="D938" i="3"/>
  <c r="D2179" i="3"/>
  <c r="D3268" i="3"/>
  <c r="D940" i="3"/>
  <c r="D198" i="3"/>
  <c r="D3386" i="3"/>
  <c r="D2792" i="3"/>
  <c r="D4391" i="3"/>
  <c r="D3281" i="3"/>
  <c r="D889" i="3"/>
  <c r="D332" i="3"/>
  <c r="D958" i="3"/>
  <c r="D2115" i="3"/>
  <c r="D852" i="3"/>
  <c r="D1632" i="3"/>
  <c r="D4131" i="3"/>
  <c r="D4184" i="3"/>
  <c r="D569" i="3"/>
  <c r="D3242" i="3"/>
  <c r="D3186" i="3"/>
  <c r="D4111" i="3"/>
  <c r="D1947" i="3"/>
  <c r="D1707" i="3"/>
  <c r="D3188" i="3"/>
  <c r="D3355" i="3"/>
  <c r="D919" i="3"/>
  <c r="D3870" i="3"/>
  <c r="D4203" i="3"/>
  <c r="D3222" i="3"/>
  <c r="D4032" i="3"/>
  <c r="D3986" i="3"/>
  <c r="D3254" i="3"/>
  <c r="D3196" i="3"/>
  <c r="D3391" i="3"/>
  <c r="D3371" i="3"/>
  <c r="D1026" i="3"/>
  <c r="D1262" i="3"/>
  <c r="D2457" i="3"/>
  <c r="D908" i="3"/>
  <c r="D330" i="3"/>
  <c r="D3260" i="3"/>
  <c r="D2507" i="3"/>
  <c r="D2173" i="3"/>
  <c r="D3848" i="3"/>
  <c r="D4804" i="3"/>
  <c r="D4312" i="3"/>
  <c r="D1978" i="3"/>
  <c r="D960" i="3"/>
  <c r="D4331" i="3"/>
  <c r="D291" i="3"/>
  <c r="D208" i="3"/>
  <c r="D2995" i="3"/>
  <c r="D3936" i="3"/>
  <c r="D3863" i="3"/>
  <c r="D4326" i="3"/>
  <c r="D540" i="3"/>
  <c r="D3819" i="3"/>
  <c r="D709" i="3"/>
  <c r="D839" i="3"/>
  <c r="D1858" i="3"/>
  <c r="D3184" i="3"/>
  <c r="D3426" i="3"/>
  <c r="D3321" i="3"/>
  <c r="D2597" i="3"/>
  <c r="D4316" i="3"/>
  <c r="D4230" i="3"/>
  <c r="D4895" i="3"/>
  <c r="D3160" i="3"/>
  <c r="D3239" i="3"/>
  <c r="D1028" i="3"/>
  <c r="D3008" i="3"/>
  <c r="D3861" i="3"/>
  <c r="D3775" i="3"/>
  <c r="D2728" i="3"/>
  <c r="D3797" i="3"/>
</calcChain>
</file>

<file path=xl/comments1.xml><?xml version="1.0" encoding="utf-8"?>
<comments xmlns="http://schemas.openxmlformats.org/spreadsheetml/2006/main">
  <authors>
    <author>HEYNER CARRILLO ROMERO</author>
  </authors>
  <commentList>
    <comment ref="C11" authorId="0" shapeId="0">
      <text>
        <r>
          <rPr>
            <sz val="9"/>
            <color indexed="81"/>
            <rFont val="Tahoma"/>
            <family val="2"/>
          </rPr>
          <t xml:space="preserve">Seleccionar opción.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Selección Opción:
BUENO
MALO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<sst xmlns="http://schemas.openxmlformats.org/spreadsheetml/2006/main" count="29748" uniqueCount="3802">
  <si>
    <t>MONITOR</t>
  </si>
  <si>
    <t>ELEMENTO</t>
  </si>
  <si>
    <t>SILLA</t>
  </si>
  <si>
    <t>TELEFONO</t>
  </si>
  <si>
    <t>TELEVISOR</t>
  </si>
  <si>
    <t>TECLADO</t>
  </si>
  <si>
    <t>PORTATIL</t>
  </si>
  <si>
    <t>BASURERA</t>
  </si>
  <si>
    <t>PAPELERA</t>
  </si>
  <si>
    <t>BIBLIOTECA</t>
  </si>
  <si>
    <t>BAFLES</t>
  </si>
  <si>
    <t>NEVERA</t>
  </si>
  <si>
    <t>IMPRESORA</t>
  </si>
  <si>
    <t>SCANNER</t>
  </si>
  <si>
    <t>ARCHIVADOR</t>
  </si>
  <si>
    <t>AIRE</t>
  </si>
  <si>
    <t>ALARMA</t>
  </si>
  <si>
    <t>ANILLADORA</t>
  </si>
  <si>
    <t>BRILLADORA</t>
  </si>
  <si>
    <t>CAJA FUERTE</t>
  </si>
  <si>
    <t>CALCULADORA</t>
  </si>
  <si>
    <t>CAMARA</t>
  </si>
  <si>
    <t>CAMILLA</t>
  </si>
  <si>
    <t>CAJONERA</t>
  </si>
  <si>
    <t>CARTELERA</t>
  </si>
  <si>
    <t>RACK</t>
  </si>
  <si>
    <t>COSEDORA</t>
  </si>
  <si>
    <t>PERFORADORA</t>
  </si>
  <si>
    <t>VEHICULO</t>
  </si>
  <si>
    <t>HORNO</t>
  </si>
  <si>
    <t>GUILLOTINA</t>
  </si>
  <si>
    <t>KARDEX</t>
  </si>
  <si>
    <t>LAMPARA</t>
  </si>
  <si>
    <t>MAQUINA DE ESCRIBIR</t>
  </si>
  <si>
    <t>MULTITOMA</t>
  </si>
  <si>
    <t>PARLANTES</t>
  </si>
  <si>
    <t>PERCHERO</t>
  </si>
  <si>
    <t>PISTOLAS</t>
  </si>
  <si>
    <t>PLANTA ELECTRICA</t>
  </si>
  <si>
    <t>PLOTER</t>
  </si>
  <si>
    <t>POLTRONA</t>
  </si>
  <si>
    <t>PROYECTOR</t>
  </si>
  <si>
    <t>PUESTO DE TRABAJO</t>
  </si>
  <si>
    <t>PURIFICADOR DE AIRE</t>
  </si>
  <si>
    <t>REGULADOR</t>
  </si>
  <si>
    <t>RELOJ</t>
  </si>
  <si>
    <t>SERVIDOR</t>
  </si>
  <si>
    <t>SWTCH</t>
  </si>
  <si>
    <t>TAJALAPIZ</t>
  </si>
  <si>
    <t>TELON</t>
  </si>
  <si>
    <t>TERMINAL</t>
  </si>
  <si>
    <t>UPS</t>
  </si>
  <si>
    <t>VIDEO BEAM</t>
  </si>
  <si>
    <t>ZORRA</t>
  </si>
  <si>
    <t>SNR</t>
  </si>
  <si>
    <t>CITOFONO</t>
  </si>
  <si>
    <t>Dirección Administrativa</t>
  </si>
  <si>
    <t>FORMATO    F1</t>
  </si>
  <si>
    <t xml:space="preserve">FUNCIONARIO :  </t>
  </si>
  <si>
    <t>FECHA:</t>
  </si>
  <si>
    <t xml:space="preserve">DEPENDENCIA:  </t>
  </si>
  <si>
    <t>ITEM</t>
  </si>
  <si>
    <t>MARCA</t>
  </si>
  <si>
    <t>SERIE</t>
  </si>
  <si>
    <t>MODELO</t>
  </si>
  <si>
    <t>ESTADO</t>
  </si>
  <si>
    <t>Vo.Bo. JEFE  INMEDIATO</t>
  </si>
  <si>
    <t>DESCRIPCION DEL BIEN</t>
  </si>
  <si>
    <t>CEDULA</t>
  </si>
  <si>
    <t>AMAZONAS</t>
  </si>
  <si>
    <t>LETICIA</t>
  </si>
  <si>
    <t>MEDELLIN ZONA SUR</t>
  </si>
  <si>
    <t>ABEJORRAL</t>
  </si>
  <si>
    <t>ANDES</t>
  </si>
  <si>
    <t>BOLIVAR</t>
  </si>
  <si>
    <t>CAUCASIA</t>
  </si>
  <si>
    <t>FREDONIA</t>
  </si>
  <si>
    <t>JERICO</t>
  </si>
  <si>
    <t>LA CEJA</t>
  </si>
  <si>
    <t>MARINILLA</t>
  </si>
  <si>
    <t>RIONEGRO</t>
  </si>
  <si>
    <t>SANTA BARBARA</t>
  </si>
  <si>
    <t>SONSON</t>
  </si>
  <si>
    <t>TAMESIS</t>
  </si>
  <si>
    <t>TITIRIBI</t>
  </si>
  <si>
    <t>MEDELLIN ZONA NORTE</t>
  </si>
  <si>
    <t>AMALFI</t>
  </si>
  <si>
    <t>CAÑASGORDAS</t>
  </si>
  <si>
    <t>DABEIBA</t>
  </si>
  <si>
    <t>FRONTINO</t>
  </si>
  <si>
    <t>GIRARDOTA</t>
  </si>
  <si>
    <t>ITUANGO</t>
  </si>
  <si>
    <t>PUERTO BERRIO</t>
  </si>
  <si>
    <t>SANTAFE DE ANTIOQUIA</t>
  </si>
  <si>
    <t>SANTA ROSA DE OSOS</t>
  </si>
  <si>
    <t>SANTO DOMINGO</t>
  </si>
  <si>
    <t>SEGOVIA</t>
  </si>
  <si>
    <t>SOPETRAN</t>
  </si>
  <si>
    <t>TURBO</t>
  </si>
  <si>
    <t>URRAO</t>
  </si>
  <si>
    <t>YARUMAL</t>
  </si>
  <si>
    <t>YOLOMBO</t>
  </si>
  <si>
    <t>ARAUCA</t>
  </si>
  <si>
    <t>ATLANTICO</t>
  </si>
  <si>
    <t>BARRANQUILLA</t>
  </si>
  <si>
    <t>SABANALARGA</t>
  </si>
  <si>
    <t>CARTAGENA</t>
  </si>
  <si>
    <t>MAGANGUE</t>
  </si>
  <si>
    <t>MOMPOS</t>
  </si>
  <si>
    <t>SIMITI</t>
  </si>
  <si>
    <t>BOYACA</t>
  </si>
  <si>
    <t>TUNJA</t>
  </si>
  <si>
    <t>CHIQUINQUIRA</t>
  </si>
  <si>
    <t>DUITAMA</t>
  </si>
  <si>
    <t>EL COCUY</t>
  </si>
  <si>
    <t>GARAGOA</t>
  </si>
  <si>
    <t>GUATEQUE</t>
  </si>
  <si>
    <t>MIRAFLORES</t>
  </si>
  <si>
    <t>MONIQUIRA</t>
  </si>
  <si>
    <t>PUERTO BOYACA</t>
  </si>
  <si>
    <t>RAMIRIQUI</t>
  </si>
  <si>
    <t>SANTA ROSA DE VITERBO</t>
  </si>
  <si>
    <t>SOATA</t>
  </si>
  <si>
    <t>SOCHA</t>
  </si>
  <si>
    <t>SOGAMOSO</t>
  </si>
  <si>
    <t>CALDAS</t>
  </si>
  <si>
    <t>MANIZALES</t>
  </si>
  <si>
    <t>AGUADAS</t>
  </si>
  <si>
    <t>ANSERMA</t>
  </si>
  <si>
    <t>LA DORADA</t>
  </si>
  <si>
    <t>MANZANARES</t>
  </si>
  <si>
    <t>NEIRA</t>
  </si>
  <si>
    <t>PACORA</t>
  </si>
  <si>
    <t>PENSILVANIA</t>
  </si>
  <si>
    <t>RIOSUCIO</t>
  </si>
  <si>
    <t>SALAMINA</t>
  </si>
  <si>
    <t>CAQUETA</t>
  </si>
  <si>
    <t>FLORENCIA</t>
  </si>
  <si>
    <t>SAN VICENTE DEL CAGUAN</t>
  </si>
  <si>
    <t>CASANARE</t>
  </si>
  <si>
    <t>YOPAL</t>
  </si>
  <si>
    <t>OROCUE</t>
  </si>
  <si>
    <t>PAZ DE ARIPORO</t>
  </si>
  <si>
    <t>CAUCA</t>
  </si>
  <si>
    <t>POPAYAN</t>
  </si>
  <si>
    <t>CALOTO</t>
  </si>
  <si>
    <t>GUAPI</t>
  </si>
  <si>
    <t>PUERTO TEJADA</t>
  </si>
  <si>
    <t>SANTANDER DE QUILICHAO</t>
  </si>
  <si>
    <t>SILVIA</t>
  </si>
  <si>
    <t>CESAR</t>
  </si>
  <si>
    <t>VALLEDUPAR</t>
  </si>
  <si>
    <t>AGUACHICA</t>
  </si>
  <si>
    <t>CHIMICHAGUA</t>
  </si>
  <si>
    <t>CORDOBA</t>
  </si>
  <si>
    <t>MONTERIA</t>
  </si>
  <si>
    <t>AYAPEL</t>
  </si>
  <si>
    <t>CERETE</t>
  </si>
  <si>
    <t>CHINU</t>
  </si>
  <si>
    <t>LORICA</t>
  </si>
  <si>
    <t>SAHAGUN</t>
  </si>
  <si>
    <t>BOGOTA ZONA NORTE</t>
  </si>
  <si>
    <t>CHOCONTA</t>
  </si>
  <si>
    <t>GACHETA</t>
  </si>
  <si>
    <t>LA PALMA</t>
  </si>
  <si>
    <t>PACHO</t>
  </si>
  <si>
    <t>UBATE</t>
  </si>
  <si>
    <t>ZIPAQUIRA</t>
  </si>
  <si>
    <t>BOGOTA ZONA CENTRO</t>
  </si>
  <si>
    <t>FACATATIVA</t>
  </si>
  <si>
    <t>GUADUAS</t>
  </si>
  <si>
    <t>LA MESA</t>
  </si>
  <si>
    <t>BOGOTA ZONA SUR</t>
  </si>
  <si>
    <t>AGUA DE DIOS</t>
  </si>
  <si>
    <t>CAQUEZA</t>
  </si>
  <si>
    <t>FUSAGASUGA</t>
  </si>
  <si>
    <t>GIRARDOT</t>
  </si>
  <si>
    <t>CHOCO</t>
  </si>
  <si>
    <t>QUIBDO</t>
  </si>
  <si>
    <t>NUQUI</t>
  </si>
  <si>
    <t>GUAJIRA</t>
  </si>
  <si>
    <t>RIOHACHA</t>
  </si>
  <si>
    <t>MAICAO</t>
  </si>
  <si>
    <t>SAN JUAN DEL CESAR</t>
  </si>
  <si>
    <t>GUAVIARE</t>
  </si>
  <si>
    <t>SAN JOSE DEL GUAVIARE</t>
  </si>
  <si>
    <t>PUERTO INIRIDA</t>
  </si>
  <si>
    <t>HUILA</t>
  </si>
  <si>
    <t>NEIVA</t>
  </si>
  <si>
    <t>GARZON</t>
  </si>
  <si>
    <t>LA PLATA</t>
  </si>
  <si>
    <t>PITALITO</t>
  </si>
  <si>
    <t>MAGDALENA</t>
  </si>
  <si>
    <t>SANTA MARTA</t>
  </si>
  <si>
    <t>CIENAGA</t>
  </si>
  <si>
    <t>EL BANCO</t>
  </si>
  <si>
    <t>FUNDACION</t>
  </si>
  <si>
    <t>PLATO</t>
  </si>
  <si>
    <t>META</t>
  </si>
  <si>
    <t>VILLAVICENCIO</t>
  </si>
  <si>
    <t>ACACIAS</t>
  </si>
  <si>
    <t>PUERTO LOPEZ</t>
  </si>
  <si>
    <t>SAN MARTIN</t>
  </si>
  <si>
    <t>NARIÑO</t>
  </si>
  <si>
    <t>PASTO</t>
  </si>
  <si>
    <t>BARBACOAS</t>
  </si>
  <si>
    <t>IPIALES</t>
  </si>
  <si>
    <t>LA CRUZ</t>
  </si>
  <si>
    <t>LA UNION</t>
  </si>
  <si>
    <t>SAMANIEGO</t>
  </si>
  <si>
    <t>TUMACO</t>
  </si>
  <si>
    <t>TUQUERRES</t>
  </si>
  <si>
    <t>NORTE DE SANTANDER</t>
  </si>
  <si>
    <t>CUCUTA</t>
  </si>
  <si>
    <t>CACHIRA</t>
  </si>
  <si>
    <t>CONVENCION</t>
  </si>
  <si>
    <t>CHINACOTA</t>
  </si>
  <si>
    <t>OCAÑA</t>
  </si>
  <si>
    <t>PAMPLONA</t>
  </si>
  <si>
    <t>SALAZAR DE LAS PALMAS</t>
  </si>
  <si>
    <t>PUTUMAYO</t>
  </si>
  <si>
    <t>MOCOA</t>
  </si>
  <si>
    <t>PUERTO ASIS</t>
  </si>
  <si>
    <t>ARMENIA</t>
  </si>
  <si>
    <t>CALARCA</t>
  </si>
  <si>
    <t>FILANDIA</t>
  </si>
  <si>
    <t>RISARALDA</t>
  </si>
  <si>
    <t>PEREIRA</t>
  </si>
  <si>
    <t>APIA</t>
  </si>
  <si>
    <t>BELEN DE UMBRIA</t>
  </si>
  <si>
    <t>DOSQUEBRADAS</t>
  </si>
  <si>
    <t>SANTA ROSA DE CABAL</t>
  </si>
  <si>
    <t>SANTUARIO</t>
  </si>
  <si>
    <t>SANTANDER</t>
  </si>
  <si>
    <t>BUCARAMANGA</t>
  </si>
  <si>
    <t>BARICHARA</t>
  </si>
  <si>
    <t>BARRANCABERMEJA</t>
  </si>
  <si>
    <t>CONCEPCION</t>
  </si>
  <si>
    <t>CONTRATACION</t>
  </si>
  <si>
    <t>CHARALA</t>
  </si>
  <si>
    <t>MALAGA</t>
  </si>
  <si>
    <t>PIEDECUESTA</t>
  </si>
  <si>
    <t>SAN GIL</t>
  </si>
  <si>
    <t>SAN VICENTE DE CHUCURI</t>
  </si>
  <si>
    <t>VELEZ</t>
  </si>
  <si>
    <t>ZAPATOCA</t>
  </si>
  <si>
    <t>SUCRE</t>
  </si>
  <si>
    <t>SINCELEJO</t>
  </si>
  <si>
    <t>COROZAL</t>
  </si>
  <si>
    <t>SAN MARCOS</t>
  </si>
  <si>
    <t>SINCE</t>
  </si>
  <si>
    <t>TOLIMA</t>
  </si>
  <si>
    <t>IBAGUE</t>
  </si>
  <si>
    <t>AMBALEMA</t>
  </si>
  <si>
    <t>ARMERO</t>
  </si>
  <si>
    <t>CAJAMARCA</t>
  </si>
  <si>
    <t>CHAPARRAL</t>
  </si>
  <si>
    <t>ESPINAL</t>
  </si>
  <si>
    <t>FRESNO</t>
  </si>
  <si>
    <t>HONDA</t>
  </si>
  <si>
    <t>LIBANO</t>
  </si>
  <si>
    <t>MELGAR</t>
  </si>
  <si>
    <t>PURIFICACION</t>
  </si>
  <si>
    <t>VALLE</t>
  </si>
  <si>
    <t>CALI</t>
  </si>
  <si>
    <t>BUENAVENTURA</t>
  </si>
  <si>
    <t>BUGA</t>
  </si>
  <si>
    <t>CARTAGO</t>
  </si>
  <si>
    <t>PALMIRA</t>
  </si>
  <si>
    <t>ROLDANILLO</t>
  </si>
  <si>
    <t>SEVILLA</t>
  </si>
  <si>
    <t>TULUA</t>
  </si>
  <si>
    <t>VICHADA</t>
  </si>
  <si>
    <t>PUERTO CARREÑO</t>
  </si>
  <si>
    <t>VAUPES</t>
  </si>
  <si>
    <t>MITU</t>
  </si>
  <si>
    <t>DEPARTAMENTO</t>
  </si>
  <si>
    <t>APARTADO</t>
  </si>
  <si>
    <t>DISTRITO CAPITAL</t>
  </si>
  <si>
    <t>PLACA INVENTARIO</t>
  </si>
  <si>
    <t>MIGUEL ANGEL RICARDO LEON PEREIRA ARMERO</t>
  </si>
  <si>
    <t>JOSE JOAQUIN ROMERO LEON</t>
  </si>
  <si>
    <t>REGULO RINCON HERRERA</t>
  </si>
  <si>
    <t>JAIME CALDERON CANO</t>
  </si>
  <si>
    <t>GERMAN ESPARZA OSORIO</t>
  </si>
  <si>
    <t>PEDRO MARIA RODRIGUEZ VARGAS</t>
  </si>
  <si>
    <t>ORLANDO RAFAEL BURGOS FLOREZ</t>
  </si>
  <si>
    <t>EFREN CRUZ *</t>
  </si>
  <si>
    <t>EDGAR ENRIQUE REYES ACERO</t>
  </si>
  <si>
    <t>JOSE EVERARDO RODRIGUEZ VARGAS</t>
  </si>
  <si>
    <t>MIGUEL ANGEL BELTRAN HIDALGO</t>
  </si>
  <si>
    <t>EDGAR ALFONSO LOZANO IZQUIERDO</t>
  </si>
  <si>
    <t>FRANK DIAZ LOPEZ</t>
  </si>
  <si>
    <t>JESUS EDUARDO SILVA CRUZ</t>
  </si>
  <si>
    <t>VICTOR RAUL PAEZ DURAN</t>
  </si>
  <si>
    <t>HUMBERTO BERTIERI QUINTERO</t>
  </si>
  <si>
    <t>JUAN EUGENIO VELEZ GUERRA</t>
  </si>
  <si>
    <t>GUSTAVO CORREA PUERTA</t>
  </si>
  <si>
    <t>LUIS HUMBERTO AGUDELO ROJAS</t>
  </si>
  <si>
    <t>JUAN JOSE GALLO SANCHEZ</t>
  </si>
  <si>
    <t>FAVIO  LEON TAVERA FLOREZ</t>
  </si>
  <si>
    <t>OSCAR IVAN GOEZ *</t>
  </si>
  <si>
    <t>WILSON RAFAEL OROZCO PEREZ</t>
  </si>
  <si>
    <t>HECTOR ENRIQUE TORRENEGRA OLIVARES</t>
  </si>
  <si>
    <t>CESAR ADOLFO QUANT AREVALO</t>
  </si>
  <si>
    <t>NAPOLEON ALVAREZ LOPEZ</t>
  </si>
  <si>
    <t>ROGELIO ALBARRACIN DUARTE</t>
  </si>
  <si>
    <t>ARMANDO PARDO *</t>
  </si>
  <si>
    <t>UBALDO CORREDOR CASTILLO</t>
  </si>
  <si>
    <t>WILLIAM JOSE BECERRA CORREA</t>
  </si>
  <si>
    <t>ELISEO JIMENEZ CRISTANCHO</t>
  </si>
  <si>
    <t>EZEQUIEL BARRERA SIZA</t>
  </si>
  <si>
    <t>OSWALDO ALFREDO MORALES MANCIPE</t>
  </si>
  <si>
    <t>RICARDO ANTONIO AVILA VACA</t>
  </si>
  <si>
    <t>OSCAR HUMBERTO QUEVEDO DIAZ</t>
  </si>
  <si>
    <t>PEDRO ANTONIO HUERTAS DIAZ</t>
  </si>
  <si>
    <t>MIGUEL ANGEL OSORIO GIRLADO</t>
  </si>
  <si>
    <t>JOSE  HELIBERTO ARBELAEZ ROMAN</t>
  </si>
  <si>
    <t>GERARDO AUGUSTO ARIAS GARCIA</t>
  </si>
  <si>
    <t>EVERARDO OROZCO VALENCIA</t>
  </si>
  <si>
    <t>AUGUSTO ARISTIZABAL GIRALDO</t>
  </si>
  <si>
    <t>EMIRO AUGUSTO PIAMBA GOMEZ</t>
  </si>
  <si>
    <t>HECTOR ELEJALDE TROYANO</t>
  </si>
  <si>
    <t>VICTOR HUGO GUZMAN *</t>
  </si>
  <si>
    <t>LUIS EDUARDO ULABARRY JIMENEZ</t>
  </si>
  <si>
    <t>CARLOS AURELIO MOSQUERA CONTRERAS</t>
  </si>
  <si>
    <t>ALBERTO FERRER AGUILAR</t>
  </si>
  <si>
    <t>ISTMINA</t>
  </si>
  <si>
    <t>ANGEL ANTONIO SALAZAR GUEVARA</t>
  </si>
  <si>
    <t>EDUARDO JOSE AREVALO VIVIC</t>
  </si>
  <si>
    <t>MANUEL MARTINEZ BARRIOS</t>
  </si>
  <si>
    <t>JAIME RENE GARCIA CASADIEGO</t>
  </si>
  <si>
    <t>EDISON MANUEL OSORIO AREVALO</t>
  </si>
  <si>
    <t>REINEL DE LA ROSA REVUELTA</t>
  </si>
  <si>
    <t>JOSE DE DIOS CASADIEGO SUAREZ</t>
  </si>
  <si>
    <t>JOSE MANUEL MAESTRE BELLO</t>
  </si>
  <si>
    <t>LUIS EDISON CASTILLO QUIÑONEZ</t>
  </si>
  <si>
    <t>LUIS ENRIQUE PARRA ROLON</t>
  </si>
  <si>
    <t>JUAN VEINTITRES AMADO CHAMORRO</t>
  </si>
  <si>
    <t>HUGO MANTILLA CARRILLO</t>
  </si>
  <si>
    <t>ALVARO VILLALVA DIAZ</t>
  </si>
  <si>
    <t>EL SOCORRO</t>
  </si>
  <si>
    <t>RUPERTO HUGO OLIVEROS RAMIREZ</t>
  </si>
  <si>
    <t>MANUEL CRIOLLO HERNANDEZ</t>
  </si>
  <si>
    <t>CARLOS ENRIQUE ALVAREZ CASTAÑEDA</t>
  </si>
  <si>
    <t>MANUEL OCTAVIO BURITICA ROJAS</t>
  </si>
  <si>
    <t>DANIEL TORO TABARES</t>
  </si>
  <si>
    <t>LISIMACO CORTES HERRERA</t>
  </si>
  <si>
    <t>PABLO ENRIQUE GARCIA TRILLERAS</t>
  </si>
  <si>
    <t>ROMAN USECHE SANCHEZ</t>
  </si>
  <si>
    <t>ALFREDO PARRA GONZALEZ</t>
  </si>
  <si>
    <t>GREGORIO RODRIGUEZ SILVESTRE</t>
  </si>
  <si>
    <t>LUIS EDUARDO VERA CAMACHO</t>
  </si>
  <si>
    <t>CARLOS TULIO GOMEZ *</t>
  </si>
  <si>
    <t>HECTOR JULIAN DIEZ GRANADA</t>
  </si>
  <si>
    <t>ALIRIO DURAN CACERES</t>
  </si>
  <si>
    <t>JAIME HERNANDO SANCHEZ SAAVEDRA</t>
  </si>
  <si>
    <t>JORGE VERGARA LACOMBE</t>
  </si>
  <si>
    <t>LUIS RAMON CASTRO SIERRA</t>
  </si>
  <si>
    <t>MEDARDO ENRIQUE PEREZ SANTOS</t>
  </si>
  <si>
    <t>DIEGO ALEJANDRO RODRIGUEZ SEVERICHE</t>
  </si>
  <si>
    <t>RUTILIO ROMERO CARRIDO</t>
  </si>
  <si>
    <t>GENEROSO DEL TORO ALARCON</t>
  </si>
  <si>
    <t>FERNANDO ARTURO JIMENEZ CHAKER</t>
  </si>
  <si>
    <t>EDILBERTO MANUEL PEREZ ALMANZA</t>
  </si>
  <si>
    <t>EVERGISTO HERNANDEZ *</t>
  </si>
  <si>
    <t>PEDRO ELIAS BETANCOURT RODRIGUEZ</t>
  </si>
  <si>
    <t>JAVIER FERNANDO ALVARADO LOPEZ</t>
  </si>
  <si>
    <t>TULIO  ERNESTO FERNANDEZ ROJAS</t>
  </si>
  <si>
    <t>JAVIER  ALBERTO GOMEZ AGUDELO</t>
  </si>
  <si>
    <t>CESAR TORRADO VILLAMIZAR</t>
  </si>
  <si>
    <t>JAIRO ALBERTO PAEZ MURCIA</t>
  </si>
  <si>
    <t>ELKIN BENAVIDES RUIZ</t>
  </si>
  <si>
    <t>RAFAEL  SILVESTRE COTES RICCIOLI</t>
  </si>
  <si>
    <t>EL PLATO</t>
  </si>
  <si>
    <t>JAIRO FONTALVO BLANCO</t>
  </si>
  <si>
    <t>RAUL ERAZO FRANCO</t>
  </si>
  <si>
    <t>JORGE LUIS PEREZ HERRERA</t>
  </si>
  <si>
    <t>ERNESTO NARANJO *</t>
  </si>
  <si>
    <t>DAGOBERTO LADINO SILVA</t>
  </si>
  <si>
    <t>GUSTAVO ALBERTO AGUIRRE CRUZ</t>
  </si>
  <si>
    <t>JOSE VICENTE PERTUZ AVILA</t>
  </si>
  <si>
    <t>YERLI ANTONIO MARQUINEZ YUNDA</t>
  </si>
  <si>
    <t>CARLOS ARMANDO PERDOMO CORDOBA</t>
  </si>
  <si>
    <t xml:space="preserve">JESUS EDUARDO ROJAS </t>
  </si>
  <si>
    <t>EUSEBIO SANCHEZ BARRIOS</t>
  </si>
  <si>
    <t>EL CARMEN</t>
  </si>
  <si>
    <t>RAFAEL GONZALO OLARTE CIRO</t>
  </si>
  <si>
    <t>FABIO GOMEZ CARVAJAL</t>
  </si>
  <si>
    <t>RAMIRO DE JESUS GARCIA ADARVE</t>
  </si>
  <si>
    <t>AVID ENRIQUE MAJJUL PACHECO</t>
  </si>
  <si>
    <t>EDILBERTO ESTRADA DE LA HOZ</t>
  </si>
  <si>
    <t>ARMANDO VIZCAINO GALVIS</t>
  </si>
  <si>
    <t>IVAN CARLOS PAEZ REDONDO</t>
  </si>
  <si>
    <t>JOSE ANTONIO MARTINEZ MUÑOZ</t>
  </si>
  <si>
    <t>ANTONIO MIGUEL GALLO IBARRA</t>
  </si>
  <si>
    <t>GUSTAVO FIDEL CORDOBA VANEGAS</t>
  </si>
  <si>
    <t>GUILLERMO LOPEZ CASTILLO</t>
  </si>
  <si>
    <t>CARLOS ENRIQUE MENDOZA REVOLLO</t>
  </si>
  <si>
    <t>LUIS TEJEDOR PEREZ</t>
  </si>
  <si>
    <t>SAN ANDRES ISLAS</t>
  </si>
  <si>
    <t>HERNANDO ANACHURY VERBEL</t>
  </si>
  <si>
    <t>ARMANDO KLELE PRECIADO</t>
  </si>
  <si>
    <t>MARCOS JOSE BLANQUICETT BALLESTA</t>
  </si>
  <si>
    <t>BELISARIO ROJAS *</t>
  </si>
  <si>
    <t>MIGUEL MASMUTH KAMEL ALCALA</t>
  </si>
  <si>
    <t>ANDRES HURTADO VIVANCO</t>
  </si>
  <si>
    <t>DARIO ENRIQUE HERNANDEZ MARTINEZ</t>
  </si>
  <si>
    <t>JARBY ALIRIO PUENTES PEREZ</t>
  </si>
  <si>
    <t>DAVID LARA VEGA</t>
  </si>
  <si>
    <t>SIMON AGUILAR *</t>
  </si>
  <si>
    <t>OSCAR DANILO CALIXTO NOSSA</t>
  </si>
  <si>
    <t>ABEL MAURICIO NARANJO AVILA</t>
  </si>
  <si>
    <t>ALEJANDRO PATIÑO VARGAS</t>
  </si>
  <si>
    <t>RUBER NEL GARCIA ANGULO</t>
  </si>
  <si>
    <t>ULISES VELEZ CANO</t>
  </si>
  <si>
    <t>FERNANDO MAZUERA MONTOYA</t>
  </si>
  <si>
    <t>JUAN  CARLOS GUTIERREZ HENAO</t>
  </si>
  <si>
    <t>CESAR AUGUSTO ROBLES ALVIS</t>
  </si>
  <si>
    <t>HUGO ADALBERTO TOVAR MISNAZA</t>
  </si>
  <si>
    <t>JHON JAIRO ROJAS TORO</t>
  </si>
  <si>
    <t>WALTER ARIAS GOMEZ</t>
  </si>
  <si>
    <t>RODRIGO FLOREZ GARCIA</t>
  </si>
  <si>
    <t>JOHN JAIRO GIRALDO FRANCO</t>
  </si>
  <si>
    <t>OMAR GARCES FERNANDEZ</t>
  </si>
  <si>
    <t>GUILLERMO PAZ GOMEZ</t>
  </si>
  <si>
    <t>ALVARO HERNAN GALVIS MOSQUERA</t>
  </si>
  <si>
    <t>OMAR HUBER MOSQUERA RAMIREZ</t>
  </si>
  <si>
    <t>MARIO ERNESTO VELASCO MOSQUERA</t>
  </si>
  <si>
    <t>PEDRO PABLO GOMEZ ROSERO</t>
  </si>
  <si>
    <t>ELVIS MUNOZ ESCOBAR</t>
  </si>
  <si>
    <t>ROSSER ARGENTINO NOGUERA CERON</t>
  </si>
  <si>
    <t>SILVIO GONZALEZ GUZMAN</t>
  </si>
  <si>
    <t>DOMINGO MATIAS GRACIA RUIZ</t>
  </si>
  <si>
    <t>CESAR MANUEL ORTEGA GUERRERO</t>
  </si>
  <si>
    <t>JAIRO HUMBERTO LARA FORERO</t>
  </si>
  <si>
    <t>FRANKLIN NENSTHIEL RODRIGUEZ</t>
  </si>
  <si>
    <t>ALBERTO ORTIZ PIZA</t>
  </si>
  <si>
    <t>WILLIAM ALFREDO BENAVIDES SERRANO</t>
  </si>
  <si>
    <t>ARMANDO GALVIS MAYORGA</t>
  </si>
  <si>
    <t>MARCO ANTONIO GOMEZ SUAREZ</t>
  </si>
  <si>
    <t>CARLOS EDUARDO TARQUINO PERILLA</t>
  </si>
  <si>
    <t>JAIRO  ARMANDO MAYORGA MORALES</t>
  </si>
  <si>
    <t>DIEGO MAURICIO CLAVIJO BENITO</t>
  </si>
  <si>
    <t>RENE ALEJANDRO VARGAS LAVERDE</t>
  </si>
  <si>
    <t>JUAN MANUEL RODRIGUEZ LASSO</t>
  </si>
  <si>
    <t>ROBERTO HORACIO BUSTOS CABRERA</t>
  </si>
  <si>
    <t>LUIS GERARDO BELLO VANEGAS</t>
  </si>
  <si>
    <t>JUSTO JOSUE FERNANDEZ BUSTOS</t>
  </si>
  <si>
    <t>BENJAMIN CORREA MOSQUERA</t>
  </si>
  <si>
    <t>FRANCISCO BAUTISTA SILVA</t>
  </si>
  <si>
    <t>GUILLERMO CHARRY RODRIGUEZ</t>
  </si>
  <si>
    <t>ALVARO CHAVARRO YUNDA</t>
  </si>
  <si>
    <t>RICARDO SILVA ALMARIO</t>
  </si>
  <si>
    <t>JOHN  FABIO ALVAREZ RIVERA</t>
  </si>
  <si>
    <t>CESAR AGUSTO SILVA DUERO</t>
  </si>
  <si>
    <t>FERNANDO  HERMOGENES ORTIZ ISAZA</t>
  </si>
  <si>
    <t>GERARDO ORDOÑEZ VARGAS</t>
  </si>
  <si>
    <t>RAMON HENRY SANCHEZ MENDEZ</t>
  </si>
  <si>
    <t>ARCESIO ARDILA GONZALEZ</t>
  </si>
  <si>
    <t>EIVER  FERNANDO GUTIERREZ CHAVEZ</t>
  </si>
  <si>
    <t>JOSE LUIS NUÑEZ RIVERA</t>
  </si>
  <si>
    <t>DEIVIS JOSE SOLANO POLO</t>
  </si>
  <si>
    <t>ORLANDO AGUILAR CASTRO</t>
  </si>
  <si>
    <t>JUAN JOSE CUADRO CADAVID</t>
  </si>
  <si>
    <t>JOSE ALBERTO DAZA MENDOZA</t>
  </si>
  <si>
    <t>ARMANDO SEGUNDO CEBALLOS PARDO</t>
  </si>
  <si>
    <t>JAIME ENRIQUE DIAZGRANADOS SANCHEZ</t>
  </si>
  <si>
    <t>JULIO CESAR DE LA HOZ RIBON</t>
  </si>
  <si>
    <t>PABLO JOSE LOPEZ LACOUTURE</t>
  </si>
  <si>
    <t>EMILIO RIBON LAFONT</t>
  </si>
  <si>
    <t>CARLOS GUILLERMO PEÑARANDA MASSON</t>
  </si>
  <si>
    <t>EDUARDO CASTILLO SIRTORI</t>
  </si>
  <si>
    <t>FABIO  ARTURO CORPAS THOMAS</t>
  </si>
  <si>
    <t>JOSE  ANGEL FONTALVO LAZCANO</t>
  </si>
  <si>
    <t>JUAN CARLOS MARQUEZ CAMPO</t>
  </si>
  <si>
    <t>JOSE ENCARNACION FERNANDEZ VILLALBA</t>
  </si>
  <si>
    <t>SILVIO SIERRA ZAPATA</t>
  </si>
  <si>
    <t>JANER ROMERO LIÑAN</t>
  </si>
  <si>
    <t>JESUS ANTONIO GALVIS SALDAÑA</t>
  </si>
  <si>
    <t>LUIS ENRIQUE MEDINA PLATA</t>
  </si>
  <si>
    <t>JULIO  OMAR GUERRERO CORDOBA</t>
  </si>
  <si>
    <t>GUILLERMO ROSAS ROBY</t>
  </si>
  <si>
    <t>JULIO BAYARDO HUERTAS</t>
  </si>
  <si>
    <t>ALFONSO JAVIER SEGURA *</t>
  </si>
  <si>
    <t>LUIS ARTURO MUÑOZ ROMAN</t>
  </si>
  <si>
    <t>JUAN CARLOS DIAZ ORTEGA</t>
  </si>
  <si>
    <t>MILTON ARTURO MONTENEGRO MIRANDA</t>
  </si>
  <si>
    <t>ALVARO TAMAYO PAZ</t>
  </si>
  <si>
    <t>ALVARO EMIRO MUÑOZ CERON</t>
  </si>
  <si>
    <t>JOSE ELIAS ENRIQUEZ ARTEAGA</t>
  </si>
  <si>
    <t>CESAR PENARANDA IBARRA</t>
  </si>
  <si>
    <t>FERNANDO ELOY CABALLERO QUINTERO</t>
  </si>
  <si>
    <t>HUMBERTO PENARANDA GARCERANT</t>
  </si>
  <si>
    <t>ADOLFO ANTONIO AREVALO PEREZ</t>
  </si>
  <si>
    <t>MARIO ENRIQUE NAVARRO SOTO</t>
  </si>
  <si>
    <t>ALFONSO FLOREZ PRADA</t>
  </si>
  <si>
    <t>JORGE ERNESTO MENESES RAMIREZ</t>
  </si>
  <si>
    <t>JESUS ENRIQUE RAMIREZ VILLAMIZAR</t>
  </si>
  <si>
    <t>HUGO PRADA RINCON</t>
  </si>
  <si>
    <t>VICTOR ORLANDO VALERO GARCIA</t>
  </si>
  <si>
    <t>LUIS ALFONSO GOMEZ CORONADO</t>
  </si>
  <si>
    <t>GABRIEL EDUARDO MOROS SERRADA</t>
  </si>
  <si>
    <t>JAIRO BECERRA AGUILAR</t>
  </si>
  <si>
    <t>ISNARDO BAUTISTA DURAN</t>
  </si>
  <si>
    <t>EDGAR VILLAMIZAR BUENO</t>
  </si>
  <si>
    <t>JOSE ANGEL SANCHEZ MALDONADO</t>
  </si>
  <si>
    <t>GABRIEL MANTILLA RUEDA</t>
  </si>
  <si>
    <t>HERNANDO FLOREZ SANABRIA</t>
  </si>
  <si>
    <t>LUIS FELIPE GARCIA JURADO</t>
  </si>
  <si>
    <t>JAIRO AYALA NOVA</t>
  </si>
  <si>
    <t>JOSE DEL CARMEN CAVIEDES LOBO</t>
  </si>
  <si>
    <t>LORENZO SILVA PEDRAZA</t>
  </si>
  <si>
    <t>DEHIBY JOVANY VILLAMIZAR VILLAMIZAR</t>
  </si>
  <si>
    <t>GABRIEL PATERNINA MEZA</t>
  </si>
  <si>
    <t>WALTER BONILLA TRUJILLO</t>
  </si>
  <si>
    <t>EVER HARVEY CAMPUZANO MORA</t>
  </si>
  <si>
    <t>EL GUAMO</t>
  </si>
  <si>
    <t>ARNOLDO CORTES GONZALEZ</t>
  </si>
  <si>
    <t>PABLO ENRIQUE VERA GOMEZ</t>
  </si>
  <si>
    <t>ELISEO ARTURO SANCHEZ CEBALLOS</t>
  </si>
  <si>
    <t>JAIR ANDRES CARDONA ESPINOSA</t>
  </si>
  <si>
    <t>ROBERTO ROJAS LOPERA</t>
  </si>
  <si>
    <t>HEBERT LOZANO CIFUENTES</t>
  </si>
  <si>
    <t>FRANCISCO JAVIER SALGUERO HERNANDEZ</t>
  </si>
  <si>
    <t>JAIRO HERNAN GUTIERREZ GUTIERREZ</t>
  </si>
  <si>
    <t>JOSE LUIS RODRIGUEZ HUERTAS</t>
  </si>
  <si>
    <t>FABIO VARGAS *</t>
  </si>
  <si>
    <t>JOSE HUMBERTO LOAIZA *</t>
  </si>
  <si>
    <t>JOSE MARIA BURGOS LUNA</t>
  </si>
  <si>
    <t>PEDRO MANUEL SEÑA LEON</t>
  </si>
  <si>
    <t>VICTOR FARID PINTO CASTILLO</t>
  </si>
  <si>
    <t>EDWARD FABIAN GARCIA GONZALEZ</t>
  </si>
  <si>
    <t>HENRY DE JESUS JIMENEZ ESCOBAR</t>
  </si>
  <si>
    <t>JOSE LUIS DAVID GRACIANO</t>
  </si>
  <si>
    <t>ELKIN ARNULFO ZAPATA POSADA</t>
  </si>
  <si>
    <t>JHON JAIRO CORREA ROLDAN</t>
  </si>
  <si>
    <t>DIEGO TORRES CORREA</t>
  </si>
  <si>
    <t>LUIS GUILLERMO BOTERO TOBON</t>
  </si>
  <si>
    <t>ANDRES FELIPE LEAL VASQUEZ</t>
  </si>
  <si>
    <t>IVAN  ERNESTO HINCAPIE GRANADOS</t>
  </si>
  <si>
    <t>GUSTAVO DE JESUS CANO *</t>
  </si>
  <si>
    <t>AZAEL NEGRETE MONTES</t>
  </si>
  <si>
    <t>CAMPO  ELIAS MARTINEZ RIVAS</t>
  </si>
  <si>
    <t>ORLANDO GARCIA CARVAJAL</t>
  </si>
  <si>
    <t>JAIME AMIN SALAZAR TREJOS</t>
  </si>
  <si>
    <t>JESUS EMILIO FERNANDEZ LARA</t>
  </si>
  <si>
    <t>FRANCISCO BUENO FERNANDEZ</t>
  </si>
  <si>
    <t>CARLOS DIEGO VELEZ DIAZ</t>
  </si>
  <si>
    <t>DIEGO  HERNAN BOTERO ZAFRA</t>
  </si>
  <si>
    <t>DIEGO ALBERTO VARON MARIN</t>
  </si>
  <si>
    <t>JORGE HERNAN ROJAS DE LA CRUZ</t>
  </si>
  <si>
    <t>CARLOS ARMANDO UZURIAGA BALANTA</t>
  </si>
  <si>
    <t>JORGE ELIECER BONILLA SOLARTE</t>
  </si>
  <si>
    <t>GUIDO ALVARADO CUELLAR</t>
  </si>
  <si>
    <t>PHANOR HERNANDEZ BEJARANO</t>
  </si>
  <si>
    <t>CARLOS ARTURO RUIZ ROMERO</t>
  </si>
  <si>
    <t>HEVER GUZMAN *</t>
  </si>
  <si>
    <t>ADOLFO RUIZ GONZALEZ</t>
  </si>
  <si>
    <t>JAIME ARMANDO CAICEDO BETANCORT</t>
  </si>
  <si>
    <t>LUIS EDUARDO BEDOYA LIBREROS</t>
  </si>
  <si>
    <t>ARIEL PUERTA GUERRERO</t>
  </si>
  <si>
    <t>ELIER HUMBERTO ROTAVISKY IZQUIERDO</t>
  </si>
  <si>
    <t>RICARDO COLLAZOS PALACIOS</t>
  </si>
  <si>
    <t>WILLIAM ALVAREZ MONTILLA</t>
  </si>
  <si>
    <t>WILSON RODRIGUEZ ESCAMILLA</t>
  </si>
  <si>
    <t>ALEXANDER SANCHEZ BACCA</t>
  </si>
  <si>
    <t>JAIR CORCINO MINA</t>
  </si>
  <si>
    <t>JAIRO RODRIGUEZ MUÑOZ</t>
  </si>
  <si>
    <t>LUIS CARLOS GUTIERREZ HENAO</t>
  </si>
  <si>
    <t>WILMAR ALBERTO MORENO RODRIGUEZ</t>
  </si>
  <si>
    <t>MIGUEL ANTONIO GALLEGO GONZALEZ</t>
  </si>
  <si>
    <t>JAIR VELASCO GALINDEZ</t>
  </si>
  <si>
    <t>LUIS FERNANDO MARTINEZ MORA</t>
  </si>
  <si>
    <t>VICTOR FELIPE ALEGRIA TASCON</t>
  </si>
  <si>
    <t>RODRIGO URIBE MEDINA</t>
  </si>
  <si>
    <t>EDGAR VEGA REBOLLO</t>
  </si>
  <si>
    <t>ALFONSO MARTINEZ AGUILERA</t>
  </si>
  <si>
    <t>PABLO EMILIO ACEVEDO CAMPOS</t>
  </si>
  <si>
    <t>JOSE CRUZ GUEVARA</t>
  </si>
  <si>
    <t>OSCAR DE JESUS BERRIO LOZA</t>
  </si>
  <si>
    <t>JUAN CARLOS PUPO PEREZ</t>
  </si>
  <si>
    <t>NESTOR JAVIER VALENCIA SOLARTE</t>
  </si>
  <si>
    <t>MIGUEL ANGEL MADROÑERO SANTANDER</t>
  </si>
  <si>
    <t>JOSE  ALBERTO TABERA DUQUE</t>
  </si>
  <si>
    <t>JOSE JAIR VALLEJO BETANCOURT</t>
  </si>
  <si>
    <t>LUIS ORLANDO QUIROZ NARVAEZ</t>
  </si>
  <si>
    <t>ANTONIO SALVADOR MENESES NORIEGA</t>
  </si>
  <si>
    <t>EUCLIDES HUERTAS CABEZAS</t>
  </si>
  <si>
    <t>JORGE ELIECER OJEDA PEREZ</t>
  </si>
  <si>
    <t>EMIL HUERTAS CABEZAS</t>
  </si>
  <si>
    <t>RONALD LENIN DAZA BERRIO</t>
  </si>
  <si>
    <t>ELIAS  PEDRO MENDEZ MORENO</t>
  </si>
  <si>
    <t>SALOMON MOLINA VEGA</t>
  </si>
  <si>
    <t>LEONARDO CALDERON PERDOMO</t>
  </si>
  <si>
    <t>DIOGENES LLANOS PINZON</t>
  </si>
  <si>
    <t>JULIO ENRIQUE OLAYA FORERO</t>
  </si>
  <si>
    <t>VICTOR MANUEL VALENCIA SERNA</t>
  </si>
  <si>
    <t>JOSE DANIEL AGUDELO CASTELLANOS</t>
  </si>
  <si>
    <t>BENITO ENRIQUE VERGARA LOPEZ</t>
  </si>
  <si>
    <t>JESUS JAIRO RONDON CHACON</t>
  </si>
  <si>
    <t>NELSON RAMIREZ BETANCOURT</t>
  </si>
  <si>
    <t>JAIME ZAMBRANO GOMEZ</t>
  </si>
  <si>
    <t>EFRAIN QUIROZ QUINTERO</t>
  </si>
  <si>
    <t>OSCAR HERNANDO VASQUEZ PANQUEVA</t>
  </si>
  <si>
    <t>MARIO ALBERTO MENDOZA CEBALLOS</t>
  </si>
  <si>
    <t>VICTOR HUGO BOLIVAR PEREIRA</t>
  </si>
  <si>
    <t>EMBERG CARTAGENA GARCIA</t>
  </si>
  <si>
    <t>EL ESPINAL</t>
  </si>
  <si>
    <t>NELSON ARNULFO REYES PENA</t>
  </si>
  <si>
    <t>FABIO ORLANDO GUTIERREZ FORERO</t>
  </si>
  <si>
    <t>MARIO FERNANDO GUZMAN GAITAN</t>
  </si>
  <si>
    <t>CARLOS ADOLFO HERNANDEZ CORZO</t>
  </si>
  <si>
    <t>RAFAEL PERDOMO TORRES</t>
  </si>
  <si>
    <t>ALVARO BEJARANO BARRERA</t>
  </si>
  <si>
    <t>JOSE  ISIDRO RODRIGUEZ *</t>
  </si>
  <si>
    <t>LUIS RODRIGO PEREZ CRISTANCHO</t>
  </si>
  <si>
    <t>RAFAEL ALVARO RODRIGUEZ ALVARADO</t>
  </si>
  <si>
    <t>HECTOR EDUARDO MELGAREJO CANTE</t>
  </si>
  <si>
    <t>EDGAR MEDINA ORTIZ</t>
  </si>
  <si>
    <t>EDGAR ROMAN BAHAMON</t>
  </si>
  <si>
    <t>WILLIAM DEOGRACIAS BARRERA GOMEZ</t>
  </si>
  <si>
    <t>MIGUEL ALVAREZ SEGURA</t>
  </si>
  <si>
    <t>RAUL PIRAQUIVE ROJAS</t>
  </si>
  <si>
    <t>JOSE AGUSTIN MARTINEZ MERCHAN</t>
  </si>
  <si>
    <t>GILBERTO CUBIDES *</t>
  </si>
  <si>
    <t>ALBERTO ALVAREZ SILVA</t>
  </si>
  <si>
    <t>DANIEL DE JESUS VASQUEZ RUBIANO</t>
  </si>
  <si>
    <t>JULIO ERNESTO CALDERON RAMIREZ</t>
  </si>
  <si>
    <t>JOSE TOMAS CASTILLO CASTILLO</t>
  </si>
  <si>
    <t>DARIO ALBERTO CELEDON ESCOBAR</t>
  </si>
  <si>
    <t>JOSE FERNANDO BERMUDEZ ROJAS</t>
  </si>
  <si>
    <t>CIRO ALFONSO MAHECHA REAL</t>
  </si>
  <si>
    <t>DANIEL ALFONSO GARCIA DAZA</t>
  </si>
  <si>
    <t>NELSON WILLIAM GONZALEZ FLOREZ</t>
  </si>
  <si>
    <t>PABLO ENRIQUE RINCON BOADA</t>
  </si>
  <si>
    <t>CARLOS ALBERTO YANET CAMPO</t>
  </si>
  <si>
    <t>JAVIER SALAZAR CARDENAS</t>
  </si>
  <si>
    <t>MARIO FERRO GARCIA</t>
  </si>
  <si>
    <t>MARCO ARTURO ALDANA GUTIERREZ</t>
  </si>
  <si>
    <t>GERMAN FORERO ORTIZ</t>
  </si>
  <si>
    <t>JAIRO ALFONSO REBOLLEDO VARGAS</t>
  </si>
  <si>
    <t>LUIS  ALBERTO NIETO FAJARDO</t>
  </si>
  <si>
    <t>LUIS FERNANDO BOADA GARCIA</t>
  </si>
  <si>
    <t>LUIS ANTONIO GUTIERREZ PEDRAZA</t>
  </si>
  <si>
    <t>MANUEL ALFREDO SANCHEZ ESTRADA</t>
  </si>
  <si>
    <t>DARIO DE FRANCISCO ESTRADA</t>
  </si>
  <si>
    <t>JOSE MANUEL QUIROGA FORERO</t>
  </si>
  <si>
    <t>CARLOS JAVIER ORTIZ SABOGAL</t>
  </si>
  <si>
    <t>FABIO GUSTAVO SOLORZA GONZALEZ</t>
  </si>
  <si>
    <t>JUAN FERNANDO QUINTERO OCAMPO</t>
  </si>
  <si>
    <t>ORLANDO BUITRAGO ROA</t>
  </si>
  <si>
    <t>FREDDY EDUARDO HERNANDEZ MORALES</t>
  </si>
  <si>
    <t>LUIS ALBERTO OSPINA PADILLA</t>
  </si>
  <si>
    <t>JAVIER PERALTA PORRAS</t>
  </si>
  <si>
    <t>DARWIS EDUARDO MARTINEZ VEGA</t>
  </si>
  <si>
    <t>OSCAR FLOREZ DAVILA</t>
  </si>
  <si>
    <t>ERICA ANDREA BOJACA AREVALO</t>
  </si>
  <si>
    <t>FABIOLA RUBIO DE LESMES</t>
  </si>
  <si>
    <t>GLADYS MIREYA ROJAS DE UHIA</t>
  </si>
  <si>
    <t>MARIA ANGELA ARIAS OCHOA</t>
  </si>
  <si>
    <t>ISLENA CALCETERO HUERFANO</t>
  </si>
  <si>
    <t>ROSA DELIA MENDEZ DE DELGADO</t>
  </si>
  <si>
    <t>MARTHA CLEMENCIA TORRES GIL</t>
  </si>
  <si>
    <t>BLANCA  EMILCE ORJUELA MURILLO</t>
  </si>
  <si>
    <t>MARIA MAGDALENA GARZON ALONSO</t>
  </si>
  <si>
    <t>MARIA JUDITH OSPINA ARIAS</t>
  </si>
  <si>
    <t>MARIA STELLA REYES BELTRAN</t>
  </si>
  <si>
    <t>LUZ DORIAN RODRIGUEZ CESPEDES</t>
  </si>
  <si>
    <t>MARIA TERESA AVILA MENDEZ</t>
  </si>
  <si>
    <t>GLADYS VARON MARTINEZ</t>
  </si>
  <si>
    <t>CLAUDIA VICTORIA QUIJANO RODRIGUEZ</t>
  </si>
  <si>
    <t>BLANCA STELLA CARVAJAL MORENO</t>
  </si>
  <si>
    <t>LUZ STELLA PABON GORDILLO</t>
  </si>
  <si>
    <t>LUZ  MARINA BELLO GARNICA</t>
  </si>
  <si>
    <t>ISABEL LOMBANA SUAREZ</t>
  </si>
  <si>
    <t>BARBARA GOMEZ RIVERA</t>
  </si>
  <si>
    <t>MARTHA LUCIA HERRAN BARRAGAN</t>
  </si>
  <si>
    <t>CLARA CECILIA ZAMORA RAMIREZ</t>
  </si>
  <si>
    <t>ROSALBA NIVIA NIVIAYO</t>
  </si>
  <si>
    <t>HEYNER CARRILLO ROMERO</t>
  </si>
  <si>
    <t>CARMEN ELISA RICAURTE GARZON</t>
  </si>
  <si>
    <t>ROSALINA SUSPE URQUIJO</t>
  </si>
  <si>
    <t>GLADYS EUGENIA VARGAS BERMUDEZ</t>
  </si>
  <si>
    <t>LUZ MARINA VILLAMIZAR ORJUELA</t>
  </si>
  <si>
    <t>EMIR RODRIGUEZ *</t>
  </si>
  <si>
    <t>SANDRA MILENA CAMARGO DIAZ</t>
  </si>
  <si>
    <t>MARIA HILDA NOVOA QUINTERO</t>
  </si>
  <si>
    <t>AMPARO GOMEZ DE VALERO</t>
  </si>
  <si>
    <t>EUDALINA ROA DE GAITAN</t>
  </si>
  <si>
    <t>FLOR STELLA MARTINEZ VILLAR</t>
  </si>
  <si>
    <t>YOLANDA MENDOZA DE MOLINA</t>
  </si>
  <si>
    <t>MARIA ULALIA HENAO HENAO</t>
  </si>
  <si>
    <t>MERY TAMAYO TACORA</t>
  </si>
  <si>
    <t>ELVIRA SERRANO *</t>
  </si>
  <si>
    <t>LUZ MENIA DOMINGUEZ PEDRAZA</t>
  </si>
  <si>
    <t>CRUZ DALIA REYES GARCIA</t>
  </si>
  <si>
    <t>FLOR  INIRIDA RODRIGUEZ SANCHEZ</t>
  </si>
  <si>
    <t>MARIA RUTH BUITRAGO MONSALVE</t>
  </si>
  <si>
    <t>BEATRIZ ELENA JARAMILLO VILLEGAS</t>
  </si>
  <si>
    <t>BLANCA HELIDA VELASQUEZ AGUDELO</t>
  </si>
  <si>
    <t>LUCY AMPARO ARANGO YEPES</t>
  </si>
  <si>
    <t>MARIA AZUCENA OSORIO DEL RIO</t>
  </si>
  <si>
    <t>PATRICIA GOMEZ PEREZ</t>
  </si>
  <si>
    <t>ANGELA MARIA VERGARA RUIZ</t>
  </si>
  <si>
    <t>MARGARITA ROSA MEJIA ESCOBAR</t>
  </si>
  <si>
    <t>MARIA EMILCE ZAPATA ACEVEDO</t>
  </si>
  <si>
    <t>MARIA PATRICIA LAYOS *</t>
  </si>
  <si>
    <t>OFELIA  AMPARO QUIROZ ZAPATA</t>
  </si>
  <si>
    <t>LUZ MARINA CLAVIJO QUIROZ</t>
  </si>
  <si>
    <t>LUZ STELLA PEREZ LOPEZ</t>
  </si>
  <si>
    <t>LUZ MARINA CALLE GIL</t>
  </si>
  <si>
    <t>OLGA CECILIA QUINTERO ARENAS</t>
  </si>
  <si>
    <t>LUZ GABRIELA ORTIZ CORREA</t>
  </si>
  <si>
    <t>AMPARO DE JESUS SOTO RESTREPO</t>
  </si>
  <si>
    <t>MARIA ROSA GONZALEZ RUIZ</t>
  </si>
  <si>
    <t>MARIA JOSEFINA LONDONO ZAPATA</t>
  </si>
  <si>
    <t>DRENY MERCEDES GONZALEZ MIRA</t>
  </si>
  <si>
    <t>MARIA ARGEMIRA MUÑOZ ALZATE</t>
  </si>
  <si>
    <t>ROSA MARIA MONTOYA DE MONTOYA</t>
  </si>
  <si>
    <t>DORALBA BASTIDAS *</t>
  </si>
  <si>
    <t>ANA MARIA LOPEZ CALLE</t>
  </si>
  <si>
    <t>GLADYS ELENA ARANGO USUGA</t>
  </si>
  <si>
    <t>MARIA EUGENIA OSORIO RESTREPO</t>
  </si>
  <si>
    <t>JULIETA DEL SOCORRO MARIN PARRA</t>
  </si>
  <si>
    <t>OLGA LUCIA BERMUDEZ FIGUEROA</t>
  </si>
  <si>
    <t>MARTHA NELLY GALEANO GOMEZ</t>
  </si>
  <si>
    <t>MARTHA MARGARITA RINCON MORENO</t>
  </si>
  <si>
    <t>CONSUELO DE JESUS ARCILA BUITRAGO</t>
  </si>
  <si>
    <t>LUZ MARINA GOMEZ JIMENEZ</t>
  </si>
  <si>
    <t>ALBA LUCIA GOMEZ DUQUE</t>
  </si>
  <si>
    <t>MARIA OLIVA MARIN GIL</t>
  </si>
  <si>
    <t>MARIA EFIGENIA RIOS HERNANDEZ</t>
  </si>
  <si>
    <t>MARIA LILIANA QUIÑONES MARTINEZ</t>
  </si>
  <si>
    <t>MAYDE OBREGON GARCIA</t>
  </si>
  <si>
    <t>MARIA CEFORA LOPEZ URREA</t>
  </si>
  <si>
    <t>GLADYS STELLA AREIZA MUÑOZ</t>
  </si>
  <si>
    <t>LUZ GABRIELA AVENDAÑO SANCHEZ</t>
  </si>
  <si>
    <t>MARIA SILVESTRA PERLAZA CUERO</t>
  </si>
  <si>
    <t>MARIA  EUGENIA PEREZ MACIAS</t>
  </si>
  <si>
    <t>CLARA ISABEL ARISMENDY ARISMENDY</t>
  </si>
  <si>
    <t>MARTHA  LUZ LAVERDE PUERTA</t>
  </si>
  <si>
    <t>DORIS PATIÑO GALLEGO</t>
  </si>
  <si>
    <t>MARIANA DEL SOCORRO ISAZA MORALES</t>
  </si>
  <si>
    <t>VICTORIA EUGENIA SUESCUN VALDERRAMA</t>
  </si>
  <si>
    <t>MARIA ISABEL MUNOZ LUJAN</t>
  </si>
  <si>
    <t>ADRIANA CECILIA MARQUEZ BUSTAMANTE</t>
  </si>
  <si>
    <t>NIDIA RUBY HINCAPIE CASTANEDA</t>
  </si>
  <si>
    <t>LUZ YANETH HOLGUIN DIAZ</t>
  </si>
  <si>
    <t>LUZ ESTELLA ARISMENDY OSORIO</t>
  </si>
  <si>
    <t>FANNY LEONOR BARLIZA DE CHACON</t>
  </si>
  <si>
    <t>MIRYAM MORALES BALZA</t>
  </si>
  <si>
    <t>ELVIA JUDITH MARTINEZ DE SARMIENTO</t>
  </si>
  <si>
    <t>NEDIS AMPARO ATENCIA GONZALEZ</t>
  </si>
  <si>
    <t>MARIA EUGENIA DANETRA GALLARDO</t>
  </si>
  <si>
    <t>MERCEDES CAICEDO TORREBLANCA</t>
  </si>
  <si>
    <t>ALBA ROSA VIZCAINO GALVIS</t>
  </si>
  <si>
    <t>YAMILE CECILIA BARROS BARROS</t>
  </si>
  <si>
    <t>LUISA FERNANDA ATENCIO NARAINA</t>
  </si>
  <si>
    <t>PAOLA DEL CARMEN ZUÑIGA ESCOBAR</t>
  </si>
  <si>
    <t>CELIA MARMOL PINEDA</t>
  </si>
  <si>
    <t>AYDA MARIA BAENA MIRANDA</t>
  </si>
  <si>
    <t>LORENA MARIA ORTIZ NIZ</t>
  </si>
  <si>
    <t>ELSY TERESA RODRIGUEZ ALVIZ</t>
  </si>
  <si>
    <t>RUBY DEL CARMEN ACOSTA BERTEL</t>
  </si>
  <si>
    <t>CARMEN ROSA DUARTE DE CASTILLO</t>
  </si>
  <si>
    <t>JULIA AMPARO GOMEZ MURCIA</t>
  </si>
  <si>
    <t>JOSEFINA NUÑEZ DE PALACIOS</t>
  </si>
  <si>
    <t>SANTOS EULALIA MOLANO SANABRIA</t>
  </si>
  <si>
    <t>CLARA INES BAEZ ROA</t>
  </si>
  <si>
    <t>MARIA CRISTINA OVALLE DE ROA</t>
  </si>
  <si>
    <t>NANCY YADIRA BERNAL CASTILLO</t>
  </si>
  <si>
    <t>CLAUDIA FORERO ARENAS</t>
  </si>
  <si>
    <t>ELVIRA GLADYS NIÑO PATIÑO</t>
  </si>
  <si>
    <t>GLORIA STELLA DAZA DE CASTRO</t>
  </si>
  <si>
    <t>NANCY DEL CARMEN PINTO MORENO</t>
  </si>
  <si>
    <t>MYRIAM AMANDA MARTINEZ CRUZ</t>
  </si>
  <si>
    <t>ROSA  MARIA MORALES ROCHA</t>
  </si>
  <si>
    <t>SARA VICTORIA ROJAS PERILLA</t>
  </si>
  <si>
    <t>JANNETH SANTAMARIA VILLAMIL</t>
  </si>
  <si>
    <t>AMANDA BARON MOYA</t>
  </si>
  <si>
    <t>CRUZ DELIA PASTRANA SIGUA</t>
  </si>
  <si>
    <t>OMAIRA CARDENAS RODRIGUEZ</t>
  </si>
  <si>
    <t>BLANCA AURORA RODRIGUEZ ROMERO</t>
  </si>
  <si>
    <t>ROSA  MYRIAM TORO PULIDO</t>
  </si>
  <si>
    <t>MARY GARCIA TEUTA</t>
  </si>
  <si>
    <t>MARTHA ESPERANZA VARGAS AVENDAÑO</t>
  </si>
  <si>
    <t>NOHEMI CISNEROS CASTILLO</t>
  </si>
  <si>
    <t>MARLEN CRISTANCHO PULIDO</t>
  </si>
  <si>
    <t>DORIS NELLY RINCON DE MARQUEZ</t>
  </si>
  <si>
    <t>NANCY PAOLA LOZANO ARGUELLO</t>
  </si>
  <si>
    <t>NIDIA ISABEL MARTINEZ SANDOVAL</t>
  </si>
  <si>
    <t>MARIA JAQUELINE GUARIN MORALES</t>
  </si>
  <si>
    <t>DOLORES YADIRA MESA MOJICA</t>
  </si>
  <si>
    <t>JULIA ISMENIA ESTUPINAN CARVAJAL</t>
  </si>
  <si>
    <t>ROSA NELLY PERILLA MORENO</t>
  </si>
  <si>
    <t>YAMALETH CRUZ MORENO</t>
  </si>
  <si>
    <t>OLGA CECILIA HERNANDEZ MORENO</t>
  </si>
  <si>
    <t>ANA SILVIA QUINTERO SUAREZ</t>
  </si>
  <si>
    <t>GABRIELA LOPEZ DE BUITRAGO</t>
  </si>
  <si>
    <t>ADELA MARIA TORRES ARANGO</t>
  </si>
  <si>
    <t>MARTHA LUCIA MORALES LOAIZA</t>
  </si>
  <si>
    <t>RUBELIA ARIAS VALENCIA</t>
  </si>
  <si>
    <t>LUZ MARINA DUQUE ARIAS</t>
  </si>
  <si>
    <t>MARTHA LUCIA VELASQUEZ GARCIA</t>
  </si>
  <si>
    <t>NANCY GIRALDO RIOS</t>
  </si>
  <si>
    <t>BEATRIZ ELENA BOTERO VELASQUEZ</t>
  </si>
  <si>
    <t>LUZ ALEYDA VERGARA HINCAPIE</t>
  </si>
  <si>
    <t>MELIDA SANCHEZ GRISALES</t>
  </si>
  <si>
    <t>EDITH DEL SOCORRO CORREA JARAMILLO</t>
  </si>
  <si>
    <t>ELEANY MUÑOZ CANO</t>
  </si>
  <si>
    <t>DORALBA QUINTERO OSPINA</t>
  </si>
  <si>
    <t>GRACIELA GOMEZ HOYOS</t>
  </si>
  <si>
    <t>MARLENY CRUZ PALACIO</t>
  </si>
  <si>
    <t>JUDITH TERESA NARANJO PATIÑO</t>
  </si>
  <si>
    <t>LUZ  EDITH GALLON ARIAS</t>
  </si>
  <si>
    <t>MARIELA DEL CARMEN TORO PALACIO</t>
  </si>
  <si>
    <t>BEATRIZ ELENA ORTIZ MARIN</t>
  </si>
  <si>
    <t>CECILIA GUTIERREZ ESCOBAR</t>
  </si>
  <si>
    <t>MARTHA LILIANA AGUDELO GONZALEZ</t>
  </si>
  <si>
    <t>OLGA MILENA GAITAN TRIANA</t>
  </si>
  <si>
    <t>LUZ ADRIANA MENDEZ MARIN</t>
  </si>
  <si>
    <t>LUZ HELENA SABOGAL TAMAYO</t>
  </si>
  <si>
    <t>BEATRIZ HELENA JARAMILLO AGUIRRE</t>
  </si>
  <si>
    <t>ZENAIDA ROMERO PRADA</t>
  </si>
  <si>
    <t>MERCEDES HOYOS PADILLA</t>
  </si>
  <si>
    <t>LILIA ALVAREZ BLANDON</t>
  </si>
  <si>
    <t>MARIA SORANI LOPEZ CARDONA</t>
  </si>
  <si>
    <t>BEATRIZ OSORIO DE VILLEGAS</t>
  </si>
  <si>
    <t>ALBA MARINA VALENCIA VALENCIA</t>
  </si>
  <si>
    <t>CONSUELO PINEDA GIRALDO</t>
  </si>
  <si>
    <t>MARIA AMPARO RODRIGUEZ CASTRO</t>
  </si>
  <si>
    <t>OSCAR GARCIA SALDARRIAGA</t>
  </si>
  <si>
    <t>CELINA VALENCIA RODRIGUEZ</t>
  </si>
  <si>
    <t>ANA  MARIA MARIN GOMEZ</t>
  </si>
  <si>
    <t>GABRIELA OSPINA DE CARDONA</t>
  </si>
  <si>
    <t>LUCIA AGUDELO HURTADO</t>
  </si>
  <si>
    <t>SONIA  DEL SOCORRO RAMIREZ JARAMILLO</t>
  </si>
  <si>
    <t>MARIA GLADYS PEREZ BARRERA</t>
  </si>
  <si>
    <t>LUZ AMALIA HENAO MONTOYA</t>
  </si>
  <si>
    <t>AIDEE ALVAREZ LOAIZA</t>
  </si>
  <si>
    <t>STELLA  VICTORIA PEÑA CUELLAR</t>
  </si>
  <si>
    <t>OLGA ROSA CRUZ HERNANDEZ</t>
  </si>
  <si>
    <t>MARIA NIDIA VALENCIA DE CORONADO</t>
  </si>
  <si>
    <t>MARIA TERESITA ECHEVERRI QUINTERO</t>
  </si>
  <si>
    <t>ALBA LUCIA MONSALVE GOMEZ</t>
  </si>
  <si>
    <t>EUCARIS CHICA WALTEROS</t>
  </si>
  <si>
    <t>MARIA  SONIA RENDON CARDONA</t>
  </si>
  <si>
    <t>MARTHA LUCIA BEDOYA MARIN</t>
  </si>
  <si>
    <t>SULMA  LORENZA MONTOYA CASTANO</t>
  </si>
  <si>
    <t>CONSUELO GOMEZ DE GIRALDO</t>
  </si>
  <si>
    <t>MARIA  ELENA OBANDO VELEZ</t>
  </si>
  <si>
    <t>MARIA  AMPARO HURTADO NOREÑA</t>
  </si>
  <si>
    <t>GABRIELA CUERVO CARDONA</t>
  </si>
  <si>
    <t>GLORIA AMPARO ESTUPIÑAN DE CHAVEZ</t>
  </si>
  <si>
    <t>BETTY GOMEZ CASTRO</t>
  </si>
  <si>
    <t>LIDIA TROCHEZ GALINDEZ</t>
  </si>
  <si>
    <t>LUZ ADIELA ZUÑIGA ALBAN</t>
  </si>
  <si>
    <t>EDDY ESPERANZA GAVIRIA CERON</t>
  </si>
  <si>
    <t>GABBY QUIJANO MARIN</t>
  </si>
  <si>
    <t>GLADYS MARIA PAZ SANCHEZ</t>
  </si>
  <si>
    <t>MARIA  DEL SOCORRO RODRIGUEZ SALGADO</t>
  </si>
  <si>
    <t>MARGOTH CHEJNE MIRANDA</t>
  </si>
  <si>
    <t>CIELO DEL CARMEN GOMEZ CARDENAS</t>
  </si>
  <si>
    <t>LINA MERCEDES MERCADO ARIAS</t>
  </si>
  <si>
    <t>MARIA DEL SOCORRO LOPEZ LOZANO</t>
  </si>
  <si>
    <t>GERLEY JUDITH BETIN LOPEZ</t>
  </si>
  <si>
    <t>MARGA ROSA LOPEZ SAEZ</t>
  </si>
  <si>
    <t>LUZ DARY OSORNO CEBALLOS</t>
  </si>
  <si>
    <t>MARIA ELENA MATURANA CASTRO</t>
  </si>
  <si>
    <t>CARMEN  LIGIA GEOVO LOPEZ</t>
  </si>
  <si>
    <t>SONIA DAMARIS VALDEZ LOZANO</t>
  </si>
  <si>
    <t>MARIA  CLARA HERMIDA ALVAREZ</t>
  </si>
  <si>
    <t>DORIS CASTILLO SANCHEZ</t>
  </si>
  <si>
    <t>ANAEL OME CLAROS</t>
  </si>
  <si>
    <t>NAYADE ACUÑA MEJIA</t>
  </si>
  <si>
    <t>STELLA BUSTAMANTE JIMENEZ</t>
  </si>
  <si>
    <t>LUZ  MILA OLIVERA NARVAEZ</t>
  </si>
  <si>
    <t>EDDY DEL ROSARIO DURAN DURAN</t>
  </si>
  <si>
    <t>PATRICIA CARDENAS SANCHEZ</t>
  </si>
  <si>
    <t>ALIX MELANIA MARQUEZ PAEZ</t>
  </si>
  <si>
    <t>FRANCY QUINTERO CAÑIZARES</t>
  </si>
  <si>
    <t>MARIA TERESA LOZANO GARCIA</t>
  </si>
  <si>
    <t>INDIRA GISELL RIZO PEREZ</t>
  </si>
  <si>
    <t>RUTH MARINA NAVARRO GUTIERREZ</t>
  </si>
  <si>
    <t>SITIONUEVO</t>
  </si>
  <si>
    <t>DENIS ZARCO FLOREZ</t>
  </si>
  <si>
    <t>LASTENIA DE JESUS PEREZ SOLANO</t>
  </si>
  <si>
    <t>IDILIA ELIZABETH GOMEZ GUTIERREZ</t>
  </si>
  <si>
    <t>SARA ESTHER GIL GUERRA</t>
  </si>
  <si>
    <t>MONICA CONCEPCION BURGOS REGALADO</t>
  </si>
  <si>
    <t>MIREYA DEL SOCORRO ANGULO CASTILLO</t>
  </si>
  <si>
    <t>MARIA SALECIA ORTIZ ORTIZ</t>
  </si>
  <si>
    <t>EDITH LUCIA MUÑOZ MARTINEZ</t>
  </si>
  <si>
    <t>SORAYA DEL CARMEN MARTINEZ REVELO</t>
  </si>
  <si>
    <t>MARIA DEL CARMEN GETIAL IPUYAN</t>
  </si>
  <si>
    <t>ELVIA MAGDALENA LOPEZ CALVACHE</t>
  </si>
  <si>
    <t>MARGOTH PATRICIA BENAVIDES BURBANO</t>
  </si>
  <si>
    <t>HELEN IGNACIA CASTILLO DE MIDEROS</t>
  </si>
  <si>
    <t>MAVIS FELISA PANTOJA CUERO</t>
  </si>
  <si>
    <t>DIGNA ISABEL QUIROZ PADILLA</t>
  </si>
  <si>
    <t>ADRIANA BENAVIDES CERON</t>
  </si>
  <si>
    <t>CRUZ ROMELIA RODRIGUEZ MUÑOZ</t>
  </si>
  <si>
    <t>GLADYS CACERES JAUREGUI</t>
  </si>
  <si>
    <t>TERESA RUBIO GARCIA</t>
  </si>
  <si>
    <t>SIMONA AYDEE SANCHEZ VERGEL</t>
  </si>
  <si>
    <t>BEATRIZ ELENA CELIS MOLINA</t>
  </si>
  <si>
    <t>ADELA ARIAS LEAL</t>
  </si>
  <si>
    <t>ROSALBA GONZALEZ ROJAS</t>
  </si>
  <si>
    <t>BLANCA INES CONTRERAS DE LOPEZ</t>
  </si>
  <si>
    <t>ASTRID MARIA SANCHEZ LOPEZ</t>
  </si>
  <si>
    <t>LUZ JEANNETH SANABRIA CEPEDA</t>
  </si>
  <si>
    <t>ALICIA CHAPARRO GOMEZ</t>
  </si>
  <si>
    <t>ESTHER CACERES DE CARVAJAL</t>
  </si>
  <si>
    <t>MYRIAM CARRENO MARIN</t>
  </si>
  <si>
    <t>ELCIDA VILLAMIZAR AFANADOR</t>
  </si>
  <si>
    <t>HERCILIA MORALES DELGADO</t>
  </si>
  <si>
    <t>LUZ AMPARO CORREDOR SERRANO</t>
  </si>
  <si>
    <t>GLADYS PINILLA ARISMENDY</t>
  </si>
  <si>
    <t>GLORIA INES ROJAS DE GAITAN</t>
  </si>
  <si>
    <t>GLADYS AGUILERA PARDO</t>
  </si>
  <si>
    <t>MARIA PASTORA CARVAJAL CASTELLANOS</t>
  </si>
  <si>
    <t>LUCILA ACEVEDO LEON</t>
  </si>
  <si>
    <t>LUZ MIREYA ARDILA DE ARDILA</t>
  </si>
  <si>
    <t>CENAIDA NAVARRO GAMBA</t>
  </si>
  <si>
    <t>FLOR ALBA PAREDES DE MENESES</t>
  </si>
  <si>
    <t>MARIA CLEMENCIA RANGEL FRANCO</t>
  </si>
  <si>
    <t>CLAUDIA  NORELLA CAVANZO BARRAGAN</t>
  </si>
  <si>
    <t>GLORIA MARIA FONTECHA RUEDA</t>
  </si>
  <si>
    <t>NELLY ESPERANZA MORALES SANTAMARIA</t>
  </si>
  <si>
    <t>ANA CLEOTILDE CARREÑO SARMIENTO</t>
  </si>
  <si>
    <t>OLID RINCON GOMEZ</t>
  </si>
  <si>
    <t>LILIA CULMA LIZ</t>
  </si>
  <si>
    <t>ADELA GOMEZ VARGAS</t>
  </si>
  <si>
    <t>MARTHA CECILIA CERVERA GARCIA</t>
  </si>
  <si>
    <t>NOHORALY ORTIZ MORENO</t>
  </si>
  <si>
    <t>OLGA LUCIA RICARDO OSPINA</t>
  </si>
  <si>
    <t>FLOR MARINA HERNANDEZ GUTIERREZ</t>
  </si>
  <si>
    <t>MARIA ESNERIDA CARDENAS MARTINEZ</t>
  </si>
  <si>
    <t>ARGENIS CULMA DE VEGA</t>
  </si>
  <si>
    <t>ARGENIS ARANA ZARABANDA</t>
  </si>
  <si>
    <t>MERCEDES PAVA DE AYALA</t>
  </si>
  <si>
    <t>MARINA CALDERON DIAZ</t>
  </si>
  <si>
    <t>LUZ HELENA GONZALEZ GOMEZ</t>
  </si>
  <si>
    <t>GILMA RODRIGUEZ BARRERO</t>
  </si>
  <si>
    <t>MARIA BENILDA PRECIADO GUZMAN</t>
  </si>
  <si>
    <t>OLGA VILLANUEVA DE MONTENEGRO</t>
  </si>
  <si>
    <t>ESPERANZA MARTINEZ DE NAVARRO</t>
  </si>
  <si>
    <t>MARIA ONESSI SAAVEDRA AMAYA</t>
  </si>
  <si>
    <t>LIBIA MABEL MENDEZ *</t>
  </si>
  <si>
    <t>MARIA EGNA YAMILE DIAZ ANGARITA</t>
  </si>
  <si>
    <t>SUSANA RIVERA SANCHEZ</t>
  </si>
  <si>
    <t>MARTHA LIGIA RICAURTE CORDOBA</t>
  </si>
  <si>
    <t>ALBA  LUCY GARCIA CAÑON</t>
  </si>
  <si>
    <t>RUTH ASPRILLA DAVILA</t>
  </si>
  <si>
    <t>DORIAN MEDINA BOLAÑOS</t>
  </si>
  <si>
    <t>YOLANDA RODRIGUEZ ROLDAN</t>
  </si>
  <si>
    <t>SULAIMA ELIZABETH MONTENEGRO *</t>
  </si>
  <si>
    <t>ANA  LISBETH PULGARIN OSSA</t>
  </si>
  <si>
    <t>MARIA DEL CARMEN AGUILERA DE ARIAS</t>
  </si>
  <si>
    <t>NANCY REALPE VALENCIA</t>
  </si>
  <si>
    <t>MARIA LUCERO HENAO MORALES</t>
  </si>
  <si>
    <t>ALBA RUTH CANO TORRES</t>
  </si>
  <si>
    <t>LINA MARIA ORTEGON ORTEGON</t>
  </si>
  <si>
    <t>GLORIA INES GARCIA VELEZ</t>
  </si>
  <si>
    <t>ROSA MARIA GAMBOA BOTIA</t>
  </si>
  <si>
    <t>ALEXANDRA ESPINOZA CORTES</t>
  </si>
  <si>
    <t>MELIDA CAMACHO SUAREZ</t>
  </si>
  <si>
    <t>YOLANDA NOREÑA ARISTIZABAL</t>
  </si>
  <si>
    <t>MARTHA CECILIA HENAO RAMIREZ</t>
  </si>
  <si>
    <t>GLORIA NANCY PUERTA GARCIA</t>
  </si>
  <si>
    <t>MARTHA LUCILA RONCANCIO PATIÑO</t>
  </si>
  <si>
    <t>LUZ PATRICIA RENGIFO VELEZ</t>
  </si>
  <si>
    <t>MARIA TERESA OSORNO RUIZ</t>
  </si>
  <si>
    <t>MARIA CAROLINA ALZATE GOMEZ</t>
  </si>
  <si>
    <t>MATILDE ROSA GRACIA QUINTERO</t>
  </si>
  <si>
    <t>SIXTA JULIA ALVAREZ ARRIETA</t>
  </si>
  <si>
    <t>BETTY DEL SOCORRO RAMIREZ AVILA</t>
  </si>
  <si>
    <t>ADOLFINA DORIA ORTEGA</t>
  </si>
  <si>
    <t>YAMINA JUDITH CEBALLOS PERALTA</t>
  </si>
  <si>
    <t>ANA LUCIA BERNAL DE URBINA</t>
  </si>
  <si>
    <t>AMPARO GUERRERO MARTINEZ</t>
  </si>
  <si>
    <t>MARIA STELLA GUERRERO JURADO</t>
  </si>
  <si>
    <t>MARIA DEL ROSARIO LOPEZ ORDOÑEZ</t>
  </si>
  <si>
    <t>LUZ MARINA VILLOTA VELASQUEZ</t>
  </si>
  <si>
    <t>ROSA MARIA PEÑA PORTILLA</t>
  </si>
  <si>
    <t>CLAUDIA ROCIO RODRIGUEZ CANAL</t>
  </si>
  <si>
    <t>MARIA ISABEL BENAVIDES CAICEDO</t>
  </si>
  <si>
    <t>ELVIRA ROJAS DE BELALCAZAR</t>
  </si>
  <si>
    <t>MARIA CONSUELO FLOREZ ZARATE</t>
  </si>
  <si>
    <t>ISLENA AMPARO TABARES BEDOYA</t>
  </si>
  <si>
    <t>LUCIA GOMEZ VALENCIA</t>
  </si>
  <si>
    <t>CLARA MARIA NAKAMURA DELGADO</t>
  </si>
  <si>
    <t>VICTORIA GEMA PARADA BECERRA</t>
  </si>
  <si>
    <t>LUZ MARINA REYES OSORIO</t>
  </si>
  <si>
    <t>MISNER CAICEDO OCAMPO</t>
  </si>
  <si>
    <t>DORIS  AMPARO AVILES FIESCO</t>
  </si>
  <si>
    <t>AURA  ELOISA LOPEZ *</t>
  </si>
  <si>
    <t>GLORIA  MILENA ARMERO VARGAS</t>
  </si>
  <si>
    <t>SOFIA EDITH CARMONA MARIN</t>
  </si>
  <si>
    <t>AMPARO BETANCOURT SALCEDO</t>
  </si>
  <si>
    <t>BLANCA CECILIA CORREA ZAPATA</t>
  </si>
  <si>
    <t>LUCY PEÑARANDA URRIAGO</t>
  </si>
  <si>
    <t>LUZ  MARINA JIMENEZ CIFUENTES</t>
  </si>
  <si>
    <t>BLANCA NELLY SILVA DAZA</t>
  </si>
  <si>
    <t>OLGA LUCIA MILLAN GRAJALES</t>
  </si>
  <si>
    <t>LUZ MARY GIL LOZADA</t>
  </si>
  <si>
    <t>CARMEN  LUISA CASTRO GARZON</t>
  </si>
  <si>
    <t>CLARA INES CUERO PERLAZA</t>
  </si>
  <si>
    <t>GLORIA  MARIA GONZALEZ NAVARRO</t>
  </si>
  <si>
    <t>DORIS PATRICIA HOYOS VASCO</t>
  </si>
  <si>
    <t>YOLANDA ZUÑIGA CRUZ</t>
  </si>
  <si>
    <t>COLOMBIA ALARCON LOPEZ</t>
  </si>
  <si>
    <t>NATIVIDAD ANGULO ANGULO</t>
  </si>
  <si>
    <t>LUZ NELLY COLLAZOS GUEVARA</t>
  </si>
  <si>
    <t>AMANDA CORREA ROMERO</t>
  </si>
  <si>
    <t>MARIA NIDIA GUTIERREZ AGUDELO</t>
  </si>
  <si>
    <t>ANA  MYRIAM RAMIREZ GALLON</t>
  </si>
  <si>
    <t>YOLANDA BROCHERO *</t>
  </si>
  <si>
    <t>JANNETH MOLINA RODRIGUEZ</t>
  </si>
  <si>
    <t>SANDRA MILENA VANEGAS PARRA</t>
  </si>
  <si>
    <t>RUTH VIVIANA GONZALEZ ESGUERRA</t>
  </si>
  <si>
    <t>MARLENY MURILLO MORA</t>
  </si>
  <si>
    <t>PATRICIA ALZATE VARELA</t>
  </si>
  <si>
    <t>NUBIA PEREZ DE ISAZA</t>
  </si>
  <si>
    <t>FANNY HERNANDEZ SOSA</t>
  </si>
  <si>
    <t>MARGARITA GONZALEZ GRISALES</t>
  </si>
  <si>
    <t>YOLANDA TRUJILLO TOVAR</t>
  </si>
  <si>
    <t>LUZ STELLA ROSERO ESCOBAR</t>
  </si>
  <si>
    <t>LUCY MILLAN RAMIREZ</t>
  </si>
  <si>
    <t>MARIA ROJAS HERNANDEZ</t>
  </si>
  <si>
    <t>ORISEL SANCHEZ MOSQUERA</t>
  </si>
  <si>
    <t>MARIA YOLANDA ZULUAGA OROZCO</t>
  </si>
  <si>
    <t>YANETH CRISTINA CARVAJAL ALCARAZ</t>
  </si>
  <si>
    <t>NEDIS JULIETH LEZCANO VILLA</t>
  </si>
  <si>
    <t>LUZ STELLA JIMENEZ ARBOLEDA</t>
  </si>
  <si>
    <t>AMPARO HELENA LONDOÑO TABORDA</t>
  </si>
  <si>
    <t>MARIA EUGENIA MURILLO GIL</t>
  </si>
  <si>
    <t>LUZ EDITH MARIN RODRIGUEZ</t>
  </si>
  <si>
    <t>BARBARA LUCIA HOLGUIN GAVIRIA</t>
  </si>
  <si>
    <t>OFELIA ELISA AGUIRRE SALGADO</t>
  </si>
  <si>
    <t>MARIA ELENA MOLINA PARRA</t>
  </si>
  <si>
    <t>MARIA LUZAIDA JARAMILLO *</t>
  </si>
  <si>
    <t>DORALBA ALZATE CASAS</t>
  </si>
  <si>
    <t>ENITH MARTINEZ RIOS</t>
  </si>
  <si>
    <t>DAIRID TERRAZA SERGE</t>
  </si>
  <si>
    <t>PATRICIA TOVAR TABOADA</t>
  </si>
  <si>
    <t>SONIA ESTHER ZUÑIGA BARBOZA</t>
  </si>
  <si>
    <t>MARLYN DEL SOCORRO CALAO BARON</t>
  </si>
  <si>
    <t>PILAR CHAPARRO PIMIENTA</t>
  </si>
  <si>
    <t>MARGARITA ROSA MARQUEZ DAVILA</t>
  </si>
  <si>
    <t>TERESA RANGEL CONRADO</t>
  </si>
  <si>
    <t>PATRICIA ALVAREZ CORONADO</t>
  </si>
  <si>
    <t>DILIA ESTHER FLOREZ MARTINEZ</t>
  </si>
  <si>
    <t>JACQUELINE LARA CARDENAS</t>
  </si>
  <si>
    <t>MARIA LILLYBETH BARBOSA GARCIA</t>
  </si>
  <si>
    <t>LEILA KHENAYZIR ESPINOSA</t>
  </si>
  <si>
    <t>IVETH JIMENEZ PALOMINO</t>
  </si>
  <si>
    <t>VIRNA PACHECO CHOPERONA</t>
  </si>
  <si>
    <t>CORINA BERROCAL RODELO</t>
  </si>
  <si>
    <t>EUGENIA CHIQUILLO DE ZUNIGA</t>
  </si>
  <si>
    <t>NANCY ISABEL ARROYO ALVAREZ</t>
  </si>
  <si>
    <t>ROSA MARIA VERGARA DE MERCADO</t>
  </si>
  <si>
    <t>LUCINA MORALES MADERA</t>
  </si>
  <si>
    <t>VIRGINIA ISABEL BARRIOS HERRERA</t>
  </si>
  <si>
    <t>MARIA MARTINEZ SERPA</t>
  </si>
  <si>
    <t>GLADYS PATRICIA NAVARRO OSORIO</t>
  </si>
  <si>
    <t>CANDELARIA TORRES OSPINO</t>
  </si>
  <si>
    <t>NORMA JIMENEZ GARCIA</t>
  </si>
  <si>
    <t>JULIET CECILIA GARCIA MARTINEZ</t>
  </si>
  <si>
    <t>GLORIA ESTER BUSTILLO RODRGUEZ</t>
  </si>
  <si>
    <t>GILMA NUBIA MUÑOZ PATIÑO</t>
  </si>
  <si>
    <t>MARIA ESPERANZA BEDOYA SERNA</t>
  </si>
  <si>
    <t>MARIA LUCIA MACIAS TRUJILLO</t>
  </si>
  <si>
    <t>MARIA INES MOLINA DE ATENCIO</t>
  </si>
  <si>
    <t>DORIS CRUZ MOSQUERA</t>
  </si>
  <si>
    <t>MARIA  DEL CARMEN VILLAMARIN IDROBO</t>
  </si>
  <si>
    <t>VICTORIA EUGENIA BOJORGE MOSQUERA</t>
  </si>
  <si>
    <t>LUZ MARIELA DIAZ ERASO</t>
  </si>
  <si>
    <t>MARIA PERAFAN CABANILLAS</t>
  </si>
  <si>
    <t>ESPERANZA IBARRA GUERRERO</t>
  </si>
  <si>
    <t>SORAYA SUAREZ BAQUERO</t>
  </si>
  <si>
    <t>ROCIO BOLANOS TROCHEZ</t>
  </si>
  <si>
    <t>JOHANNA JIMENEZ TAMAYO</t>
  </si>
  <si>
    <t>MARIA PAULA VALVERDE ANDRADE</t>
  </si>
  <si>
    <t>MARLENY VASQUEZ HINESTROZA</t>
  </si>
  <si>
    <t>JULIA  VERENA AGUAS MONTERROZA</t>
  </si>
  <si>
    <t>ROSA IRIS DE LEON CASTANO</t>
  </si>
  <si>
    <t>AMPARO DEL CARMEN QUIÑONEZ ORTIZ</t>
  </si>
  <si>
    <t>PETRONA  ISABEL VILLALOBOS MOLINA</t>
  </si>
  <si>
    <t>BETTY ANAYA MUNOZ</t>
  </si>
  <si>
    <t>AMALIA DE JESUS TIRADO VARGAS</t>
  </si>
  <si>
    <t>IVONNE AZIROLF OSPINA MUNEVAR</t>
  </si>
  <si>
    <t>ESTHER JULIA ROJAS PACHON</t>
  </si>
  <si>
    <t>ANA GEORGINA SONZA BEJARANO</t>
  </si>
  <si>
    <t>MARIA LUCY ECHEVERRY BETANCOUR</t>
  </si>
  <si>
    <t>NUBIA  ISABEL MARQUEZ PEREZ</t>
  </si>
  <si>
    <t>BLANCA ZENAIDA COBOS HERNANDEZ</t>
  </si>
  <si>
    <t>FLOR    MYRIAM VELANDIA *</t>
  </si>
  <si>
    <t>GLORIA ISABEL MELENDEZ PEREZ</t>
  </si>
  <si>
    <t>MARIA CLAUDIA ARAQUE ARAQUE</t>
  </si>
  <si>
    <t>DORA INES BAZURTO ESPITIA</t>
  </si>
  <si>
    <t>DILIA ROSAURA MORENO RAMIREZ</t>
  </si>
  <si>
    <t>JANETH CECILIA DIAZ CERVANTES</t>
  </si>
  <si>
    <t>ANA MARGARITA VALLEJO ARIZA</t>
  </si>
  <si>
    <t>CLAUDIA CONSUELO CORREA CASAS</t>
  </si>
  <si>
    <t>ESMERALDA MENESES RUIZ</t>
  </si>
  <si>
    <t>NUBIA  ESTHER ESPINOSA MURILLO</t>
  </si>
  <si>
    <t>LINA  DEL PILAR GUTIERREZ CUELLAR</t>
  </si>
  <si>
    <t>JOSEFINA SANCHEZ DE ARBELAEZ</t>
  </si>
  <si>
    <t>CLARA INES DEL SOCORRO DURAN CARRERA</t>
  </si>
  <si>
    <t>LEONOR PLATA RAMIREZ</t>
  </si>
  <si>
    <t>LUZ  MARINA VEGA CORTES</t>
  </si>
  <si>
    <t>MARIA EUGENIA BAHAMON BOLAÑOS</t>
  </si>
  <si>
    <t>HERLINDA MESA QUIROZ</t>
  </si>
  <si>
    <t>ELINOR CASANOVA LOZADA</t>
  </si>
  <si>
    <t>ADRIANA POLANIA CERQUERA</t>
  </si>
  <si>
    <t>GLORIA ORTIZ ROBLEDO</t>
  </si>
  <si>
    <t>FIDELINA GARCIA MONROY</t>
  </si>
  <si>
    <t>JUVENTINA GUTIERREZ VALLEJO</t>
  </si>
  <si>
    <t>LIA MARGARITA ILLIDGE CANCINO</t>
  </si>
  <si>
    <t>ZENITH MANJARRES DIAZ</t>
  </si>
  <si>
    <t>GLORIA  ISABEL OLAYA MORA</t>
  </si>
  <si>
    <t>MAGALY DEL SOCORRO BUSTOS FIGUEROA</t>
  </si>
  <si>
    <t>LUZ MARINA CUCUNUBA DE AMADOR</t>
  </si>
  <si>
    <t>LUZ MARINA ACEVEDO ANGARITA</t>
  </si>
  <si>
    <t>PATRICIA MANJARRES COTES</t>
  </si>
  <si>
    <t>KATTIANNI SALTAREN DIAZ GRANADOS</t>
  </si>
  <si>
    <t>KATHERINE MARTINEZ SPADAFORA</t>
  </si>
  <si>
    <t>ANA MARIA GOMEZ ROJAS</t>
  </si>
  <si>
    <t>SANDRA MILENA MERIÑO MARTINEZ</t>
  </si>
  <si>
    <t>NELLY GRACIELA CORDOBA DE SOUZA</t>
  </si>
  <si>
    <t>MARIA TERESA PEREZ DE LOS RIOS</t>
  </si>
  <si>
    <t>SILVIA ADRIANA SANTACRUZ MEDINA</t>
  </si>
  <si>
    <t>ANA  LUCIA ROSERO VOZMEDIANO</t>
  </si>
  <si>
    <t>HELENA AMPARO CHAVEZ *</t>
  </si>
  <si>
    <t>TATIANA ALEJANDRA MELO PEREZ</t>
  </si>
  <si>
    <t>MARTHA STELLA ALARCON RUEDA</t>
  </si>
  <si>
    <t>GLORIA AMPARO TORRES GAMBOA</t>
  </si>
  <si>
    <t>GLADYS CONTRERAS ORTEGA</t>
  </si>
  <si>
    <t>DORIS STELLA CONTRERAS BARRERA</t>
  </si>
  <si>
    <t>CLARA ISABEL TORRES MANOSALVA</t>
  </si>
  <si>
    <t>CARMEN SOFIA NAVARRO *</t>
  </si>
  <si>
    <t>MYRIAN GUERRERO GALEANO</t>
  </si>
  <si>
    <t>LUZ MARINA GOMEZ RUEDA</t>
  </si>
  <si>
    <t>CARMEN ANTELIZ SILVA</t>
  </si>
  <si>
    <t>MARIA ZARELA CARRASCAL MOZO</t>
  </si>
  <si>
    <t>LUZ BELEN RAMIREZ CARRILLO</t>
  </si>
  <si>
    <t>MARIA TORCOROMA JACOME MOLINA</t>
  </si>
  <si>
    <t>CEIDY ORTIZ ESPITIA</t>
  </si>
  <si>
    <t>MARIA MILDRED RODRIGUEZ MANZANO</t>
  </si>
  <si>
    <t>NINFA DEL ROSARIO LARA GRECO</t>
  </si>
  <si>
    <t>SHIRLEY ACEVEDO SANTANA</t>
  </si>
  <si>
    <t>DORALBA GOMEZ MONSALVE</t>
  </si>
  <si>
    <t>SANDRA MORALES CUY</t>
  </si>
  <si>
    <t>DIANA PATRICIA ARZUAGA JIMENEZ</t>
  </si>
  <si>
    <t>EDDA MARY MUÑOZ DE VASQUEZ</t>
  </si>
  <si>
    <t>CARMEN TERESA MORENO GOMEZ</t>
  </si>
  <si>
    <t>GLORIA AMPARO OTERO ARCHILA</t>
  </si>
  <si>
    <t>YOLANDA MANTILLA NAVARRO</t>
  </si>
  <si>
    <t>EDDY MARIA ORTIZ NAVARRO</t>
  </si>
  <si>
    <t>LUZ STELLA LIZARAZO ZARATE</t>
  </si>
  <si>
    <t>LIA VICTORIA PINZON HERNANDEZ</t>
  </si>
  <si>
    <t>HERMINIA MORENO FERREIRA</t>
  </si>
  <si>
    <t>GLORIA RINCON HERNANDEZ</t>
  </si>
  <si>
    <t>MARIA EUGENIA ORTEGA LOPEZ</t>
  </si>
  <si>
    <t>BETTY ESTHER CHARRY MARTINEZ</t>
  </si>
  <si>
    <t>SONIA JOYA SANTIAGO</t>
  </si>
  <si>
    <t>CARMEN CECILIA ROJAS DUARTE</t>
  </si>
  <si>
    <t>LUZ MARINA ARGUELLO SERRANO</t>
  </si>
  <si>
    <t>DORA INES VARGAS COLMENARES</t>
  </si>
  <si>
    <t>LOLA DEL RIO DE VAN LEENDEN</t>
  </si>
  <si>
    <t>MARTHA LUCIA ROA DE DIAZ</t>
  </si>
  <si>
    <t>MARIA BERTILDA PALACIOS *</t>
  </si>
  <si>
    <t>MARIA  ORFA GUZMAN USECHE</t>
  </si>
  <si>
    <t>LUZ YANETH FLOREZ DE MELO</t>
  </si>
  <si>
    <t>SARA  MARIA CEDANO GAMBOA</t>
  </si>
  <si>
    <t>MARTHA LUCIA PEDRAZA PEREZ</t>
  </si>
  <si>
    <t>DOLLY AMPARO CAPERA CAMPOS</t>
  </si>
  <si>
    <t>HUGUETTE BALCAZAR VILLAREAL</t>
  </si>
  <si>
    <t>MAYILED MARTINEZ RAMIREZ</t>
  </si>
  <si>
    <t>CARMENZA TOFIÑO MEDINA</t>
  </si>
  <si>
    <t>MARIA NUBIA ENCIZO CASTANEDA</t>
  </si>
  <si>
    <t>MARIA LILY LEAL POTES</t>
  </si>
  <si>
    <t>MARIA OLGA BETANCOURT POTES</t>
  </si>
  <si>
    <t>MARIA DEL SOCORRO MEJIA ALZATE</t>
  </si>
  <si>
    <t>CLAUDIA CEDANO *</t>
  </si>
  <si>
    <t>MARIA FERNANDA RAMIREZ OROZCO</t>
  </si>
  <si>
    <t>GLADYS BENAVIDES MARQUEZ</t>
  </si>
  <si>
    <t>ROSALBA ASTRID DIZEO PATINO</t>
  </si>
  <si>
    <t>ERIS MARIA HERNANDEZ LAGUNA</t>
  </si>
  <si>
    <t>MARIA  BEATRIZ TETE SAMPER</t>
  </si>
  <si>
    <t>RUBY DEL SOCORRO BUSTILLO MATERA</t>
  </si>
  <si>
    <t>LUZ MARINA CAMARGO BUSTAMANTE</t>
  </si>
  <si>
    <t>GEORGINA  IBETH PAEZ OSPINO</t>
  </si>
  <si>
    <t>MARIA FERNANDA REYES GUTIERREZ</t>
  </si>
  <si>
    <t>GLORIA  INES PEREZ GALLO</t>
  </si>
  <si>
    <t>NEILA STHER ARRIETA CATALAN</t>
  </si>
  <si>
    <t>BEATRIZ STELLA HENAO SALAZAR</t>
  </si>
  <si>
    <t>FANNY DEL SOCORRO PATIÑO PEREZ</t>
  </si>
  <si>
    <t>GLORIA MAGDALENA MORENO TORO</t>
  </si>
  <si>
    <t>LINA ISABEL DORIA CASTILLO</t>
  </si>
  <si>
    <t>MARINA JOHANA ROCHE ALVAREZ</t>
  </si>
  <si>
    <t>MONICA LILIANA QUERUBIN *</t>
  </si>
  <si>
    <t>MARICEL DEL SOCORRO CAICEDO GOMEZ</t>
  </si>
  <si>
    <t>ADRIANA MARIA RESTREPO SANCHEZ</t>
  </si>
  <si>
    <t>LUZ DARY HENAO GOMEZ</t>
  </si>
  <si>
    <t>MARIA DEL PERPETUO SOCORRO NOREÑA MARTINEZ</t>
  </si>
  <si>
    <t>LUZ MARINA GOMEZ GOMEZ</t>
  </si>
  <si>
    <t>GIRALDO AGUDELO GLADYS ESTELLA</t>
  </si>
  <si>
    <t>JANETH RODRIGUEZ *</t>
  </si>
  <si>
    <t>GLORIA PEREZ TOVAR</t>
  </si>
  <si>
    <t>EDNA PATRICIA GONZALEZ BOADA</t>
  </si>
  <si>
    <t>LUZ  MARINA CANTOR CARVAJAL</t>
  </si>
  <si>
    <t>GLORIA FRANCISCA MENDOZA OCAMPO</t>
  </si>
  <si>
    <t>ELIZABETH FRANCO GONZALEZ</t>
  </si>
  <si>
    <t>LIGIA MERCEDES MORA FERNANDEZ</t>
  </si>
  <si>
    <t>DIANA ISLENA RICO GUZMAN</t>
  </si>
  <si>
    <t>FABIOLA LOPEZ PINEDA</t>
  </si>
  <si>
    <t>BERTHA CECILIA DIAZ RODRIGUEZ</t>
  </si>
  <si>
    <t>NORA ALBA MARTINEZ AVILA</t>
  </si>
  <si>
    <t>CARMEN LILIA RODRIGUEZ VARGAS</t>
  </si>
  <si>
    <t>MARTHA LUCIA ROZO BELTRAN</t>
  </si>
  <si>
    <t>MARIA PATRICIA PALMA BERNAL</t>
  </si>
  <si>
    <t>MARY ESPINEL TONCON</t>
  </si>
  <si>
    <t>ROCIO DEL CARMEN BALAGUERA POBLADOR</t>
  </si>
  <si>
    <t>MARTHA ISABEL NAVARRETE JEJEN</t>
  </si>
  <si>
    <t>BIBIA MARISOL PULIDO PAVA</t>
  </si>
  <si>
    <t>ANA BETULIA CARRILLO CRUZ</t>
  </si>
  <si>
    <t>ALONDRA ROJAS CLAVIJO</t>
  </si>
  <si>
    <t>MARTHA CONSUELO PAEZ OBANDO</t>
  </si>
  <si>
    <t>DOLLY ESPERANZA CARVAJAL SAENZ</t>
  </si>
  <si>
    <t>CRISTINA EUGENIA ALEJANDRA CAMARGO JORDAN</t>
  </si>
  <si>
    <t>ROSALBA GONZALEZ HERNANDEZ</t>
  </si>
  <si>
    <t>CARMEN ROSA FLOREZ AVENDAÑO</t>
  </si>
  <si>
    <t>MARIELA AMEZQUITA CARABALLO</t>
  </si>
  <si>
    <t>SANDRA GRACIELA MONTEJO CASTRO</t>
  </si>
  <si>
    <t>NUBIA REYES ZIPA</t>
  </si>
  <si>
    <t>SORAYA DEL PILAR PUERTO PRIETO</t>
  </si>
  <si>
    <t>FLOR AMANDA RAMOS SANTOS</t>
  </si>
  <si>
    <t>ANA CECILIA ORJUELA RODRIGUEZ</t>
  </si>
  <si>
    <t>DORIS MATEUS FLOREZ</t>
  </si>
  <si>
    <t>CLARA ESCOBAR DELVASTO</t>
  </si>
  <si>
    <t>ALBA PIEDAD VASQUEZ ALCANTARA</t>
  </si>
  <si>
    <t>LUZ MARY REINA ORTIZ</t>
  </si>
  <si>
    <t>SANDRA MILENA HERNANDEZ RIVERA</t>
  </si>
  <si>
    <t>ESPERANZA PINZON SALAZAR</t>
  </si>
  <si>
    <t>GLORIA ZORAIDA ORTIZ SUAREZ</t>
  </si>
  <si>
    <t>MARIA YENNY CABRERA SALAZAR</t>
  </si>
  <si>
    <t>LIGIA VARGAS TOVAR</t>
  </si>
  <si>
    <t>MARTHA CECILIA GODOY VANEGAS</t>
  </si>
  <si>
    <t>MIRIAM ELIZABETH COTES ROMERO</t>
  </si>
  <si>
    <t>CARMEN VIOLETA LOPEZ CARDENAS</t>
  </si>
  <si>
    <t>AMADA FLOREZ RIVADENEIRA</t>
  </si>
  <si>
    <t>JUDITH REVEROL PAZ</t>
  </si>
  <si>
    <t>YOSMIRA MARGARITA FUENMAYOR BARROS</t>
  </si>
  <si>
    <t>RONIT LILIANA ORTEGA MORENO</t>
  </si>
  <si>
    <t>CLARA INES OCHICA HERRERA</t>
  </si>
  <si>
    <t>STELLA CASTRO DE LOPEZ</t>
  </si>
  <si>
    <t>SONIA MARGARITA WINSTON DE GUERRERO</t>
  </si>
  <si>
    <t>LUISA AMAYA DE FERNANDEZ</t>
  </si>
  <si>
    <t>MARIELA DE LOS RIOS CORREA</t>
  </si>
  <si>
    <t>ANA TERESA HERNANDEZ CUBILLOS</t>
  </si>
  <si>
    <t>OLGA CECILIA RAMIREZ GASCA</t>
  </si>
  <si>
    <t>BLANCA MARIA HERRERA GUACANEME</t>
  </si>
  <si>
    <t>BLANCA ISBELIA ANTOLINEZ PAEZ</t>
  </si>
  <si>
    <t>MARIA NEYFFE ALEMAN BALLEN</t>
  </si>
  <si>
    <t>MARTHA SONIA ESCOBAR GONZALEZ</t>
  </si>
  <si>
    <t>DORA ALVAREZ RIVEROS</t>
  </si>
  <si>
    <t>GLORIA MERY HERNANDEZ TORRES</t>
  </si>
  <si>
    <t>LUZ MARINA SUAZA MORENO</t>
  </si>
  <si>
    <t>ANA GRACIELA CARDENAS ROCHA</t>
  </si>
  <si>
    <t>ANA  LIRIA BUSTOS CORTES</t>
  </si>
  <si>
    <t>LUZ MARINA OBANDO RAMIREZ</t>
  </si>
  <si>
    <t>GLORIA MERCEDES PEDREROS DE MOLINA</t>
  </si>
  <si>
    <t>MARIA TERESA GARCIA VILLARAGA</t>
  </si>
  <si>
    <t>MARTHA ISABEL CUBILLOS GUAVITA</t>
  </si>
  <si>
    <t>ANA ADELINA CAMARGO MORENO</t>
  </si>
  <si>
    <t>BLANCA LUCILA MORALES DE CASTELLANOS</t>
  </si>
  <si>
    <t>NANCY ESCOBAR ALZATE</t>
  </si>
  <si>
    <t>ESPERANZA GOMEZ FORERO</t>
  </si>
  <si>
    <t>LIBIA MERY REINA CORREAL</t>
  </si>
  <si>
    <t xml:space="preserve">IBED HERNANDEZ </t>
  </si>
  <si>
    <t>GLADYS URIBE ALDANA</t>
  </si>
  <si>
    <t>NELLY ESPERANZA ALVAREZ SUAREZ</t>
  </si>
  <si>
    <t>BERTHA FANNY HURTADO ARANGO</t>
  </si>
  <si>
    <t>PATRICIA HERNANDEZ LEMUS</t>
  </si>
  <si>
    <t>CLARA INES GONZALEZ MONTOYA</t>
  </si>
  <si>
    <t>XIOMARA MARIA VICIOSO JOIRO</t>
  </si>
  <si>
    <t>ALBENIS MARIA DANGOND MENDOZA</t>
  </si>
  <si>
    <t>MARGARITA ORTIZ OCAMPO</t>
  </si>
  <si>
    <t>CARMEN ANTONIA CUESTA DE ANGULO</t>
  </si>
  <si>
    <t>DOLLY LOPEZ PERILLA</t>
  </si>
  <si>
    <t>MARIA DEL CARMEN GOMEZ PATINO</t>
  </si>
  <si>
    <t>NOHORA ALICIA GALEANO LINEROS</t>
  </si>
  <si>
    <t>FLOR MARIA MARTINEZ AREVALO</t>
  </si>
  <si>
    <t>CARMEN CECILIA ROJAS MIRANDA</t>
  </si>
  <si>
    <t>EMMA YAMILE MORENO MELO</t>
  </si>
  <si>
    <t>MARITZA SANCHEZ OSPINA</t>
  </si>
  <si>
    <t>CARLINA GOMEZ DURAN</t>
  </si>
  <si>
    <t>MARIA CLAUDIA NICHOLLS PERDOMO</t>
  </si>
  <si>
    <t>ROSALBA DEL CARMEN RODRIGUEZ RODRIGUEZ</t>
  </si>
  <si>
    <t>FLOR MARINA CASTRO RODRIGUEZ</t>
  </si>
  <si>
    <t>RAQUEL CECILIA OYUELA PARAMO</t>
  </si>
  <si>
    <t>MARTHA HELENA GIL JIMENEZ</t>
  </si>
  <si>
    <t>MARGOTH SAENZ *</t>
  </si>
  <si>
    <t>GLORIA ISABEL AGUIRRE REAL</t>
  </si>
  <si>
    <t>LUZ STELLA BOHORQUEZ BOTERO</t>
  </si>
  <si>
    <t>OLGA GOMEZ PARADA</t>
  </si>
  <si>
    <t>BLANCA ELENA PESCA DE FERNANDEZ</t>
  </si>
  <si>
    <t>EDDY URIBE DE QUINTERO</t>
  </si>
  <si>
    <t>ALIX MARIA GARCIA ARENAS</t>
  </si>
  <si>
    <t>MARIA ISABEL RINCON ALZATE</t>
  </si>
  <si>
    <t>LUZ DARY ORTIZ *</t>
  </si>
  <si>
    <t>MARTHA INES LOPEZ MENDOZA</t>
  </si>
  <si>
    <t>GLORIA CONSTANZA BUITRAGO CARDONA</t>
  </si>
  <si>
    <t>MARIA TERESA GALLEGO MURILLO</t>
  </si>
  <si>
    <t>NORA ELENA SOTO LOZANO</t>
  </si>
  <si>
    <t>NORMA LORENA PLAZAS HENAO</t>
  </si>
  <si>
    <t>PAOLA ANDREA SALAZAR OSORIO</t>
  </si>
  <si>
    <t>BETTY CORREA DUQUE</t>
  </si>
  <si>
    <t>MARIA NANCY REINA CASTRO</t>
  </si>
  <si>
    <t>MONICA ADRIANA ROBLEDO OSORIO</t>
  </si>
  <si>
    <t>VIOLETA ROJAS RIOS</t>
  </si>
  <si>
    <t>MONICA ALEXANDRA MARULANDA VALENCIA</t>
  </si>
  <si>
    <t>ANA MARIA CASTANEDA OROZCO</t>
  </si>
  <si>
    <t>MARCELA EDILAY AGUIRRE VARGAS</t>
  </si>
  <si>
    <t>AYDA DEL CRISTO ORTEGA ORTEGA</t>
  </si>
  <si>
    <t>EUSEBIA ISABEL MORALES MENDOZA</t>
  </si>
  <si>
    <t>ANGELICA MARIA RIVERA ACOSTA</t>
  </si>
  <si>
    <t>ANA MEJIA ARAUJO</t>
  </si>
  <si>
    <t>CELINA ESPAÑA AGUILAR</t>
  </si>
  <si>
    <t>OMAIRA ESTHER CASTILLA MORALES</t>
  </si>
  <si>
    <t>LEYDA DE JESUS MURGAS MENDOZA</t>
  </si>
  <si>
    <t>ERIDES MARIA ARGUELLES MARIN</t>
  </si>
  <si>
    <t>NEFTALINA MARTHA MAYA ARAQUE</t>
  </si>
  <si>
    <t>NOHORA CECILIA MONTERO GAMEZ</t>
  </si>
  <si>
    <t>ALEIDA DASILVA CARIOCA</t>
  </si>
  <si>
    <t>LILIAN LAINES BARRIOS</t>
  </si>
  <si>
    <t>LETICIA MARIA AGUDELO ZAPATA</t>
  </si>
  <si>
    <t>DORALBA CASTRILLON GOMEZ</t>
  </si>
  <si>
    <t>SANDRA MARINA GOMEZ MONTOYA</t>
  </si>
  <si>
    <t>MARIA VICTORIA PAREJA BURITICA</t>
  </si>
  <si>
    <t>LILIANA MARIA GIRALDO HERNANDEZ</t>
  </si>
  <si>
    <t>MYRIAM EUGENIA ESCOBAR VELILLA</t>
  </si>
  <si>
    <t>ADRIANA MARIA PALACIO URIBE</t>
  </si>
  <si>
    <t>MARIA DOLLY BOLIVAR QUINTERO</t>
  </si>
  <si>
    <t>MARIA EUGENIA MARIN RAMOS</t>
  </si>
  <si>
    <t>SONIA DORIS VELASQUEZ HERRERA</t>
  </si>
  <si>
    <t>CIELO PIEDAD GARCES VALENCIA</t>
  </si>
  <si>
    <t>LUZ MARINA SUAREZ ECHEVERRY</t>
  </si>
  <si>
    <t>ANGELA DEBORA RESTREPO SALDARRIAGA</t>
  </si>
  <si>
    <t>MARIA NELLY RIOS ATEHORTUA</t>
  </si>
  <si>
    <t>NORMA ELISA ARANDA NOVOA</t>
  </si>
  <si>
    <t>LUZ DALIDA GUTIERREZ PALACIO</t>
  </si>
  <si>
    <t>MARIA GLADYS VELASQUEZ IBARRA</t>
  </si>
  <si>
    <t>MARTHA LUCIA ARROYAVE LEAL</t>
  </si>
  <si>
    <t>YOLANDA GIL CARMONA</t>
  </si>
  <si>
    <t>ANGELA MARIA SAÑUDO CORREA</t>
  </si>
  <si>
    <t>REGINA DEL ROSARIO CRUZ VELEZ</t>
  </si>
  <si>
    <t>MARGARITA MARIA SOLIS CORREA</t>
  </si>
  <si>
    <t>GLORIA MARIA GOMEZ GOMEZ</t>
  </si>
  <si>
    <t>GLORIA PATRICIA VERA RESTREPO</t>
  </si>
  <si>
    <t>NORALBA MARIA SANCHEZ RIOS</t>
  </si>
  <si>
    <t>MARIA MARGARITA SALAZAR LEON</t>
  </si>
  <si>
    <t>MARTHA LEDY MONTOYA GIRALDO</t>
  </si>
  <si>
    <t>OLGA LUCIA MESA ARANGO</t>
  </si>
  <si>
    <t>MARTHA CECILIA VELASQUEZ OSORIO</t>
  </si>
  <si>
    <t>MARIBEL PEREA PALACIO</t>
  </si>
  <si>
    <t>MARIA VICTORIA HERNANDEZ OCAMPO</t>
  </si>
  <si>
    <t>MONICA PATRICIA OCAMPO VILLA</t>
  </si>
  <si>
    <t>ADRIANA MARIA LONDOÑO SANCHEZ</t>
  </si>
  <si>
    <t>LILIANA MARIA MEJIA RIOS</t>
  </si>
  <si>
    <t>LUZ MARYORY BARRERA HIGUITA</t>
  </si>
  <si>
    <t>MARIA LUISA DUQUE GONZALEZ</t>
  </si>
  <si>
    <t>FLOR MARIA JURADO JIMENEZ</t>
  </si>
  <si>
    <t>LILIANA MARIA HIGUITA HURTADO</t>
  </si>
  <si>
    <t>LUZ MARLENY ROJAS ALZATE</t>
  </si>
  <si>
    <t>LUZ MARY GALEANO LOPERA</t>
  </si>
  <si>
    <t>ADRIANA DEL SOCORRO OSPINA RUIZ</t>
  </si>
  <si>
    <t>MONICA LUCIA SERRA PATIÑO</t>
  </si>
  <si>
    <t>GLORIA PATRICIA SERNA ALVAREZ</t>
  </si>
  <si>
    <t>FRANCIA JANETH LOPERA GUTIERREZ</t>
  </si>
  <si>
    <t>MARIA MERCEDES HINCAPIE YEPES</t>
  </si>
  <si>
    <t>SANDRA VASQUEZ ROMAN</t>
  </si>
  <si>
    <t>CLAUDIA ELENA OCAMPO ALVAREZ</t>
  </si>
  <si>
    <t>MARIA GUILLERMINA USME MEZA</t>
  </si>
  <si>
    <t>OLGA CECILIA TAMAYO MANCO</t>
  </si>
  <si>
    <t>DIANA MARCELA VILLADA GOMEZ</t>
  </si>
  <si>
    <t>LISDEY NAFTALI MARIN LOPERA</t>
  </si>
  <si>
    <t>DORIS  ELENA PALACIO DE BOTERO</t>
  </si>
  <si>
    <t>MARIA  ISABEL MUNOZ MORALES</t>
  </si>
  <si>
    <t>UBALDINA VIDES PEINADO</t>
  </si>
  <si>
    <t>ARINDA ZAPATEIRO RAMOS</t>
  </si>
  <si>
    <t>KATTIA BERNARDA GONZALEZ BARRIOS</t>
  </si>
  <si>
    <t>MARIA ISABEL NAVARRO SANCHEZ</t>
  </si>
  <si>
    <t>FADYS MABEL ARGUELLO NIEBLES</t>
  </si>
  <si>
    <t>VILMA DEL CARMEN GARRIDO BURGOS</t>
  </si>
  <si>
    <t>CLAUDIA  PATRICIA VALDEZ BOHORQUEZ</t>
  </si>
  <si>
    <t>MARIA MYRIAM URRUTIA PATARROYO</t>
  </si>
  <si>
    <t>NYDIA RODRIGUEZ ROJAS</t>
  </si>
  <si>
    <t>CARMEN PATRICIA MERA SERNA</t>
  </si>
  <si>
    <t>MARISOL QUIJANO SANCHEZ</t>
  </si>
  <si>
    <t>LUZ MERCEDES PEREZ MOJICA</t>
  </si>
  <si>
    <t>MAGALY STHER BENAVIDES CRUZ</t>
  </si>
  <si>
    <t>MAGDALY ROJAS DE SANTOS</t>
  </si>
  <si>
    <t>MARIA HELENA SUAZA SILVA</t>
  </si>
  <si>
    <t>MARIA LAURA CAMARGO BECERRA</t>
  </si>
  <si>
    <t>SANDRA MILENA RAMIREZ VELAZCO</t>
  </si>
  <si>
    <t>YOLVI  EDILMA ROJAS ESPITIA</t>
  </si>
  <si>
    <t>YAHAIRA LUSILA HINOJOSA RODRIGUEZ</t>
  </si>
  <si>
    <t>LOLY LUZ SOSA PAHUANA</t>
  </si>
  <si>
    <t>ZAINE SUSANA AWAD LOPEZ</t>
  </si>
  <si>
    <t>YAMILE GARCIA AFANADOR</t>
  </si>
  <si>
    <t>MILAGRO DE JESUS VILLALOBOS CABALLERO</t>
  </si>
  <si>
    <t>CILIA MARY CASTRO PACHECO</t>
  </si>
  <si>
    <t>MARGARITA DEL PILAR SAADE GOMEZ</t>
  </si>
  <si>
    <t>BEATRIZ ELENA CUBILLOS TRESPALACIOS</t>
  </si>
  <si>
    <t>NIDIA MANJARRES MARTINEZ</t>
  </si>
  <si>
    <t>CLAUDIA JOSEFINA LOPEZ APONTE</t>
  </si>
  <si>
    <t>RUBY JUDITH GARCIA POTES</t>
  </si>
  <si>
    <t>VILMA ESTHER MONTAÑO ALVAREZ</t>
  </si>
  <si>
    <t>ROSMINE YANET ROMERO RODRIGUEZ</t>
  </si>
  <si>
    <t>OLGA YADIRA MARTINEZ PALOMINO</t>
  </si>
  <si>
    <t>LUZ ANGELA ARMENTA NUÑEZ</t>
  </si>
  <si>
    <t>TANYA CECILIA BRITTO LOZANO</t>
  </si>
  <si>
    <t>MARIA ISABEL GUTIERREZ PAVAJEAU</t>
  </si>
  <si>
    <t>LUZ HELENA CUELLO MENDOZA</t>
  </si>
  <si>
    <t>OLGA BEATRIZ RIVAS RAMOS</t>
  </si>
  <si>
    <t>XIMENA BEATRIZ GARCIA MARULANDA</t>
  </si>
  <si>
    <t>CARMEN LAURA ROJAS COBO</t>
  </si>
  <si>
    <t>ANA MARIA GENECCO GONZALEZ</t>
  </si>
  <si>
    <t>MARIA MARGARITA CAÑAS RAMOS</t>
  </si>
  <si>
    <t>YALENA MARIA MALDONADO MAZIRI</t>
  </si>
  <si>
    <t>ADRIANA INES GONZALEZ PEREZ</t>
  </si>
  <si>
    <t>CLAUDIA MARCELA DAZA GALLO</t>
  </si>
  <si>
    <t>AURA MILENA THOMAS RAMOS</t>
  </si>
  <si>
    <t>LUZ ELENA BROCHERO PERTUZ</t>
  </si>
  <si>
    <t>OLGA LUCIA GOMEZ CHOPERENA</t>
  </si>
  <si>
    <t>LILIA RUIZ HOYOS</t>
  </si>
  <si>
    <t>BERLIS PATRICIA ARCOS RAMOS</t>
  </si>
  <si>
    <t>MYRIAM ROSAS *</t>
  </si>
  <si>
    <t>MYRIAM ADRIANA ROMERO BALLESTEROS</t>
  </si>
  <si>
    <t>ALICIA REY ROMERO</t>
  </si>
  <si>
    <t>CARMENZA JARAMILLO RONCANCIO</t>
  </si>
  <si>
    <t>CLAUDIA PATRICIA VESGA RIVERO</t>
  </si>
  <si>
    <t>LUZ ALBA DUARTE OSMA</t>
  </si>
  <si>
    <t>ANA XIMENA MUNEVAR BAQUERO</t>
  </si>
  <si>
    <t>AURA ROCIO ESPINOSA SANABRIA</t>
  </si>
  <si>
    <t>LUZ MARINA ESPINOSA ALZATE</t>
  </si>
  <si>
    <t>MARTHA LUCIA MURILLO RODRIGUEZ</t>
  </si>
  <si>
    <t>ANA MERCEDES PULIDO SUAREZ</t>
  </si>
  <si>
    <t>SONIA ROSALIA PERDOMO GUTIERREZ</t>
  </si>
  <si>
    <t>GLORIA DAISSY QUINTERO AREVALO</t>
  </si>
  <si>
    <t>MARIBEL VALBUENA GONZALEZ</t>
  </si>
  <si>
    <t>MARIA ALIX VEGA FAJARDO</t>
  </si>
  <si>
    <t>LAURA ROSA PEÑALOZA FUENTES</t>
  </si>
  <si>
    <t>NUBIA DEL CARMEN VALOYES MENA</t>
  </si>
  <si>
    <t>BEATRIZ MURILLO DE AMAYA</t>
  </si>
  <si>
    <t>ANHELOS CAMACHO RODRIGUEZ</t>
  </si>
  <si>
    <t>LUZ EDITH FLORIAN SANCHEZ</t>
  </si>
  <si>
    <t>MARIA CRISTINA VARGAS QUIÑONEZ</t>
  </si>
  <si>
    <t>ANA SILVIA RODRIGUEZ CORREDOR</t>
  </si>
  <si>
    <t>FANNY GARCIA SANCHEZ</t>
  </si>
  <si>
    <t>AURA MARIA GARNICA ROA</t>
  </si>
  <si>
    <t>PATRICIA SOCORRO GUTIERREZ BARROS</t>
  </si>
  <si>
    <t>MARTHA CASTRO OSPINA</t>
  </si>
  <si>
    <t>LUZ MARINA GARCIA VEGA</t>
  </si>
  <si>
    <t>ISABEL SERRATO ACERO</t>
  </si>
  <si>
    <t>ALBA LUCIA GALVIS RINCON</t>
  </si>
  <si>
    <t>MARIA PATRICIA SANTIS MARTINEZ</t>
  </si>
  <si>
    <t>YOLANDA SANCHEZ CORREA</t>
  </si>
  <si>
    <t>ISABEL PULGARIN HERRERA</t>
  </si>
  <si>
    <t>NARDA  JULIANA TORRES HERNANDEZ</t>
  </si>
  <si>
    <t>ANA ROSA MARY CADENA CADENA</t>
  </si>
  <si>
    <t>CLAUDIA CASTAÑEDA CARDENAS</t>
  </si>
  <si>
    <t>GLADYS DELGADO HUESO</t>
  </si>
  <si>
    <t>MARIA STELLA GARCIA PINEDA</t>
  </si>
  <si>
    <t>DORA RAQUEL GONZALEZ FORERO</t>
  </si>
  <si>
    <t>CLAUDIA MARNIE RODRIGUEZ DAZA</t>
  </si>
  <si>
    <t>GLADYS SIMIJACA ROBERTO</t>
  </si>
  <si>
    <t>LESLIE CAROL BLANCO PALACIOS</t>
  </si>
  <si>
    <t>BEATRIZ SANDRA LOPEZ GALLARDO</t>
  </si>
  <si>
    <t>ELOISA REY ACOSTA</t>
  </si>
  <si>
    <t>ANGELA MARIA DURANGO COGOLLO</t>
  </si>
  <si>
    <t>LEIPZIG DURAN MURILLO</t>
  </si>
  <si>
    <t>GRACIELA PALACIO OSORIO</t>
  </si>
  <si>
    <t>MERCY JANET ROJAS RAMIREZ</t>
  </si>
  <si>
    <t>DIANA PLAZAS SANTAMARIA</t>
  </si>
  <si>
    <t>JULIA BEATRIZ GUTIERREZ RODRIGUEZ</t>
  </si>
  <si>
    <t>JANETH LOPEZ BERNAL</t>
  </si>
  <si>
    <t>LEYLA ZORAYA GUZMAN RODRIGUEZ</t>
  </si>
  <si>
    <t>DORIS ADRIANA PALACIOS *</t>
  </si>
  <si>
    <t>CONSUELO PERDOMO JIMENEZ</t>
  </si>
  <si>
    <t>SARA PATRICIA BOLAGAY ZAMBRANO</t>
  </si>
  <si>
    <t>DIANA CECILIA FLOREZ CESPEDES</t>
  </si>
  <si>
    <t>LUZ ADRIANA APONTE HEREDIA</t>
  </si>
  <si>
    <t>MERCEDES VELOZA GONZALEZ</t>
  </si>
  <si>
    <t>MYRIAM ROZO REYES</t>
  </si>
  <si>
    <t>ESTHER MARCELA MUÑOZ OSPINA</t>
  </si>
  <si>
    <t>ZULLY MARGARITA LAGOS SUAREZ</t>
  </si>
  <si>
    <t>SANDRA PATRICIA RUIZ MORENO</t>
  </si>
  <si>
    <t>AMIRA JAZMIN MORALES RIVERA</t>
  </si>
  <si>
    <t>ANGELA CONSUELO FLECHAS HERNANDEZ</t>
  </si>
  <si>
    <t>OLGA PATRICIA RODRIGUEZ CAICEDO</t>
  </si>
  <si>
    <t>CLAUDIA JEANNETTE MONGUI CELENO</t>
  </si>
  <si>
    <t>SAIRA PATRICIA DIAZ CIFUENTES</t>
  </si>
  <si>
    <t>ANGELA MARIA GONZALEZ CAMELO</t>
  </si>
  <si>
    <t>CLAUDIA ALEJANDRA PAEZ MARIÑO</t>
  </si>
  <si>
    <t>DORA ESPERANZA PACHON RODRIGUEZ</t>
  </si>
  <si>
    <t>LILIANA SUAREZ RODRIGUEZ</t>
  </si>
  <si>
    <t>MARIA  LEONOR GUERRERO FIQUITIVA</t>
  </si>
  <si>
    <t>MARY LUZ VILLALBA RUBIANO</t>
  </si>
  <si>
    <t>NANCY ROCIO ALVAREZ GARZON</t>
  </si>
  <si>
    <t>NUBIA CONSTANZA TORRES ROMERO</t>
  </si>
  <si>
    <t>RUTH MERCEDES GOMEZ PESTANA</t>
  </si>
  <si>
    <t>SANDRA ROCIO CASTRO CRUZ</t>
  </si>
  <si>
    <t>ISABEL MARIA PEÑALOZA CASTRO</t>
  </si>
  <si>
    <t>EDITH AZUCENA PULECIO ACOSTA</t>
  </si>
  <si>
    <t>JACKELINE ACERO GARCIA</t>
  </si>
  <si>
    <t>MONICA YANNET GALVIS GARCIA</t>
  </si>
  <si>
    <t>CARINA YISED CAMARGO ROBLES</t>
  </si>
  <si>
    <t>MARIA ESPERANZA VENEGAS ESPITIA</t>
  </si>
  <si>
    <t>NOLMY EMITH FAJARDO BENITEZ</t>
  </si>
  <si>
    <t>ERIKA GISELLA LEMUS PALOMEQUE</t>
  </si>
  <si>
    <t>MIREYA ARIZA ALARCON</t>
  </si>
  <si>
    <t>IRIS JOHANA BARRETO SERRANO</t>
  </si>
  <si>
    <t>DIANA MARCELA MORENO FAJARDO</t>
  </si>
  <si>
    <t>MAGDA NAYIBERTH VARGAS BERMUDEZ</t>
  </si>
  <si>
    <t>JENNY CAROLINA CORREA ZEA</t>
  </si>
  <si>
    <t>LEYDA VELASCO RINCON</t>
  </si>
  <si>
    <t>ROSA HELENA LOZANO RUIZ</t>
  </si>
  <si>
    <t>MAYERLY NUÑEZ VERASTEGUI</t>
  </si>
  <si>
    <t>YURLEY DIAZ GARCIA</t>
  </si>
  <si>
    <t>ADRIANA MARIA GALINDO ARAQUE</t>
  </si>
  <si>
    <t>ANDREA PAOLA JIMENEZ PARDO</t>
  </si>
  <si>
    <t>GLORIA NANCY VELANDIA GONZALEZ</t>
  </si>
  <si>
    <t>MARTHA MILENA RUEDA GOMEZ</t>
  </si>
  <si>
    <t>LADY MILENA HERNANDEZ CRISTANCHO</t>
  </si>
  <si>
    <t>SANDY MONTILLA BOBADILLA</t>
  </si>
  <si>
    <t>DIANA PAOLA GUERRERO PULIDO</t>
  </si>
  <si>
    <t>SANDRA MILENA REYES HERRERA</t>
  </si>
  <si>
    <t>NANCY JANETH BUITRAGO ******</t>
  </si>
  <si>
    <t>ZAIDA LEYDI PADILLA BELTRAN</t>
  </si>
  <si>
    <t>CLAUDIA LILIANA DIAZ PULECIO</t>
  </si>
  <si>
    <t>MONICA NATHALY RAMIREZ SASTOQUE</t>
  </si>
  <si>
    <t>MARIA DE JESUS RENTERIA MENA</t>
  </si>
  <si>
    <t>LUZ EDILMA RIOS GUERRERO</t>
  </si>
  <si>
    <t>OLGA LUCIA ANGULO PARRA</t>
  </si>
  <si>
    <t>JANETH PARRA CUELLAR</t>
  </si>
  <si>
    <t>CLAUDIA XIMENA TOLEDO BERMEO</t>
  </si>
  <si>
    <t>DIANA LOSADA CALDERON</t>
  </si>
  <si>
    <t>YANNETH ROJAS CHAVARRO</t>
  </si>
  <si>
    <t>DIANA CONSTANZA PIRAGUA ESCANDON</t>
  </si>
  <si>
    <t>MARIA RITA BLANCO SOLANO</t>
  </si>
  <si>
    <t>MARIA ARANZAZU BARRIOS PARODY</t>
  </si>
  <si>
    <t>LILIANA FELISA BRITTO GUTIERREZ</t>
  </si>
  <si>
    <t>ANNA MARIA RAMIREZ ARIAS</t>
  </si>
  <si>
    <t>LUZ KAROLINA DANGOND VIZCAINO</t>
  </si>
  <si>
    <t>ENNA BEATRIZ CARRILLO IBAÑEZ</t>
  </si>
  <si>
    <t>SARA BEATRIZ CARBONELL RADA</t>
  </si>
  <si>
    <t>MARTHA LOPEZ LACOUTURE</t>
  </si>
  <si>
    <t>MARTHA LUCIA CERON ERASO</t>
  </si>
  <si>
    <t>NURY BELARMINA HURTADO ARROYO</t>
  </si>
  <si>
    <t>SANDRA PATRICIA URRIETA SALAZAR</t>
  </si>
  <si>
    <t>BETTY ESPERANZA JARAMILLO TORO</t>
  </si>
  <si>
    <t>FANNY VILLAMIZAR CASTELLANOS</t>
  </si>
  <si>
    <t>LUZ PERLA SANCHEZ ORTIZ</t>
  </si>
  <si>
    <t>GLORIA SUAREZ CHINCHILLA</t>
  </si>
  <si>
    <t>ASTRID RUTH VILLAR PABON</t>
  </si>
  <si>
    <t>MARTHA ELIANA PEREZ TORRENEGRA</t>
  </si>
  <si>
    <t>GLADYS URIBE CASTRO</t>
  </si>
  <si>
    <t>ZORAIDA POVEDA MANTILLA</t>
  </si>
  <si>
    <t>ESPERANZA RINCON DE SALCEDO</t>
  </si>
  <si>
    <t>BELCY BURGOS SANCHEZ</t>
  </si>
  <si>
    <t>ELIZABETH TORRES BAUTISTA</t>
  </si>
  <si>
    <t>ANA LUCIA TARAZONA CAICEDO</t>
  </si>
  <si>
    <t>MARIELA ARIAS RODRIGUEZ</t>
  </si>
  <si>
    <t>LEYZA VALBUENA TORO</t>
  </si>
  <si>
    <t>MARTHA PATRICIA ACELAS BELTRAN</t>
  </si>
  <si>
    <t>CLAUDIA CECILIA RUEDA VILLALBA</t>
  </si>
  <si>
    <t>MARIA INES PEÑALOZA RODRIGUEZ</t>
  </si>
  <si>
    <t>LIGIA STELLA SUAREZ ACEVEDO</t>
  </si>
  <si>
    <t>ADRIANA PEÑA GUIZA</t>
  </si>
  <si>
    <t>AMPARO CARREÑO LARROTA</t>
  </si>
  <si>
    <t>YOLLY URREA PICO</t>
  </si>
  <si>
    <t>LUZ JANETH QUINTERO ROJAS</t>
  </si>
  <si>
    <t>MARTHA CECILIA PARRA MOLINA</t>
  </si>
  <si>
    <t>NELLYS ANTONIA FLOREZ VANEGAS</t>
  </si>
  <si>
    <t>TALENA CRISTINA CRUZ ESPINOSA</t>
  </si>
  <si>
    <t>CARMEN MARIA JATTIN DE PEREZ</t>
  </si>
  <si>
    <t>ANA MARIA MONTERROSA AMADOR</t>
  </si>
  <si>
    <t>DIANA MILENA PATERNINA ORDOÑEZ</t>
  </si>
  <si>
    <t>VIVIANA BEATRIZ VERGARA CONTRERAS</t>
  </si>
  <si>
    <t>ALINA ESTRELLA VARGAS RAMOS</t>
  </si>
  <si>
    <t>ROSARIO BOBADILLA OSORIO</t>
  </si>
  <si>
    <t>FELISA BERNARDA HERNANDEZ ESCUDERO</t>
  </si>
  <si>
    <t>LUZ AMPARO GONZALEZ DE ESCOBAR</t>
  </si>
  <si>
    <t>GLORIA AMPARO SANCHEZ GIRALDO</t>
  </si>
  <si>
    <t>ANA MARIA AMEZQUITA BARRIOS</t>
  </si>
  <si>
    <t>AMANDA DEL PILAR SERRANO GUZMAN</t>
  </si>
  <si>
    <t>ISMELDA ROMERO RONDON</t>
  </si>
  <si>
    <t>ZORAIDA ARCE CARTAGENA</t>
  </si>
  <si>
    <t>YANIRA BARRIOS ZARTA</t>
  </si>
  <si>
    <t>PATRICIA GARCIA DIAZ</t>
  </si>
  <si>
    <t>LILIANA DEL PILAR GONZALEZ FORERO</t>
  </si>
  <si>
    <t>VENOVIT MEJIA ALARCON</t>
  </si>
  <si>
    <t>ANGELA MARIA OSPINA BONILLA</t>
  </si>
  <si>
    <t>CARMEN TULIA MARIN SERNA</t>
  </si>
  <si>
    <t>MARTHA CECILIA CABRERA GORDILLO</t>
  </si>
  <si>
    <t>BERTHA LUCIA SAENZ BARRERA</t>
  </si>
  <si>
    <t>GLORIA STELLA GARCIA VILLA</t>
  </si>
  <si>
    <t>MARTHA LILIANA PERALTA VILLEGAS</t>
  </si>
  <si>
    <t>DELIRIA ALVAREZ RODRIGUEZ</t>
  </si>
  <si>
    <t>MARTHA CECILIA REALES LOPEZ</t>
  </si>
  <si>
    <t>MARIA YAMIRLE BECERRA *</t>
  </si>
  <si>
    <t>GLORIA  PATRICIA ORTIZ LATORRE</t>
  </si>
  <si>
    <t>MARTHA CECILIA CORRALES RAMIREZ</t>
  </si>
  <si>
    <t>LILIAN YULIETH RIOS VALENCIA</t>
  </si>
  <si>
    <t>BEATRIZ EUGENIA GIRONZA PERDOMO</t>
  </si>
  <si>
    <t>MARIA ENRIQUETA LOPEZ RODRIGUEZ</t>
  </si>
  <si>
    <t>NILSA GARCIA GONZALEZ</t>
  </si>
  <si>
    <t>DORIS STELLA PUERTA *</t>
  </si>
  <si>
    <t>GLORIA  ISABEL MARTINEZ LOPEZ</t>
  </si>
  <si>
    <t>FRANCISCO JAVIER GOMEZ MESA</t>
  </si>
  <si>
    <t>LUIS JAVIER MUÑOZ CASTRO</t>
  </si>
  <si>
    <t>ESTEBAN DE JESUS CHAVARRIA *</t>
  </si>
  <si>
    <t>LUBIN ANTONIO RODRIGUEZ PEREA</t>
  </si>
  <si>
    <t>HUMBERTO ANTONIO ARIAS ZULETA</t>
  </si>
  <si>
    <t>JUAN BAUTISTA GALLO OSORIO</t>
  </si>
  <si>
    <t>ANTONIO JOSE RIOS RUIZ</t>
  </si>
  <si>
    <t>JORGE JOSE AÑEZ MARTINEZ</t>
  </si>
  <si>
    <t>JAIME LEON RESTREPO PELAEZ</t>
  </si>
  <si>
    <t>FERNANDO ALBERTO OSSA MEJIA</t>
  </si>
  <si>
    <t>LUIS ALFONSO YEPES GONZALEZ</t>
  </si>
  <si>
    <t>GILDARDO DE JESUS RODRIGUEZ ACEVEDO</t>
  </si>
  <si>
    <t>JOSE HUMBERTO TABAREZ LOAIZA</t>
  </si>
  <si>
    <t>JUAN GONZALO ZAPATA MADRID</t>
  </si>
  <si>
    <t>GUSTAVO ADOLFO MARIN QUINTERO</t>
  </si>
  <si>
    <t>REINALDO ANTONIO VANEGAS TOBON</t>
  </si>
  <si>
    <t>MAURICIO MADRID CATAÑO</t>
  </si>
  <si>
    <t>NICOLAS MUÑOZ SANCHEZ</t>
  </si>
  <si>
    <t>FABIO DE JESUS RUA DURANGO</t>
  </si>
  <si>
    <t>JORGE  HUMBERTO VENEGAS *</t>
  </si>
  <si>
    <t>JUAN DE DIOS GARCIA YEPES</t>
  </si>
  <si>
    <t>WILLIAM FLOREZ VERGARA</t>
  </si>
  <si>
    <t>FRANCISCO ARNOLDO URREA HERNANDEZ</t>
  </si>
  <si>
    <t>ROEN DE JESUS POSADA CIFUENTES</t>
  </si>
  <si>
    <t>JUAN CARLOS MORENO MORENO</t>
  </si>
  <si>
    <t>DARIO DE JESUS BUSTAMANTE SANCHEZ</t>
  </si>
  <si>
    <t>WALTER PALACIO BETANCUR</t>
  </si>
  <si>
    <t>JOSE ROBERTO ECHAVARRIA RESTREPO</t>
  </si>
  <si>
    <t>JHONSON MARTINEZ MONTOYA</t>
  </si>
  <si>
    <t>HARVEY ALBERTO GALLEGO MUÑOZ</t>
  </si>
  <si>
    <t>ABEL ALIRIO AMAYA SARDOTH</t>
  </si>
  <si>
    <t>JESUS ALBEIRO GOMEZ PINEDA</t>
  </si>
  <si>
    <t>JHON JAIRO GUZMAN RESTREPO</t>
  </si>
  <si>
    <t>DIEGO DAVID MESA PEREZ</t>
  </si>
  <si>
    <t>MIGUEL DE JESUS RINCON VILLEGAS</t>
  </si>
  <si>
    <t>MAURICIO DE JESUS ROBLEDO VELASQUEZ</t>
  </si>
  <si>
    <t>JUAN HORACIO RAVE RODAS</t>
  </si>
  <si>
    <t>LUIS ALFONSO MARIN RODRIGUEZ</t>
  </si>
  <si>
    <t>ISNARDO ELIAS GUERRA GIRON</t>
  </si>
  <si>
    <t>SERGIO CASTRILLON RESTREPO</t>
  </si>
  <si>
    <t>LUIS HUMBERTO HENAO LOPEZ</t>
  </si>
  <si>
    <t>GERARDO HERNAN CUARTAS RUIZ</t>
  </si>
  <si>
    <t>JORGE IGNACIO VANEGAS CARMONA</t>
  </si>
  <si>
    <t>CARLOS MARIO PIEDRAHITA OSORNO</t>
  </si>
  <si>
    <t>MARIO LEON QUINTERO ROJAS</t>
  </si>
  <si>
    <t>OSCAR DARIO ARBOLEDA GRANDA</t>
  </si>
  <si>
    <t>FRANCISCO LUIS GONZALEZ AVILA</t>
  </si>
  <si>
    <t>JHON RAMIRO CORREA RESTREPO</t>
  </si>
  <si>
    <t>GUSTAVO ADOLFO CASTILLO QUINTERO</t>
  </si>
  <si>
    <t>JAIME DE JESUS MONCADA CARMONA</t>
  </si>
  <si>
    <t>OSCAR JOSE MORENO PRENS</t>
  </si>
  <si>
    <t>NESTOR ARIEL MARTINEZ CORDOBA</t>
  </si>
  <si>
    <t>JORGE ELIECER JIMENEZ REYES</t>
  </si>
  <si>
    <t>OSCAR ANIBAL LUNA OLIVERA</t>
  </si>
  <si>
    <t>ALEJANDRO ENRIQUE DAZA MAESTRE</t>
  </si>
  <si>
    <t>PEDRO JOSE TRILLOS MARTINEZ</t>
  </si>
  <si>
    <t>RAFAEL MARIA URBIÑEZ IBARRA</t>
  </si>
  <si>
    <t>JUAN CARLOS TORRES RODRIGUEZ</t>
  </si>
  <si>
    <t>RICARDO JAVIER MATOS PUERTA</t>
  </si>
  <si>
    <t>EDWIN VALVERDE BALMACEDA</t>
  </si>
  <si>
    <t>JAIME ALFONSO RODRIGUEZ BALLESTA</t>
  </si>
  <si>
    <t>RAYMUNDO GUILLERMO MARTINEZ HERNANDEZ</t>
  </si>
  <si>
    <t>DAIRO MANUEL YEPES LOPEZ</t>
  </si>
  <si>
    <t>JOHANN ROY MORE COHEN</t>
  </si>
  <si>
    <t>ANDRES JAVIER SIERRA RICO</t>
  </si>
  <si>
    <t>ALFONSO RENE SANCHEZ ECHEVERRI</t>
  </si>
  <si>
    <t>CESAR AUGUSTO ALVAREZ MILLAN</t>
  </si>
  <si>
    <t>JHON OLIVER ARCINIEGAS HERRERA</t>
  </si>
  <si>
    <t>JUAN CARLOS ASTUDILLO REALPE</t>
  </si>
  <si>
    <t>WILMER JAVIER INSIGNARES PIAMBA</t>
  </si>
  <si>
    <t xml:space="preserve">VICTOR MIGUEL LOPEZ </t>
  </si>
  <si>
    <t>JONY RINCON TOLOZA</t>
  </si>
  <si>
    <t>JOSE UHIA SARMIENTO</t>
  </si>
  <si>
    <t>FRANKLIN FERNANDO UHIA SARMIENTO</t>
  </si>
  <si>
    <t>JUAN ALBERTO SOLAEZ TORREZ</t>
  </si>
  <si>
    <t>JACINTO GUTIERREZ GUTIERREZ</t>
  </si>
  <si>
    <t>LEONARDO MANJARREZ CONTRERA</t>
  </si>
  <si>
    <t>MANUEL ANTONIO GARCIA ACEVEDO</t>
  </si>
  <si>
    <t>CARLOS ALBERTO OROZCO QUIROZ</t>
  </si>
  <si>
    <t>JORGE LUIS CESPEDES PEREZ</t>
  </si>
  <si>
    <t>LOILEIMAN ENRIQUE QUINTERO PARRA</t>
  </si>
  <si>
    <t>EDINSON ANTONIO RONDON ARAUJO</t>
  </si>
  <si>
    <t>JOSE DOLORES BABILONIA LINDAO</t>
  </si>
  <si>
    <t>JOSE ANTONIO RAMOS ARRIETA</t>
  </si>
  <si>
    <t>EDGAR AMAURY RICARDO MARTINEZ</t>
  </si>
  <si>
    <t>JAVIER ENRIQUE DICKSON MACHADO</t>
  </si>
  <si>
    <t>LEONARDO TORRES GALAN</t>
  </si>
  <si>
    <t>OMAR FORERO PINZON</t>
  </si>
  <si>
    <t>GERMAN DARIO FORERO PINZON</t>
  </si>
  <si>
    <t>JOSE DANIEL JUTINICO RODRIGUEZ</t>
  </si>
  <si>
    <t>JULIO CESAR PEDRAZA CAMACHO</t>
  </si>
  <si>
    <t>FREDY ALEXANDER HERNANDEZ BARON</t>
  </si>
  <si>
    <t>HUGO FERNANDO TARQUINO LEIVA</t>
  </si>
  <si>
    <t>LUIS ALBERTO ORTEGA RIVERA</t>
  </si>
  <si>
    <t>JOSE BENEDICTO GOMEZ GOMEZ</t>
  </si>
  <si>
    <t>CARLOS ALBERTO AFRICANO BAIN</t>
  </si>
  <si>
    <t>ARMANDO GARZON USECHE</t>
  </si>
  <si>
    <t>GUILLERMO ALFONSO SARMIENTO PALACIOS</t>
  </si>
  <si>
    <t>MIGUEL ANGEL GARAY ROMERO</t>
  </si>
  <si>
    <t>JOSE ARNULFO ARDILA TORRES</t>
  </si>
  <si>
    <t>HENRY PINILLA HERNANDEZ</t>
  </si>
  <si>
    <t>ERNESTO ROA ROSAS</t>
  </si>
  <si>
    <t>JOSE LUIS ORTIZ SIERRA</t>
  </si>
  <si>
    <t>OSCAR RONDEROS CRUZ</t>
  </si>
  <si>
    <t>JORGE EMILIO RUSINQUE MARTINEZ</t>
  </si>
  <si>
    <t>JAIRO GUTIERREZ RODRIGUEZ</t>
  </si>
  <si>
    <t>WALTER QUIROGA CAMELO</t>
  </si>
  <si>
    <t>MIGUEL ANGEL GONZALEZ GARCIA</t>
  </si>
  <si>
    <t>MARIO PERDOMO DEVIA</t>
  </si>
  <si>
    <t>PEDRO HERNANDO MALAGON BOHORQUEZ</t>
  </si>
  <si>
    <t>CARLOS ALFREDO MORENO CRUZ</t>
  </si>
  <si>
    <t>LUIS ORLANDO CADENA *</t>
  </si>
  <si>
    <t>ADOLF CAMACHO PLAZAS</t>
  </si>
  <si>
    <t>JAIRO CUSTODIO SANCHEZ SOLER</t>
  </si>
  <si>
    <t>EVER JAVIER BEJARANO URREA</t>
  </si>
  <si>
    <t>PEDRO ANTONIO PIRA PAEZ</t>
  </si>
  <si>
    <t>CARLOS HOLMES CORTES BALANTA</t>
  </si>
  <si>
    <t>PABLO JOSE CAPERA PEREZ</t>
  </si>
  <si>
    <t>OSCAR FERNANDO MURCIA HINCAPIE</t>
  </si>
  <si>
    <t>MIGUEL DARIO LOPEZ MEDINA</t>
  </si>
  <si>
    <t>JORGE ENRIQUE CHAVARRO BUITRAGO</t>
  </si>
  <si>
    <t>JOSE DOLORES VARON VELASQUEZ</t>
  </si>
  <si>
    <t>MILTON  EMILIO PERALTA PORRAS</t>
  </si>
  <si>
    <t>FLAVIO ALFONSO PINILLA VILLATE</t>
  </si>
  <si>
    <t>PEDRO ENRIQUE LOPEZ DEVIA</t>
  </si>
  <si>
    <t>JOSE GREGORIO SEPULVEDA YEPES</t>
  </si>
  <si>
    <t>CARLOS ALFONSO TOSCANO MARTINEZ</t>
  </si>
  <si>
    <t>SEGUNDO EURIPIDES MARIN BELTRAN</t>
  </si>
  <si>
    <t>OSCAR FERNANDO ANAYA ESTEVES</t>
  </si>
  <si>
    <t>LUIS ALBERTO PERDOMO RINCON</t>
  </si>
  <si>
    <t>RIBOT VASCO AXEL NU#EZ NU#EZ</t>
  </si>
  <si>
    <t>ROBINSON MEJIA CARDOSO</t>
  </si>
  <si>
    <t>LUIS EMILIO ROMERO MOGOLLON</t>
  </si>
  <si>
    <t>FERNANDO BALLESTEROS GOMEZ</t>
  </si>
  <si>
    <t>FABIO PEREZ BARAJAS</t>
  </si>
  <si>
    <t>GERARDO ENRIQUE SANCHEZ LAGUNA</t>
  </si>
  <si>
    <t>GUSTAVO ADOLFO GARCIA PISCIOTTI</t>
  </si>
  <si>
    <t>RICARDO PARRA TELLEZ</t>
  </si>
  <si>
    <t>NILSON HURLEY GOMEZ RIVERA</t>
  </si>
  <si>
    <t>JHON  JAIRO PACHON MONROY</t>
  </si>
  <si>
    <t>JUAN PATRICIO GUTIERREZ ROJAS</t>
  </si>
  <si>
    <t>RODOLFO HERRERA HERNANDEZ</t>
  </si>
  <si>
    <t>ALEXANDER URREGO PINZON</t>
  </si>
  <si>
    <t>JAIME ALFONSO MENDEZ REYES</t>
  </si>
  <si>
    <t>ALVARO ANDRES RODRIGUEZ BELTRAN</t>
  </si>
  <si>
    <t>ERWIN HERNANDO MELO MONTENEGRO</t>
  </si>
  <si>
    <t>OSCAR GIOVANNI FERNANDEZ AMAYA</t>
  </si>
  <si>
    <t>ANDRES FERNANDO MARTINEZ MUÑOZ</t>
  </si>
  <si>
    <t>KEVIN CAMILO LOZADA PEREZ</t>
  </si>
  <si>
    <t>HENRY GOMEZ HERNANDEZ</t>
  </si>
  <si>
    <t>NELSON ENRIQUE RODRIGUEZ NOPE</t>
  </si>
  <si>
    <t>LUIS EDUARDO VELASCO RINCON</t>
  </si>
  <si>
    <t>YEISON ANTONIO NIETO GUERRA</t>
  </si>
  <si>
    <t>CARLOS EDUARDO GARCIA SOLANO</t>
  </si>
  <si>
    <t>CARLOS ALBERTO AREVALO BRAVO</t>
  </si>
  <si>
    <t>RONALD MAURICIO BERMUDEZ GONZALEZ</t>
  </si>
  <si>
    <t>JULIAN ANDRES HERNANDEZ GARCIA</t>
  </si>
  <si>
    <t>JUAN GUILLERMO CHAMORRO AGUIRRE</t>
  </si>
  <si>
    <t>JOHN ALEXANDER HOYOS TORRES</t>
  </si>
  <si>
    <t>GELVER RICARDO SIABATO VACA</t>
  </si>
  <si>
    <t>JUAN DE LA CRUZ ARIAS GARCIA</t>
  </si>
  <si>
    <t>CIBEL IVAN MORERA REYES</t>
  </si>
  <si>
    <t>GONZALO MORRIS MONTES</t>
  </si>
  <si>
    <t>OSMAN ENRIQUE FERNANDEZ CORTES</t>
  </si>
  <si>
    <t>LUIS ORLANDO GARCIA RAMIREZ</t>
  </si>
  <si>
    <t>JAIRO FERNANDO PORTILLA CARRASCO</t>
  </si>
  <si>
    <t>JORGE HERNANDO GONZALEZ GUTIERREZ</t>
  </si>
  <si>
    <t>OSCAR ALEJANDRO ROMERO FALLA</t>
  </si>
  <si>
    <t>JULIO CESAR ALEGRIA GIL</t>
  </si>
  <si>
    <t>PEDRO ANTONIO JOYA LOPEZ</t>
  </si>
  <si>
    <t>LUIS LEONARDO MUÑOZ MONCADA</t>
  </si>
  <si>
    <t>GUILLERMO ALFONSO BECERRA BERNAL</t>
  </si>
  <si>
    <t>MAURO MURILLO ARBOLEDA</t>
  </si>
  <si>
    <t>ALBIN AUDIVER SANCHEZ ROJAS</t>
  </si>
  <si>
    <t>SERGIO ANDRES BOBADILLA AHUMADA</t>
  </si>
  <si>
    <t>RODRIGO ALONSO PINTO CORZO</t>
  </si>
  <si>
    <t>RODDY ALBERTO ZAMBRANO MONTOYA</t>
  </si>
  <si>
    <t>LUIS FERNANDO RIVERA ACOSTA</t>
  </si>
  <si>
    <t>ANGEL ROMAN ACOSTA SAINZ</t>
  </si>
  <si>
    <t>WALTER TAMIT HENRIQUEZ VALDERRAMA</t>
  </si>
  <si>
    <t>ABRAHAM DAVID HERNANDEZ GUTIERREZ</t>
  </si>
  <si>
    <t>JHAN CARLOS OJEDA MORENO</t>
  </si>
  <si>
    <t>EFRAIN PALACIOS REALPE</t>
  </si>
  <si>
    <t>FELIPE CASTILLO RINCON</t>
  </si>
  <si>
    <t>FRANCO ALFREDO CUASTUMAL ANDRADE</t>
  </si>
  <si>
    <t>RICARDO  ALBERTO TOVAR CORAL</t>
  </si>
  <si>
    <t>MAXIMO ORLAND FERNANDEZ PARRA</t>
  </si>
  <si>
    <t>FREDY JESUS CASADIEGOS VERA</t>
  </si>
  <si>
    <t>FREDDY NAVARRO ANGARITA</t>
  </si>
  <si>
    <t>EDGAR FERNANDO JAIMES SANABRIA</t>
  </si>
  <si>
    <t>LUIS RAUL VILLAMIZAR LOPEZ</t>
  </si>
  <si>
    <t>FELIPE ANDRES RUEDA SUS</t>
  </si>
  <si>
    <t>ALFREDO VASQUEZ *</t>
  </si>
  <si>
    <t>HUMBERTO RUEDA REYES</t>
  </si>
  <si>
    <t>SAUL ANTONIO DE JESUS TIBADUIZA MURILLO</t>
  </si>
  <si>
    <t>ALBERTO GARCIA HERNANDEZ</t>
  </si>
  <si>
    <t>CESAR AUGUSTO VALENCIA ORTEGON</t>
  </si>
  <si>
    <t>JOSE LUIS GARCIA BLANCO</t>
  </si>
  <si>
    <t>MIGUEL ZABALETA CONTRERAS</t>
  </si>
  <si>
    <t>JOSE GREGORIO VERGARA JIMENEZ</t>
  </si>
  <si>
    <t>LUIS MIGUEL DIAZ JULIO</t>
  </si>
  <si>
    <t>ANGEL CESAR GARAY PEREZ</t>
  </si>
  <si>
    <t>SAID JOSE MADERA GARAY</t>
  </si>
  <si>
    <t>RAFAEL  ENRIQUE PEREZ SALCEDO</t>
  </si>
  <si>
    <t>RAFAEL ANDRES BUELVAS MARQUEZ</t>
  </si>
  <si>
    <t>JUAN ALEJANDRO MONTES CAMPO</t>
  </si>
  <si>
    <t>JORGE FELIPE MORENO MARQUEZ</t>
  </si>
  <si>
    <t>NESTOR IMBETH TAMARA</t>
  </si>
  <si>
    <t>JUAN PABLO DIAZ MARTINEZ</t>
  </si>
  <si>
    <t>ALVARO CORTES HENAO</t>
  </si>
  <si>
    <t>NESTOR ALZATE CRUZ</t>
  </si>
  <si>
    <t>DAGOBERTO YOSSA ORTIZ</t>
  </si>
  <si>
    <t>FRANKLIN JOVANY PEREZ TREJOS</t>
  </si>
  <si>
    <t>LUMAR  AUGUSTO ORJUELA BELTRAN</t>
  </si>
  <si>
    <t>JOSE WILLIAM GARCIA RUIZ</t>
  </si>
  <si>
    <t>JHON FREDY ARBOLEDA LOZANO</t>
  </si>
  <si>
    <t>GASTON GARCIA DOMINGUEZ</t>
  </si>
  <si>
    <t>JOSE REINEL OLAVE *</t>
  </si>
  <si>
    <t>JOSE LUIS RESTREPO LOZANO</t>
  </si>
  <si>
    <t>GREGORIO HERNANDO JIMENEZ SUPELANO</t>
  </si>
  <si>
    <t>MANUEL FERNANDO GONZALEZ SALDARRIAGA</t>
  </si>
  <si>
    <t>WALTER MAURICIO GIRALDO CALLE</t>
  </si>
  <si>
    <t>LUIS FERNANDO BARRIOS CARRERO</t>
  </si>
  <si>
    <t>ELIZABETH SANCHEZ DIAZ</t>
  </si>
  <si>
    <t>LEZZY CARIME BONILLA GONZALEZ</t>
  </si>
  <si>
    <t>LUIS FERNANDO GIRALDO GIRALDO</t>
  </si>
  <si>
    <t>DANIEL GIL ESCOBAR</t>
  </si>
  <si>
    <t>CAROLINA NUÑEZ BUITRAGO</t>
  </si>
  <si>
    <t>LEIDY TATIANA ZULUAGA GOMEZ</t>
  </si>
  <si>
    <t>MARIA DEL PILAR QUIÑONEZ MONTAÑO</t>
  </si>
  <si>
    <t>JOSE DE LA CRUZ GARIZAO OLIVEROS</t>
  </si>
  <si>
    <t>NESTOR ARTURO MARTINEZ PEDROZO</t>
  </si>
  <si>
    <t>LEIDY MARIA CLAVIJO SANABRIA</t>
  </si>
  <si>
    <t>DIEGO ALEJANDRO GUTIERREZ RODRIGUEZ</t>
  </si>
  <si>
    <t>ANGELICA MARCELA SALCEDO MAYORGA</t>
  </si>
  <si>
    <t>JORGE IVAN APARICIO MONGUI</t>
  </si>
  <si>
    <t>RODOLFO ANTONIO DIAZ APONTE</t>
  </si>
  <si>
    <t>IVETTE SERRANO SAENZ</t>
  </si>
  <si>
    <t>MARIA CONSTANZA GAITAN ROMERO</t>
  </si>
  <si>
    <t>JOSE LUIS QUIROGA AVILA</t>
  </si>
  <si>
    <t>CLAUDIA MILENA VARON RIOBO</t>
  </si>
  <si>
    <t>LUIS FERNANDO URREGO CORTES</t>
  </si>
  <si>
    <t>MIREYA VEGA MEDINA</t>
  </si>
  <si>
    <t>KENIS ELENA ZAPATA AYAZO</t>
  </si>
  <si>
    <t>MAYRA ALEJANDRA ACOSTA MARTINEZ</t>
  </si>
  <si>
    <t>JAIR CHAVES OLMOS</t>
  </si>
  <si>
    <t>AMANDA VEGA MEDRANO</t>
  </si>
  <si>
    <t>JULIAN CAMILO MAZA DEL VALLE</t>
  </si>
  <si>
    <t>ANY KATHERINE FRAILE PULGARIN</t>
  </si>
  <si>
    <t>EDNA MILENA CUERVO BOTIA</t>
  </si>
  <si>
    <t>LUZ MARINA MEJIA ISAZA</t>
  </si>
  <si>
    <t>PAOLA PATRICIA LEON CORREA</t>
  </si>
  <si>
    <t>LUIS ALEJANDRO ROSARIO MARTINEZ</t>
  </si>
  <si>
    <t>ERIKA PATRICIA CARRILLO VERANO</t>
  </si>
  <si>
    <t>CECILIA MORALES RUIZ</t>
  </si>
  <si>
    <t>GABRIEL ALEJANDRO DIAGO GARCIA</t>
  </si>
  <si>
    <t>MIREYA CABRERA OVALLE</t>
  </si>
  <si>
    <t>SANDRA MILENA VILLALOBOS PEREZ</t>
  </si>
  <si>
    <t>ANGELA MARIA RODRIGUEZ LEIVA</t>
  </si>
  <si>
    <t>JORGE ENRIQUE VELEZ GARCIA</t>
  </si>
  <si>
    <t>LIGIA ISABEL GUTIERREZ ARAUJO</t>
  </si>
  <si>
    <t>ANDRES FELIPE OSPINA GALINDO</t>
  </si>
  <si>
    <t>MARIA VICTORIA ALVAREZ BUILES</t>
  </si>
  <si>
    <t>DANIEL ALBERTO CASTILLO ROA</t>
  </si>
  <si>
    <t>CARLOS AUGUSTO PRIETO LEON</t>
  </si>
  <si>
    <t>NESTOR RAUL SANCHEZ ESPITIA</t>
  </si>
  <si>
    <t>MARCOS JAHER PARRA OVIEDO</t>
  </si>
  <si>
    <t>JORGE ELIECER DELGADO SALAS</t>
  </si>
  <si>
    <t>ANGELICA MILENA CASTRO LOZANO</t>
  </si>
  <si>
    <t>ENRIQUE JOSE NATES GUERRA</t>
  </si>
  <si>
    <t>JUAN GUILLERMO LEON ORDOÑEZ</t>
  </si>
  <si>
    <t>MARIA CLAUDIA GONZALEZ OÑATE</t>
  </si>
  <si>
    <t>ARIEL LEONEL MELO</t>
  </si>
  <si>
    <t>JACQUELINE RUEDA HERRERA</t>
  </si>
  <si>
    <t>ANGELA LUZ DIAZ HERNANDEZ</t>
  </si>
  <si>
    <t>JULIAN HERNANDO GUTIERREZ PINZON</t>
  </si>
  <si>
    <t>LINA VICTORIA BARON CABRERA</t>
  </si>
  <si>
    <t>MARLENE DURAN CLARO</t>
  </si>
  <si>
    <t>CARLOS EDUARDO SANCHEZ GARZON</t>
  </si>
  <si>
    <t>LILIANA AMPARO FERNANDEZ MUÑOZ</t>
  </si>
  <si>
    <t>MARIA ISABEL PEÑA CHAVEZ</t>
  </si>
  <si>
    <t>ANA DEL PILAR BARON BEDOYA</t>
  </si>
  <si>
    <t>HUGO ALFONSO CEPEDA</t>
  </si>
  <si>
    <t>ARGENY ROJAS DIAZ</t>
  </si>
  <si>
    <t>NESTOR MAURICIO TORRES GARCIA</t>
  </si>
  <si>
    <t>SIUL ALEJANDRA RODRIGUEZ MARIÑO</t>
  </si>
  <si>
    <t>ERIKA JOHANA QUEVEDO ROMERO</t>
  </si>
  <si>
    <t>MONICA PIEDAD HERNANDEZ MENDEZ</t>
  </si>
  <si>
    <t>SEBASTIAN MESA GALEANO</t>
  </si>
  <si>
    <t>LINA MARIA FLOREZ SIERRA</t>
  </si>
  <si>
    <t>JULIANA SANTAMARIA GONZALEZ</t>
  </si>
  <si>
    <t>MARIA DORA ROJAS ROMERO</t>
  </si>
  <si>
    <t>GUSTAVO CORTES CAMACHO</t>
  </si>
  <si>
    <t>JUAN CAMILO CASTILLA CHIQUILLO</t>
  </si>
  <si>
    <t>MOISES HERNANDEZ OBREGON</t>
  </si>
  <si>
    <t>JAVIER BEDON NUÑEZ</t>
  </si>
  <si>
    <t>JOHANNA FIERRO RIVERA</t>
  </si>
  <si>
    <t>ANDRES FELIPE SILVA VERA</t>
  </si>
  <si>
    <t>MARIA ALCIRA PIDIACHE MORA</t>
  </si>
  <si>
    <t>PIEDAD DEL SOCORRO FIGUEROA CANTILLO</t>
  </si>
  <si>
    <t>RAUL HURTADO BURBANO</t>
  </si>
  <si>
    <t>JAVIER ALBERTO RICO DIAZ</t>
  </si>
  <si>
    <t>JUAN DIEGO BLANDON RESTREPO</t>
  </si>
  <si>
    <t>YENY CRUZ SANCHEZ</t>
  </si>
  <si>
    <t>MARIA FERNANDA AVILA GOLDFARB</t>
  </si>
  <si>
    <t>DIANA MARCELA MOLINA MENDEZ</t>
  </si>
  <si>
    <t>DEISSY RAMIREZ GIRALDO</t>
  </si>
  <si>
    <t>SERGIO ANDRES AGON MARTINEZ</t>
  </si>
  <si>
    <t>DIRECCION FINANCIERA - S.N.R.</t>
  </si>
  <si>
    <t>ANA MONICA MARIA VARGAS SUAREZ</t>
  </si>
  <si>
    <t>SUPERINTENDENTE DELEGADO PARA LA PROTECCION, RESTITUCION Y FORMALIZACION DE TIERRAS - S.N.R.</t>
  </si>
  <si>
    <t>GRUPO DE DESARROLLO HUMANO - S.N.R.</t>
  </si>
  <si>
    <t>MILENA JUDITH BAYUELO OCHOA</t>
  </si>
  <si>
    <t>SUPERINTENDENTE DELEGADA PARA EL NOTARIADO - S.N.R.</t>
  </si>
  <si>
    <t>DANIEL FERNANDO PALACIOS NARANJO</t>
  </si>
  <si>
    <t>GRUPO DE CONTRATACION ADMINISTRATIVA - S.N.R.</t>
  </si>
  <si>
    <t>DIANA CAROLINA MARTINEZ MOZO</t>
  </si>
  <si>
    <t>ALBA LUCIA GOMEZ GOMEZ</t>
  </si>
  <si>
    <t>ROBERTO ORLANDO SALCEDO BALAGUERA</t>
  </si>
  <si>
    <t>JORGE MANUEL DELGADO ROCHA</t>
  </si>
  <si>
    <t>GRUPO INTERNO DE TRABAJO DE ADMINISTRACION DE BIENES MUEBLES E INMUEBLES Y SEGUROS - S.N.R.</t>
  </si>
  <si>
    <t>JORGE EFRAIN ROMO VILLOTA</t>
  </si>
  <si>
    <t>JORGE ENRIQUE MORAN QUINTANA</t>
  </si>
  <si>
    <t>OFICINA DE INFORMATICA - S.N.R.</t>
  </si>
  <si>
    <t>GRUPO DE RECAUDOS Y SUBSIDIOS NOTARIALES - S.N.R.</t>
  </si>
  <si>
    <t>LUCIA ALEMAÑY TELLO</t>
  </si>
  <si>
    <t>JOHANNA ANDREA LONDOÑO BENJUMEA</t>
  </si>
  <si>
    <t>SUPERINTENDENTE DELEGADO PARA REGISTRO - S.N.R.</t>
  </si>
  <si>
    <t>LUZ ANDREA CUBILLOS GUALDRON</t>
  </si>
  <si>
    <t>DIANA MARCELA SANCHEZ MONCALEANO</t>
  </si>
  <si>
    <t>LUZ EMILIA SAAVEDRA TORRES</t>
  </si>
  <si>
    <t>GRUPO DE TESORERIA S.N.R.</t>
  </si>
  <si>
    <t xml:space="preserve">MANUEL ALBERTO RODRIGUEZ JAUREGUI </t>
  </si>
  <si>
    <t xml:space="preserve">FREDY ALEXANDER GUTIERREZ ROJAS </t>
  </si>
  <si>
    <t>GRUPO RECONOCIMIENTO DE PENSIONES Y CARTERA DE VIVIENDA - S.N.R.</t>
  </si>
  <si>
    <t>NEYLA JUDITH CARRANZA ESPEJO</t>
  </si>
  <si>
    <t>GRUPO DE CONTABILIDAD Y COSTOS - S.N.R.</t>
  </si>
  <si>
    <t>GLADYS ANDREA GUERRERO GONZALEZ</t>
  </si>
  <si>
    <t>DAVID FERNANDO ROJAS CRUZ</t>
  </si>
  <si>
    <t xml:space="preserve">ADRIANA CONSUELO JIMENEZ ULLOA </t>
  </si>
  <si>
    <t>CAMILO ANDRES ANTOLINEZ FLOREZ</t>
  </si>
  <si>
    <t>OFICINA DE REGISTRO DE BOGOTA D.C. - ZONA NORTE</t>
  </si>
  <si>
    <t>JHOLFRY ROMERO OSPINA</t>
  </si>
  <si>
    <t xml:space="preserve">ALEXANDER MOSQUERA MANYOMA </t>
  </si>
  <si>
    <t>JOSE EFREN LATORRE SUAREZ</t>
  </si>
  <si>
    <t xml:space="preserve">ALBERTO MORENO ARDILA </t>
  </si>
  <si>
    <t>GRUPO DISCIPLINARIO DE INVESTIGACION Y CONTROL - S.N.R.</t>
  </si>
  <si>
    <t xml:space="preserve">JHON FREDY PERDOMO ARDILA </t>
  </si>
  <si>
    <t>GRUPO DE ADMINISTRACION JUDICIAL - S.N.R. -ABOGADO EXTERNO</t>
  </si>
  <si>
    <t xml:space="preserve">JULIAN ANDRES ROA VALENCIA </t>
  </si>
  <si>
    <t>CARLOS IGNACIO CARMONA MORENO</t>
  </si>
  <si>
    <t xml:space="preserve">ALEXANDRA VIRGINIA SUAREZ PELAYO </t>
  </si>
  <si>
    <t>GRUPO DE GESTION JURIDICA NOTARIAL - S.N.R. -</t>
  </si>
  <si>
    <t xml:space="preserve">KARENT VIRIGINIA GONZALEZ CALDERON </t>
  </si>
  <si>
    <t xml:space="preserve">GRUPO DE INFRAESTRUCTURA - S.N.R. </t>
  </si>
  <si>
    <t xml:space="preserve">JORGE ISAAC SANCHEZ BOLIVAR </t>
  </si>
  <si>
    <t>GRUPO DE GESTION DOCUMENTAL - S.N.R.</t>
  </si>
  <si>
    <t>JORGE LUIS VILLA OROZCO</t>
  </si>
  <si>
    <t>OFICINA DE REGISTRO DE CARTAGENA - BOLIVAR</t>
  </si>
  <si>
    <t>MAURICIO MONROY ARGUELLES</t>
  </si>
  <si>
    <t>MARTHA ROCIO LOZANO RODRIGUEZ</t>
  </si>
  <si>
    <t xml:space="preserve">TOMAS FELIPE LOPEZ HIGUERA </t>
  </si>
  <si>
    <t>LUIS ALFONSO ORJUELA ORTIZ</t>
  </si>
  <si>
    <t xml:space="preserve">MARIA ELENA GIL CARDONA </t>
  </si>
  <si>
    <t xml:space="preserve">OFICINAS DE REGISTRO DE MEDELLIN - ANTIOQUIA - ZONA NORTE Y SUR </t>
  </si>
  <si>
    <t>YESIT ANTONIO OCHOA ORTIZ</t>
  </si>
  <si>
    <t>SANDRA PATRICIA PACHECO SILVA</t>
  </si>
  <si>
    <t>MYRIAM GARCIA CHARRUA</t>
  </si>
  <si>
    <t>LUZ MARIA MORON SALAS</t>
  </si>
  <si>
    <t xml:space="preserve">LUIS FERNANDO HERNANDEZ SALGADO </t>
  </si>
  <si>
    <t>MARTHAS OFELIA RODRIGUEZ SUA</t>
  </si>
  <si>
    <t>OFICINA DE REGISTRO DE BOGOTA D.C. - ZONA CENTRO</t>
  </si>
  <si>
    <t>MIGUEL CUERVO SUAREZ</t>
  </si>
  <si>
    <t xml:space="preserve">GONZALO FORERO NOGUERA </t>
  </si>
  <si>
    <t xml:space="preserve">JUAN LUCAS GARZON SEGURA </t>
  </si>
  <si>
    <t>CLAUDIA YOVANI QUINTERO CASTILLO</t>
  </si>
  <si>
    <t>FRANZ SEIDEL MORALES</t>
  </si>
  <si>
    <t>SANDRA MILENA GARCIA SANCHEZ</t>
  </si>
  <si>
    <t>STEPHANIE ISAZA GUTIERREZ DE PIÑERES</t>
  </si>
  <si>
    <t>HUGO ADALBERTO RUIZ HERNANDEZ</t>
  </si>
  <si>
    <t>OFICINA DE REGISTRO DE BOGOTA D.C. - ZONA SUR</t>
  </si>
  <si>
    <t>RAFAEL ALFONSO DE LA ESPRIELLA DE LA ESPRIELLA</t>
  </si>
  <si>
    <t>DIRECCION DE REGISTRO S.N.R.</t>
  </si>
  <si>
    <t>INGRID ALEXIS RODRIGUEZ LOAIZA</t>
  </si>
  <si>
    <t>DIANA CAROLINA MOLINA VELASCO</t>
  </si>
  <si>
    <t>IVAN FABRIANY  ESPITIA</t>
  </si>
  <si>
    <t xml:space="preserve">CARLOS ANDRES GRISALES VALENCIA </t>
  </si>
  <si>
    <t>OFICINA ASESORA DE PLANEACION - S.N.R.</t>
  </si>
  <si>
    <t>AURA ESTHER MULET MIELES</t>
  </si>
  <si>
    <t>GRUPO CENTRAL  DE CUENTAS - S.N.R.</t>
  </si>
  <si>
    <t xml:space="preserve">ABEL MENESES GALVIS </t>
  </si>
  <si>
    <t>JAIR DAVID DIAZGRANADOS CORREDOR</t>
  </si>
  <si>
    <t xml:space="preserve">JUAN FERNANDO JARAMILLO GALVIS </t>
  </si>
  <si>
    <t xml:space="preserve">OFICINA DE REGISTRO DE MEDELLIN - ANTIOQUIA - ZONA SUR </t>
  </si>
  <si>
    <t>OSCAR URIEL SANCHEZ PEREZ</t>
  </si>
  <si>
    <t>GRUPO DE INFRAESTRUCTURA - S.N.R.</t>
  </si>
  <si>
    <t>CIRO ADOLFO BENAVIDES CAMERO</t>
  </si>
  <si>
    <t xml:space="preserve">JOSE ERNEY BARRERA HIGUITA </t>
  </si>
  <si>
    <t xml:space="preserve">OFICINA DE REGISTRO DE MEDELLIN - ANTIOQUIA - ZONA NORTE </t>
  </si>
  <si>
    <t>ORLANDO ARNULFO ESTRADA RAMIREZ</t>
  </si>
  <si>
    <t>PAOLA ANDREA RIVERA MARIN</t>
  </si>
  <si>
    <t>ASTRID CECILIA VELASQUEZ CEBALLOS</t>
  </si>
  <si>
    <t>LINA DEL PILAR GONZALEZ RAMIREZ</t>
  </si>
  <si>
    <t>JAVIER AGUSTO MAYOR FORERO</t>
  </si>
  <si>
    <t>JAIME DAVILA MOLINA</t>
  </si>
  <si>
    <t>MARTHA PATRICIA NIETO BARRERO</t>
  </si>
  <si>
    <t>FRANCISCO POMPILIO QUIÑONEZ ORTIZ</t>
  </si>
  <si>
    <t>JAVIER EDUARDO BOHORQUEZ RODRIGUEZ</t>
  </si>
  <si>
    <t xml:space="preserve">ELSA ESPERANZA SANCHEZ PINZON </t>
  </si>
  <si>
    <t>ALBERTO GALVIS ESTUPIÑAN</t>
  </si>
  <si>
    <t>MILENA ROCIO ORTIZ RUBIO</t>
  </si>
  <si>
    <t>BEATRIZ MARIOLY LALLEMAND SOLANO</t>
  </si>
  <si>
    <t>RICARDO ANDRES TAMAYO JIMENEZ</t>
  </si>
  <si>
    <t>SANDRA MILLEY GRANADA VILLEGAS</t>
  </si>
  <si>
    <t>DANIEL RESTREPO VASQUEZ</t>
  </si>
  <si>
    <t>LEOCADIO SANTAMARIA USUGA</t>
  </si>
  <si>
    <t>VERONICA RAMIREZ OSPINA</t>
  </si>
  <si>
    <t>MARIA CAROLINA PACHON CELY</t>
  </si>
  <si>
    <t>CAROLINA SILVA NUÑEZ</t>
  </si>
  <si>
    <t>SERGIO IVAN URECHE</t>
  </si>
  <si>
    <t>WILLIAM GALVEZ ANGEL</t>
  </si>
  <si>
    <t xml:space="preserve">ORLANDO RAFAEL IBARRA ECHEVERRIA </t>
  </si>
  <si>
    <t>CESAR AUGUSTO ALARCON ROA</t>
  </si>
  <si>
    <t xml:space="preserve">YADIRA CORDOBA PARRA </t>
  </si>
  <si>
    <t>OFICINA DE REGISTRO DE YOPAL - CASANARE</t>
  </si>
  <si>
    <t>RAFAEL BARRERA MONTERROSA</t>
  </si>
  <si>
    <t>LILIANA MARIA GRAJALES OTALORA</t>
  </si>
  <si>
    <t>MARTIN JONATHAN PUERTO CHAPARRO</t>
  </si>
  <si>
    <t>HERNAN DAVID LOPEZ IZA</t>
  </si>
  <si>
    <t>RAUL DARIO PERILLA FONTECHA</t>
  </si>
  <si>
    <t>DIANA CAROLINA GAVIRIA TORO</t>
  </si>
  <si>
    <t>JORGE ALBERTO MONTENEGRO PEÑA</t>
  </si>
  <si>
    <t>JOSE HUMBERTO CASTELLANOS MENDEZ</t>
  </si>
  <si>
    <t>JIMMY MAURICIO ACOSTA CORCHUELO</t>
  </si>
  <si>
    <t>CRISTHIAN ANDRES GIRALDO GOMEZ</t>
  </si>
  <si>
    <t>LINA ROCIO DURAN SANCHEZ</t>
  </si>
  <si>
    <t>GRUPO MECI Y CALIDAD - S.N.R.</t>
  </si>
  <si>
    <t>OSCAR DALEL NADJAR CRUZ</t>
  </si>
  <si>
    <t>ALEJANDRA MARIA GIRALDO SALAZAR</t>
  </si>
  <si>
    <t>NESTOR MAURICIO CARDONA RIVERA</t>
  </si>
  <si>
    <t>JOHNNY JOSE FORTICH ABISAMBRA</t>
  </si>
  <si>
    <t>CARLOS ALEXANDER MARULANDA DELGADO</t>
  </si>
  <si>
    <t>MARCO ANTONIO PARADA REY</t>
  </si>
  <si>
    <t>OFICINA DE REGISTRO DE CUCUTA - NTE DE SANTANDER</t>
  </si>
  <si>
    <t>JUAN CARLOS AGUDELO RESTREPO</t>
  </si>
  <si>
    <t>MARIA DEL ROSARIO FRANCO RODRIGUEZ</t>
  </si>
  <si>
    <t>OFICINA DE REGISTRO DE FACATATIVA - C/MARCA</t>
  </si>
  <si>
    <t>ANGEL EFRAIN RODRIGUEZ LOPEZ</t>
  </si>
  <si>
    <t>JOSE MANUEL BECERRA PINZON</t>
  </si>
  <si>
    <t>JULIO ANDRES RODRIGUEZ RODAS</t>
  </si>
  <si>
    <t>JOSE DANIEL VERA AYALA</t>
  </si>
  <si>
    <t xml:space="preserve">CAROLINA ECHEVERRI GARCIA </t>
  </si>
  <si>
    <t>JOSE GABRIEL ZULUAGA CASTAÑO</t>
  </si>
  <si>
    <t xml:space="preserve">OFICINA DE REGISTRO DE DOSQUEBRADAS - RISARALDA </t>
  </si>
  <si>
    <t>CLARA MARIA SANIN POSADA</t>
  </si>
  <si>
    <t>ARLEDY JULIETH ZARABANDA LOZANO</t>
  </si>
  <si>
    <t>LIGEYA FERREIRA AGUIAR</t>
  </si>
  <si>
    <t>OFICINA DE REGISTRO DE IBAGUE - TOLIMA</t>
  </si>
  <si>
    <t>EDGAR MAURICIO MORALES MORENO</t>
  </si>
  <si>
    <t>SANDY CATHERINE MIER FLORIAN</t>
  </si>
  <si>
    <t>JORGE LUIS BERMUDEZ DIAZ</t>
  </si>
  <si>
    <t>BEATRIZ MOSQUERA MURILLO</t>
  </si>
  <si>
    <t xml:space="preserve">OFICINA DE REGISTRO DE CALI - VALLE </t>
  </si>
  <si>
    <t>NESTOR HAROLD GIRALDO MEDINA</t>
  </si>
  <si>
    <t>HUGO FERNANDO RUIZ OSORIO</t>
  </si>
  <si>
    <t>LUZ EDITH GIRALDO ZULUAGA</t>
  </si>
  <si>
    <t>EDWIN VALENCIA SANCHEZ</t>
  </si>
  <si>
    <t xml:space="preserve">OFICINA DE REGISTRO DE RIONEGRO - ANTIOQUIA </t>
  </si>
  <si>
    <t>LAURA MARIA GARCIA PELAEZ</t>
  </si>
  <si>
    <t>OFICINA DE REGISTRO DE CARTAGO - VALLE</t>
  </si>
  <si>
    <t>AUGUSTO GUEVARA ARBOLEDA</t>
  </si>
  <si>
    <t>OFICINA DE REGISTRO DE TULUA - VALLE</t>
  </si>
  <si>
    <t>PEDRO PULIDO LIZARAZO</t>
  </si>
  <si>
    <t>OFICINA DE REGISTRO DE TUNJA - BOYACA</t>
  </si>
  <si>
    <t>LINA MARIA CASTAÑEDA UPEGUI</t>
  </si>
  <si>
    <t>AMAURY VARGAS RAMOS</t>
  </si>
  <si>
    <t>MARIA ALEJANDRA CORREA MOLINA</t>
  </si>
  <si>
    <t>ALEXANDER AGUDELO COLORADO</t>
  </si>
  <si>
    <t>OFICINA DE REGISTRO DE BUGA - VALLE</t>
  </si>
  <si>
    <t>RAFAEL ANTONIO THERAN GONZALEZ</t>
  </si>
  <si>
    <t>OFICINA DE REGISTRO DE SANTA MARTA - MAGDALENA</t>
  </si>
  <si>
    <t>SANDRA YINET FAJARDO CARMONA</t>
  </si>
  <si>
    <t>JHONNIER ENRIQUE ESPINOSA PEREZ</t>
  </si>
  <si>
    <t>OFICINA DE REGISTRO DE B/QUILLA - ATLANTICO</t>
  </si>
  <si>
    <t>JAIRO ALBERTO CUARTAS MALDONADO</t>
  </si>
  <si>
    <t xml:space="preserve">OFICINA DE REGISTRO DE BUGA - VALLE </t>
  </si>
  <si>
    <t>GALVIS DAVID ORTIZ SOTO</t>
  </si>
  <si>
    <t>ALVARO ENRIQUE CASTRILLON SANCHEZ</t>
  </si>
  <si>
    <t>MIGUEL ANDRES PRECIADO FLOREZ</t>
  </si>
  <si>
    <t>OSVALDO RICO RIPOLL</t>
  </si>
  <si>
    <t>JOHN ANDERSON SALGADO RAMOS</t>
  </si>
  <si>
    <t>JAIME EDUARDO PARIS ESCOBAR</t>
  </si>
  <si>
    <t>JOSE BERNARDO MORA QUIROZ</t>
  </si>
  <si>
    <t>MARIA ISABEL DIAZ MARQUEZ</t>
  </si>
  <si>
    <t>ILBER HERNAN BARBOSA SABOGAL</t>
  </si>
  <si>
    <t>JORGE RAMIREZ BAHAMON</t>
  </si>
  <si>
    <t>MONICA MEDINA SUAREZ</t>
  </si>
  <si>
    <t>SUPERINTENDENCIA DELEGADA PARA LA PROTECCION RESTIRUCION Y FORMALIZACION DE TIERRAS - S.N.R.</t>
  </si>
  <si>
    <t>CLARA LILIANA RAMIREZ OSORIO</t>
  </si>
  <si>
    <t>CLAUDIA ISIDIO  ANTE</t>
  </si>
  <si>
    <t xml:space="preserve">CAROLINA TORRES PINILLA </t>
  </si>
  <si>
    <t>ALBA ROCIO GUERRA BOHORQUEZ</t>
  </si>
  <si>
    <t xml:space="preserve">ASTRID CAROLINA VELANDIA CUADROS </t>
  </si>
  <si>
    <t xml:space="preserve">ARLETH CECILIA ARENAS BUSTAMANTE </t>
  </si>
  <si>
    <t>CARLOS ANDRES CARDENAS RODRIGUEZ</t>
  </si>
  <si>
    <t xml:space="preserve">SUANNY VANEGAS SAAVEDRA </t>
  </si>
  <si>
    <t>OFICINA DE REGISTRO DE GARZON - HUILA</t>
  </si>
  <si>
    <t xml:space="preserve">ERIKA ESTHER ECHEVERRIA ARENILLA </t>
  </si>
  <si>
    <t xml:space="preserve">NURY ALEJANDRA ANDRADE ACOSTA </t>
  </si>
  <si>
    <t>OFICINA DE REGISTRO DE PASTO - NARIÑO</t>
  </si>
  <si>
    <t>DIANA MARCELA LACHE GONZALEZ</t>
  </si>
  <si>
    <t>OFICINA DE REGISTRO DE ZIPAQUIRA - C/MARCA</t>
  </si>
  <si>
    <t xml:space="preserve">EDGAR RINCON TORRES </t>
  </si>
  <si>
    <t>CLAUDIA LORENA PICHINA AGUIRRE</t>
  </si>
  <si>
    <t>OFICINA DE REGISTRO DE PITALITO - HUILA</t>
  </si>
  <si>
    <t>JOSE DOMINGO BELEÑO VALIENTE</t>
  </si>
  <si>
    <t>ELIECER JOSE MONTENEGRO  ORTA</t>
  </si>
  <si>
    <t>ANA LUCIA ROBLES GUARANGUAY</t>
  </si>
  <si>
    <t>OFICINA DE REGISTRO DE IPIALES - NARIÑO</t>
  </si>
  <si>
    <t>CRISTIAN ALEXANDER GONZALEZ ARANGO</t>
  </si>
  <si>
    <t>GUSTAVO ADOLFO ANAYA SALDARRIAGA</t>
  </si>
  <si>
    <t>JOSE SERVILIO MALAGON SAENZ</t>
  </si>
  <si>
    <t>JORGE ENRIQUE OSORIO CIFUENTES</t>
  </si>
  <si>
    <t xml:space="preserve">EDILMA ARCOS RAMOS </t>
  </si>
  <si>
    <t>OFICINA DE REGISTRO DE POPAYAN - CAUCA</t>
  </si>
  <si>
    <t>CARMEN EMELINA TORRES OJEDA</t>
  </si>
  <si>
    <t>OFICINA DE REGISTRO DE ARAUCA - ARAUCA</t>
  </si>
  <si>
    <t>SANDRA PATRICIA GOMEZ JARAMILLO</t>
  </si>
  <si>
    <t xml:space="preserve">ALBA NEREIDA RAMIREZ ROJAS </t>
  </si>
  <si>
    <t>ROBERTO ALDEMAR ORTEGA CORNEJO</t>
  </si>
  <si>
    <t xml:space="preserve">LIDA RUBY RAVE OCHOA </t>
  </si>
  <si>
    <t>CARLOS ALBERTO TORO RAMIREZ</t>
  </si>
  <si>
    <t>DANIELA ESTRADA CASTRO</t>
  </si>
  <si>
    <t xml:space="preserve">OFICINA DE REGISTRO DE GIRARDOTA - ANTIOQUIA </t>
  </si>
  <si>
    <t>ADELAIDA STELLA CORTES CONRADO</t>
  </si>
  <si>
    <t>MARTHA PATRICIA MATEUS GONZALEZ</t>
  </si>
  <si>
    <t>HERMAN ZULUAGA SERNA</t>
  </si>
  <si>
    <t>OFICINA DE REGISTRO DE PEREIRA - RISARALDA</t>
  </si>
  <si>
    <t>RAFAEL ANTONIO ESQUIVIA PAJARO</t>
  </si>
  <si>
    <t>JAIR ALEXANDER GAONA GUTIERREZ</t>
  </si>
  <si>
    <t>NASMEIDY CARINE LOZADA ESCALONA</t>
  </si>
  <si>
    <t>CARMEN ELISA RAMIREZ ACEVEDO</t>
  </si>
  <si>
    <t xml:space="preserve">OFICINA DE REGISTRO DE PALMIRA - VALLE </t>
  </si>
  <si>
    <t>LUZ AIDA NIÑO GUTIERREZ</t>
  </si>
  <si>
    <t xml:space="preserve">JULIETH CONSTANZA MANRIQUE APARICIO </t>
  </si>
  <si>
    <t>OFICINA DE REGISTRO DE DUITAMA - BOYACA</t>
  </si>
  <si>
    <t>KAREN DALLANA HUELGOS MORA</t>
  </si>
  <si>
    <t>CARLOS ENRIQUE SANCHEZ TOLEDO</t>
  </si>
  <si>
    <t xml:space="preserve">CONSUELO COLORADO SILVA </t>
  </si>
  <si>
    <t>IVON TATIANA SANTANDER SILVA</t>
  </si>
  <si>
    <t>OFICINA DE REGISTRO DE B/MANGA - SANTANDER</t>
  </si>
  <si>
    <t xml:space="preserve">CATALINA CASTRO VALENCIA </t>
  </si>
  <si>
    <t>RICARDO ERNESTRO CASTRO CORTES</t>
  </si>
  <si>
    <t>ZAYDA LILIANA SANCHEZ SOLANO</t>
  </si>
  <si>
    <t>CILZANIA CARDENAS CORDOBA</t>
  </si>
  <si>
    <t>OFICINA DE REGISTRO DE MARINILLA - ANTIOQUIA</t>
  </si>
  <si>
    <t>LEYDI JULIETH GARCIA PINEDA</t>
  </si>
  <si>
    <t>OFICINA DE REGISTRO DE CHIQUINQUIRA - BOYACA</t>
  </si>
  <si>
    <t>FRANCISCO JAVIER BALANTA ANGULO</t>
  </si>
  <si>
    <t>OFICINA DE REGISTRO DE CALI - VALLE</t>
  </si>
  <si>
    <t>ALIDA VIRGINIA VILLAR ROMERO</t>
  </si>
  <si>
    <t>CARLOS FABIAN MONTES CARMONA</t>
  </si>
  <si>
    <t>MARIBEL ROSAS CAMACHO</t>
  </si>
  <si>
    <t>OLGA LUCIA GOMEZ ESCOBAR</t>
  </si>
  <si>
    <t>ANA MILENA GONZALEZ HERNANDEZ</t>
  </si>
  <si>
    <t>LIBARDO ANTONIO URRUTIA POLANIA</t>
  </si>
  <si>
    <t>YADY ALEXANDRA VELASQUEZ BOTELLO</t>
  </si>
  <si>
    <t>OFICINA DE REGISTRO DE OCAÑA - NTE SANTANDER</t>
  </si>
  <si>
    <t>DIANA JULIETH MONTEALEGRE SOTO</t>
  </si>
  <si>
    <t>PAULA ANDREA GOMEZ DUQUE</t>
  </si>
  <si>
    <t>JENNIFER HERNADEZ OVALLE</t>
  </si>
  <si>
    <t>JORGE SALCEDO RINCON</t>
  </si>
  <si>
    <t>GINA MARCELA ROJAS SANCHEZ</t>
  </si>
  <si>
    <t xml:space="preserve">GABRIEL ARTURO HURTADO ARIAS </t>
  </si>
  <si>
    <t>STELLA MARIA AYAZO PERNETH</t>
  </si>
  <si>
    <t>LUIS FERNANDO QUINTERO CALDERON</t>
  </si>
  <si>
    <t>MARIA CONSTANZA CORDOBA ORDOÑEZ</t>
  </si>
  <si>
    <t>CATHERIN ROBLEDO LOPEZ</t>
  </si>
  <si>
    <t>EDNA KARINA DUARTE MARQUEZ</t>
  </si>
  <si>
    <t>SANDRA BIBIANA RODRIGUEZ SANCHEZ</t>
  </si>
  <si>
    <t>EDAN PATRICIA CUERVO RODRIGUEZ</t>
  </si>
  <si>
    <t>CLAUDIA LILIANA GOMEZ ROJAS</t>
  </si>
  <si>
    <t>ANGELA VIVIANA OROZCO CUBILLOS</t>
  </si>
  <si>
    <t>RUSSBY LILIANA CASTAÑEDA HERNANDEZ</t>
  </si>
  <si>
    <t>GERMAN DIAZ JARAMILLO</t>
  </si>
  <si>
    <t>CAROL ANDREINA GUERRERO GONZALEZ</t>
  </si>
  <si>
    <t>LEIDY TATIANA PINILLA MARROQUIN</t>
  </si>
  <si>
    <t>OFICINA DE REGISTRO DE UBATE - C/MARCA</t>
  </si>
  <si>
    <t>CLAUDIA LUCERO BENITEZ LUNA</t>
  </si>
  <si>
    <t>ELIANA PATRICIA QUINTERO ESCALANTE</t>
  </si>
  <si>
    <t>LUIS GERARDO BARBOSA AYALA</t>
  </si>
  <si>
    <t>OFICINA DE REGISTRO DE VELEZ - SANTANDER</t>
  </si>
  <si>
    <t>GEISELA URIBE PAEZ</t>
  </si>
  <si>
    <t>ALEXANDRA GOMEZ FORERO</t>
  </si>
  <si>
    <t>DIANA FERNANDA ESPITIA MOYA</t>
  </si>
  <si>
    <t>CLAUDIA PATRICIA PEREZ GARCIA</t>
  </si>
  <si>
    <t>NELLY EMILSEN PEREZ BERDUGO</t>
  </si>
  <si>
    <t>OFICINA DE REGISTRO DE SOGAMOSO - BOYACA</t>
  </si>
  <si>
    <t>SANDRA ELIZABETH CASTELLANOS PUENTES</t>
  </si>
  <si>
    <t>ALEXANDER LONDOÑO MACHADO</t>
  </si>
  <si>
    <t>OFICINA DE REGISTRO DE TURBO - VALLE</t>
  </si>
  <si>
    <t>MARTHA LUCIA HERNANDEZ</t>
  </si>
  <si>
    <t>OFICINA DE REGISTRO DE FUSAGASUGA - C/MARCA</t>
  </si>
  <si>
    <t xml:space="preserve">JESUS MARIA VALENCIA TABARES </t>
  </si>
  <si>
    <t>OFICINA DE REGISTRO DE ROLDANILLO - VALLE</t>
  </si>
  <si>
    <t>ANGELA CONSUELO ROJAS ESTRADA</t>
  </si>
  <si>
    <t>OFICINA DE REGISTRO DE GIRARDOT - C/MARCA</t>
  </si>
  <si>
    <t>KAROLL VANESSA MUR SALGADO</t>
  </si>
  <si>
    <t xml:space="preserve">RICARDO HERRERA </t>
  </si>
  <si>
    <t>DIANA PAOLA CUARTAS JIMENEZ</t>
  </si>
  <si>
    <t>SORALLA PATRICIA MUÑOZ VILLADIEGO</t>
  </si>
  <si>
    <t>ALEDY ATALA DIAZ LAMADRID</t>
  </si>
  <si>
    <t>GLORIA LUCY ROJAS LEON</t>
  </si>
  <si>
    <t>LUIS CARLOS HERRERA GARZON</t>
  </si>
  <si>
    <t xml:space="preserve">DUNIA LUZ  BARRERA HERAZO </t>
  </si>
  <si>
    <t>RENATA DEL MAR LAINO NIÑO</t>
  </si>
  <si>
    <t xml:space="preserve">YOLIMA ZARATE MURCIA </t>
  </si>
  <si>
    <t>WLADIMRI CABARCAS GOMEZ</t>
  </si>
  <si>
    <t xml:space="preserve">MARIA ANGELICA BARRIOS LAMADRID </t>
  </si>
  <si>
    <t>NUBIA ESPERANZA RODRIGUEZ PLAZAS</t>
  </si>
  <si>
    <t>GRUPO DE DESARROLLO INFORMATICO - S.N.R.</t>
  </si>
  <si>
    <t>JHON FREDY CARDENAS LAGUNA</t>
  </si>
  <si>
    <t>OLGA LUCIA ANGULO PEREIRA</t>
  </si>
  <si>
    <t>JHON JAIME BUITRAGO ESPITIA</t>
  </si>
  <si>
    <t>SAUL ANDRES RUDAS MOSCARELLA</t>
  </si>
  <si>
    <t>VALENTINA DE DIOS FERNANDEZ ESCUDERO</t>
  </si>
  <si>
    <t>JOSE ADELASCAR GUERRERO QUIMBAYO</t>
  </si>
  <si>
    <t>DIEGO ANDRES GONZALEZ HENRY</t>
  </si>
  <si>
    <t>SEBASTIAN ARROYABE TORO</t>
  </si>
  <si>
    <t>PÁULA JUANITA NARVAEZ PARADA</t>
  </si>
  <si>
    <t>GRUPO MECI Y CALIDAD - S.N.R. - OFICINA DE REGISTRO DE NEIVA - HUILA</t>
  </si>
  <si>
    <t xml:space="preserve">ELVIA FERNANDEZ PRADO </t>
  </si>
  <si>
    <t>ROSA ELENA RODRIGUEZ CASTELLANOS</t>
  </si>
  <si>
    <t xml:space="preserve">JEIMY DEL CARMEN PEREZ BENAVIDEZ </t>
  </si>
  <si>
    <t>JORGE IVAN DIAZ DIAZ</t>
  </si>
  <si>
    <t>JULIO CESAR GARCIA TRIANA</t>
  </si>
  <si>
    <t>MARGARITA MARIA CORDOBA VELASQUEZ</t>
  </si>
  <si>
    <t>JULIO HUMBERTO MOGOLLON MENESES</t>
  </si>
  <si>
    <t>GRUPO MECI Y CALIDAD - S.N.R. - OFICINA DE REGISTRO DE CUCUTA - NTE DE SANTANDER</t>
  </si>
  <si>
    <t xml:space="preserve">CRISTOBAL MANUEL BONILLA GALINDO </t>
  </si>
  <si>
    <t>GRUPO MECI Y CALIDAD - S.N.R. - OFICINA DE REGISTRO DE MONTERIA - CORDOBA</t>
  </si>
  <si>
    <t>JUAN JAIRO CARMONA QUINTERO</t>
  </si>
  <si>
    <t>GRUPO MECI Y CALIDAD - S.N.R. - OFICINA DE REGISTRO DE MANIZALES - CALDAS</t>
  </si>
  <si>
    <t>DAMARIS MEJIA JIMENEZ</t>
  </si>
  <si>
    <t>OFICINA DE REGISTRO DE YARUMAL - ANTIOQUIA</t>
  </si>
  <si>
    <t xml:space="preserve">JAIRO ALEXANDER CASTAÑEDA </t>
  </si>
  <si>
    <t>OFICINA DE REGISTRO DE ARMENIA - QUINDIO</t>
  </si>
  <si>
    <t>LEYDY TATIANA BARON NIÑO</t>
  </si>
  <si>
    <t>LUZ MARINA CARMONA AVENDAÑO</t>
  </si>
  <si>
    <t>KAREN DE JESUS NAVARRO MENDEZ</t>
  </si>
  <si>
    <t>ANGELA MARCELA MEDINA GUTIERREZ</t>
  </si>
  <si>
    <t>ALBERTO MARIO ROCHA BOLIVAR</t>
  </si>
  <si>
    <t>ANGELA VIVIANA TRUJILLO CASTAÑO</t>
  </si>
  <si>
    <t>GRUPO MECI Y CALIDAD - S.N.R. - OFICINA DE REGISTRO DE MEDELLIN - ANTIOQUIA - ZONA NORTE</t>
  </si>
  <si>
    <t>LUIS FELIPE GAITAN LARA</t>
  </si>
  <si>
    <t xml:space="preserve">ANA MARIA AVENDAÑO BAENA </t>
  </si>
  <si>
    <t>EDGAR ANIBAL BASTOS DELGADO</t>
  </si>
  <si>
    <t>BRENDA YESENIA ANGULO CORTES</t>
  </si>
  <si>
    <t>MARLEIDY CAMELO MARTINEZ</t>
  </si>
  <si>
    <t>OFICINA DE REGISTRO DE FLORENCIA - CAQUETA</t>
  </si>
  <si>
    <t>LINA MARCELA GARCIA JIMENEZ</t>
  </si>
  <si>
    <t>BEATRIZ ELENA RODRIGUEZ MENDEZ</t>
  </si>
  <si>
    <t>MARIA TERESA ARANGO RIVILLAS</t>
  </si>
  <si>
    <t>KELLY JOHANNA IBAGON MORERA</t>
  </si>
  <si>
    <t>JOVANINNY JHONYS VARGAS SANDOVAL</t>
  </si>
  <si>
    <t>MIGUEL ARLEY TANMAYO AGUDELO</t>
  </si>
  <si>
    <t>MARINA DEL PERPETUO SOCORRO GOMEZ VELASQUEZ</t>
  </si>
  <si>
    <t>SULMA QUINTERO SOTO</t>
  </si>
  <si>
    <t>GRUPO MECI Y CALIDAD - S.N.R. - OFICINA DE REGISTRO DE VALLEDUPAR - CESAR</t>
  </si>
  <si>
    <t>ANGELA PATRICIA LUGO BERMUDEZ</t>
  </si>
  <si>
    <t>YANINE MOLINA GOMEZ</t>
  </si>
  <si>
    <t>OFICINA DE REGISTRO DE ESPINAL - TOLIMA</t>
  </si>
  <si>
    <t>JUAN PABLO VARELA CHAVEZ</t>
  </si>
  <si>
    <t>OFICINA DE REGISTRO DE CHOCONTA - C/MARCA</t>
  </si>
  <si>
    <t>TERESITA NAVIA BUITRON</t>
  </si>
  <si>
    <t>LUZ HELENA OSORIO TORO</t>
  </si>
  <si>
    <t>LETICIA LOPEZ ROA</t>
  </si>
  <si>
    <t>FREDY JAISEN ARIAS VIVAS</t>
  </si>
  <si>
    <t>NORIS DE JESUS TABOADA BELTRAN</t>
  </si>
  <si>
    <t>VIVIANA PATRICIA COY BURITICA</t>
  </si>
  <si>
    <t>DANIELA CASTRILLON FERNANDEZ</t>
  </si>
  <si>
    <t xml:space="preserve">JAIME ENRIQUE GAITAN CABRERA </t>
  </si>
  <si>
    <t>JIMENO FEDERICO ROJAS PERDOMO</t>
  </si>
  <si>
    <t xml:space="preserve">JORGE NELSON MARTINEZ BRITTO </t>
  </si>
  <si>
    <t>GRUPO DE CULTURA DEL SERVICIO Y ATENCION AL CIUDADANO - S.N.R.</t>
  </si>
  <si>
    <t>WILLINTONG MARTINES DIAZ</t>
  </si>
  <si>
    <t>LUIS CARLOS PUENTES OVIEDO</t>
  </si>
  <si>
    <t>PATRICIA EUGENIA MEJIA AGUDELO</t>
  </si>
  <si>
    <t>GRUPO MECI Y CALIDAD - S.N.R. - OFICINA DE REGISTRO DE MEDELLIN - ZONA SUR</t>
  </si>
  <si>
    <t xml:space="preserve">ILCE MORALES RIOS </t>
  </si>
  <si>
    <t>OFICINA DE REGISTRO DE B/BERMEJA - SANTANDER</t>
  </si>
  <si>
    <t>MARIA CONSUELO QUIMBAYO MONJE</t>
  </si>
  <si>
    <t>LUIS ENRIQUE PINEDA ARAUJO</t>
  </si>
  <si>
    <t>GRUPO MECI Y CALIDAD - S.N.R. - OFICINA DE REGISTRO DE B/QUILLA - ATLANTICO</t>
  </si>
  <si>
    <t>LILIANA PATRICIA TORRES OROZCO</t>
  </si>
  <si>
    <t>MYRIAM QUITORA CALDERON</t>
  </si>
  <si>
    <t>DIANA PAOLA CRUZ PEREZ</t>
  </si>
  <si>
    <t>OFICINA DE REGISTRO DE PUERTO LOPEZ - META</t>
  </si>
  <si>
    <t>NELSON IVAN CARVAJAL CALDERON</t>
  </si>
  <si>
    <t xml:space="preserve">MARIA DEL SOCORRO VIVAS MERA </t>
  </si>
  <si>
    <t>WILSON MORA GONZALEZ</t>
  </si>
  <si>
    <t>MARIA VICTORIA CAICEDO CALDERON</t>
  </si>
  <si>
    <t>JORGE ALFREDO SILVA</t>
  </si>
  <si>
    <t>JAVIER CASTRO CUBILLOS</t>
  </si>
  <si>
    <t>LUIS FERNANDO CASTAÑO GRISALES</t>
  </si>
  <si>
    <t xml:space="preserve">FRANKLIN MOISES CARDENAS GALVIS </t>
  </si>
  <si>
    <t>VIVIANA PATRICIA MEJIA CADAVID</t>
  </si>
  <si>
    <t>SULDERIS LOPEZ CARDONA</t>
  </si>
  <si>
    <t>JAIRO GONZALEZ ARIZA</t>
  </si>
  <si>
    <t>MAYLIN MELISSA REYES ANDRADE</t>
  </si>
  <si>
    <t>LUIS CARLOS OCHOA CADAVID</t>
  </si>
  <si>
    <t>TULIO ENRIQUE MONTAÑEZ MUÑOZ</t>
  </si>
  <si>
    <t>GRUPO DE ASISTENCIA TECNICA - S.N.R.</t>
  </si>
  <si>
    <t>SOL DALILA ALVARADO YEPES</t>
  </si>
  <si>
    <t>IVAN DANIEL MARTINEZ BOLIVAR</t>
  </si>
  <si>
    <t>JESUS ADOLFO PIMIENTA COTES</t>
  </si>
  <si>
    <t>SANDRA MILENA PALACIOS ROMAÑA</t>
  </si>
  <si>
    <t>DIRECCION DE DESARROLLO REGISTRAL - S.N.R.</t>
  </si>
  <si>
    <t>FABIAN GREGORIO PEREZ RODRIGUEZ</t>
  </si>
  <si>
    <t>GRUPO DE CENTRO DE COMPUTO - S.N.R.</t>
  </si>
  <si>
    <t>DIANA MARIA CASTRO ROMERO</t>
  </si>
  <si>
    <t>CAMILO ANDRES JARAMILLO MARTINEZ</t>
  </si>
  <si>
    <t>DIANA MILENA RODRIGUEZ VERA</t>
  </si>
  <si>
    <t>HEIDY NHORA CACERES MENDEZ</t>
  </si>
  <si>
    <t>JAVIER ENRIQUE BARANDICA BELEÑO</t>
  </si>
  <si>
    <t>CLAUDIA MILENA PARRAGA MUÑOZ</t>
  </si>
  <si>
    <t>LUIS ELIAS ZABALA MARTINEZ</t>
  </si>
  <si>
    <t>OFICINA DE REGISTRO DE MONTERIA - CORDOBA</t>
  </si>
  <si>
    <t>PRISCELA TATIANA MARTINEZ MORENO</t>
  </si>
  <si>
    <t>ERIKA FERNANDA CULMA BAUTISTA</t>
  </si>
  <si>
    <t>JUAN FELIPE LOZADA GRACIANO</t>
  </si>
  <si>
    <t>ISBETH ADRIANA ESTUPIÑAN</t>
  </si>
  <si>
    <t>ANDREA CAROLINA HERRERA CARVAJAL</t>
  </si>
  <si>
    <t>GRUPO MECI Y CALIDAD - S.N.R. - OFICINA DE REGISTRO DE BOGOTA D.C. - ZONA SUR</t>
  </si>
  <si>
    <t>NELLY YAMILE GOMEZ REYES</t>
  </si>
  <si>
    <t>JONATHAN MADRID MONTOYA</t>
  </si>
  <si>
    <t>SOCORRO DEL CARMEN HERNANDEZ ALVIS</t>
  </si>
  <si>
    <t>OFICINA DE REGISTRO DE SINCELEJO - SUCRE</t>
  </si>
  <si>
    <t>MELINA GALVIS CHIRINOS</t>
  </si>
  <si>
    <t>GABRIEL JOSE MONTIEL CERVANTES</t>
  </si>
  <si>
    <t>JAVIER DE JESUS BARROS NAVARRO</t>
  </si>
  <si>
    <t>NATALIA ANDREA VELEZ CASTRO</t>
  </si>
  <si>
    <t>CRISTIAN FERNANDO ALZATE CIRO</t>
  </si>
  <si>
    <t>CINDY XIOMARA BLUM DUEÑAS</t>
  </si>
  <si>
    <t>EDISSON ROSERO HERNANDEZ</t>
  </si>
  <si>
    <t>OFICINA DE REGISTRO DE SAN MARTIN - META</t>
  </si>
  <si>
    <t>CLAUDIA DINELLY CASTRILLON GONZALEZ</t>
  </si>
  <si>
    <t>JOSE ALEJANDRO MAJJUL PACHECO</t>
  </si>
  <si>
    <t>OFICINA DE REGISTRO DE SABANALARGA - ATLANTICO</t>
  </si>
  <si>
    <t>CARLOS ANDRES ANDRADE GUTIERREZ</t>
  </si>
  <si>
    <t>YOHANNA ADREA GONZALEZ RINCON</t>
  </si>
  <si>
    <t>CAROLINA OSPINA DURAN</t>
  </si>
  <si>
    <t>EDDIER MIGUEL PAÑA HERNANDEZ</t>
  </si>
  <si>
    <t>SOLEDAD ORTIZ HERNANDEZ</t>
  </si>
  <si>
    <t>CARMEN RENDON GRANADA</t>
  </si>
  <si>
    <t>VICTOR MANUEL MORALES CASTRO</t>
  </si>
  <si>
    <t xml:space="preserve">FRANCISCO DE AIS OCHOA MEJIA </t>
  </si>
  <si>
    <t>ADRIANA MARIA ARANGO RUIZ</t>
  </si>
  <si>
    <t>GRACIELA VILLAMIZAR JAIMES</t>
  </si>
  <si>
    <t>MAGALY ANDREA VALENCIA RESTREPO</t>
  </si>
  <si>
    <t xml:space="preserve">ELIANA CAGUA MURILLO </t>
  </si>
  <si>
    <t xml:space="preserve">ANDRES SANTIAGO SERRANO FUENTES  </t>
  </si>
  <si>
    <t>GRUPO MECI Y CALIDAD - S.N.R. - OFICINA DE REGISTRO DE B/MANGA - SANTANDER</t>
  </si>
  <si>
    <t>CATHERINE LILIANA CORDOBA ZAMBRANO</t>
  </si>
  <si>
    <t>GRUPO MECI Y CALIDAD - S.N.R. - OFICINA DE REGISTRO DE PASTO - NARIÑO</t>
  </si>
  <si>
    <t>JAVIER ENRIQUE GUTIERREZ DE ALBA</t>
  </si>
  <si>
    <t>HAROLD CUADROS MOSQUERA</t>
  </si>
  <si>
    <t>NAVIRIS DEL CARMEN VEGA ALGARIN</t>
  </si>
  <si>
    <t>OFICINA DE REGISTRO DE CERETE - CORDOBA</t>
  </si>
  <si>
    <t>SANDRA MILENA NOREÑA GUERRERO</t>
  </si>
  <si>
    <t>OFICINA DE REGISTRO DE JERICO - ANTIOQUIA</t>
  </si>
  <si>
    <t>MARELVIS VELASQUEZ MENA</t>
  </si>
  <si>
    <t>DIANA LORENA ROCHA ALMENTERO</t>
  </si>
  <si>
    <t>JHON DAVID GOMEZ ALVAREZ</t>
  </si>
  <si>
    <t>GRUPO MECI Y CALIDAD - S.N.R. - OFICINA DE REGISTRO DE SINCELEJO - SUCRE</t>
  </si>
  <si>
    <t>JAVIER DARIO GUERRERO MADROÑERO</t>
  </si>
  <si>
    <t>SARA PEREZ CONTRERAS</t>
  </si>
  <si>
    <t>YAIR ALDEMAR ROMERO HENAO</t>
  </si>
  <si>
    <t>MONICA ELIANA RIVEROS SIERRA</t>
  </si>
  <si>
    <t>GINA ESTEPHANIA LESCANO NIÑO</t>
  </si>
  <si>
    <t>JUAN CARLOS RAMINREZ VALDERRAMA</t>
  </si>
  <si>
    <t>LUIS DANIEL ZAMUDIO ALVAREZ</t>
  </si>
  <si>
    <t>MARTHA BEATRIZ AREVALO VARGAS</t>
  </si>
  <si>
    <t>SILVIA PATRICIA NOVITEÑO CARABALI</t>
  </si>
  <si>
    <t>GRUPO MECI Y CALIDAD - S.N.R. - OFICINA DE REGISTRO DE CALI - VALLE</t>
  </si>
  <si>
    <t>CAMILO JAVIER TAUTIVA CORDOBA</t>
  </si>
  <si>
    <t>SHIRLEY ROJAS HOME</t>
  </si>
  <si>
    <t>JELENA TORRES MUANOVIC</t>
  </si>
  <si>
    <t>MONICA DEL ROSARIO MARTINEZ RIVERO</t>
  </si>
  <si>
    <t>JORGE LUIS  MONTENEGRO APONTE</t>
  </si>
  <si>
    <t>GRUPO MECI Y CALIDAD - S.N.R. - OFICINA DE REGISTRO DE SANTA MARTA - MAGDALENA</t>
  </si>
  <si>
    <t>MARIA EUGENIA GONZALEZ ORTIZ</t>
  </si>
  <si>
    <t>DIANA PAOLA MARTINEZ TORRES</t>
  </si>
  <si>
    <t>SOLANYI GIRALDO CALERO</t>
  </si>
  <si>
    <t>NASI TATIANA SOLARTE TAFURTH</t>
  </si>
  <si>
    <t>ERIKA JOHANNA VARGAS OROZCO</t>
  </si>
  <si>
    <t>OFICINA DE REGISTRO DE CALARCA - QUINDIO</t>
  </si>
  <si>
    <t>WILSON FERNANDEZ ESPINOSA</t>
  </si>
  <si>
    <t>OFICINA DE REGISTRO DE PALMIRA - VALLE</t>
  </si>
  <si>
    <t>IBETH LORENA MENA CORDOBA</t>
  </si>
  <si>
    <t>SILVIA ALEJANDRA PADILLA QUINTERO</t>
  </si>
  <si>
    <t>MARIO ADRIAM GOENAGA FONTALVO</t>
  </si>
  <si>
    <t>DIEGO ARMANDO ORTIZ MORA</t>
  </si>
  <si>
    <t>JULIETH HASBLEIDY GUERRERO CHAURRA</t>
  </si>
  <si>
    <t>HASBLEIDY MACHADO VIVAS</t>
  </si>
  <si>
    <t>OFICINA DE REGISTRO DE QUIBDO - CHOCO</t>
  </si>
  <si>
    <t>ERICK LEÓN LIEVANO BECERRA</t>
  </si>
  <si>
    <t>JESUS EDUARDO MEJIA GUTIERREZ</t>
  </si>
  <si>
    <t>AMPARO CHARRY ABRIL</t>
  </si>
  <si>
    <t>JOHN WILLIAM SUAREZ MUÑOZ</t>
  </si>
  <si>
    <t>GRUPO MECI Y CALIDAD - S.N.R. - OFICINA DE REGISTRO DE ARMENIA - QUINDIO</t>
  </si>
  <si>
    <t xml:space="preserve">HORTENCIA DUSSAN ROCHA </t>
  </si>
  <si>
    <t>VIVIANA PATRICIA ROJAS ESPINOSA</t>
  </si>
  <si>
    <t>GERMAN OCAMPO MURILLO</t>
  </si>
  <si>
    <t>ELBA MARINA CARRILLO CARDENAS</t>
  </si>
  <si>
    <t>MIGUEL ANGEL RAMIREZ MUÑOZ</t>
  </si>
  <si>
    <t>MAURICIO VELASQUEZ FERNANDEZ</t>
  </si>
  <si>
    <t>DIEGO FERNANDO NOVOA CASTILLO</t>
  </si>
  <si>
    <t>CLAUDIA MARIA ALVAREZ URIBE</t>
  </si>
  <si>
    <t>NILSA RODRIGUEZ CATIMAY</t>
  </si>
  <si>
    <t>JORGE HUGO RESTREPO JIMENEZ</t>
  </si>
  <si>
    <t>NICOLAS MARMOLEJO ACOSTA</t>
  </si>
  <si>
    <t>NATALIA MARIA ZULUAGA BETANCUR</t>
  </si>
  <si>
    <t>OFICINA DE REGISTRO DE MEDELLIN - ANTIOQUIA - ZONA SUR</t>
  </si>
  <si>
    <t>MARTHA CRISTINA URIBE VERA</t>
  </si>
  <si>
    <t>SILVIA ROSA SANTANDER MEDINA</t>
  </si>
  <si>
    <t>FAIBER LOPEZ ESGUERRA</t>
  </si>
  <si>
    <t>ANGELICA MARIA TRUCCO DE LA HOZ</t>
  </si>
  <si>
    <t>ANDRES JAVIER ROSERO PORTILLA</t>
  </si>
  <si>
    <t>OFICINA DE REGISTRO DE SAMANIEGO - NARIÑO</t>
  </si>
  <si>
    <t>JORGE ANDRES LOZADA VILLALBA</t>
  </si>
  <si>
    <t>FRANCISCO JAVIER RESTREPO TORRES</t>
  </si>
  <si>
    <t>MARIANO ZABALA GUTIERREZ</t>
  </si>
  <si>
    <t>OFICINA DE REGISTRO DE PLATO - MAGDALENA</t>
  </si>
  <si>
    <t>PAOLA ANDREA GONZALEZ GARCIA</t>
  </si>
  <si>
    <t xml:space="preserve">JOSE ABIGAIL MURILLO ARBOLEDA </t>
  </si>
  <si>
    <t xml:space="preserve">LUIS GUILLERMO GARCIA ACOSTA </t>
  </si>
  <si>
    <t>RAFAEL EDUARDO CORTEZ PEREZ</t>
  </si>
  <si>
    <t>JONATAN ARNIM MARIN MONTOYA</t>
  </si>
  <si>
    <t>CARLOS MARIO MUÑOZ CADAVID</t>
  </si>
  <si>
    <t>HANNERANDI CHALA MUÑOZ</t>
  </si>
  <si>
    <t>CARLOS MARIO AVILA ORREGO</t>
  </si>
  <si>
    <t>EDWIN NORBEY POSADA CASTAÑO</t>
  </si>
  <si>
    <t>CLAUDIA ISABEL MONCADA SUAREZ</t>
  </si>
  <si>
    <t>MARTHA MUÑOZ PINTO</t>
  </si>
  <si>
    <t>OFICINA DE REGISTRO DE NEIVA - HUILA</t>
  </si>
  <si>
    <t>ANA KATHERINE LANCHEROS GOMEZ</t>
  </si>
  <si>
    <t>LINA FERNANDA GOMEZ DAVILA</t>
  </si>
  <si>
    <t>HUMBERTO ROJAS MARTINEZ</t>
  </si>
  <si>
    <t xml:space="preserve">CESAR ALBERTO ABELLO MORALES </t>
  </si>
  <si>
    <t>ROCIO ISABEL BASTIDAS IGLESIAS</t>
  </si>
  <si>
    <t>LIZETH PAOLA DE LA CRUZ MARQUEZ</t>
  </si>
  <si>
    <t>SANDRA ISABEL PALLARES ACUÑA</t>
  </si>
  <si>
    <t>VERONICA CASTRO RAMIREZ</t>
  </si>
  <si>
    <t>CARMEN ELISA CASTRO DE LA ESPRIELLA</t>
  </si>
  <si>
    <t>ALBERTO ENRIQUE SIERRA SALINAS</t>
  </si>
  <si>
    <t>OFICINA DE REGISTRO DE COROZAL - SUCRE</t>
  </si>
  <si>
    <t>KATHERINE MEJIA LOPEZ</t>
  </si>
  <si>
    <t>OFICINA DE REGISTRO DE LETICIA - AMAZONAS</t>
  </si>
  <si>
    <t>SARA PATRICIA GUEVARA ALVAREZ</t>
  </si>
  <si>
    <t>LINA MARIA ZULETA LOPEZ</t>
  </si>
  <si>
    <t>OFICINA DE REGISTRO DE SOPETRAN - ANTIOQUIA</t>
  </si>
  <si>
    <t>JAVIER LUIS ANDRADE DE LEON</t>
  </si>
  <si>
    <t>MARLENY TRUJILLO RIVAS</t>
  </si>
  <si>
    <t>ELIANA LORENA MELENDEZ GONZALEZ</t>
  </si>
  <si>
    <t>OFICINA DE REGISTRO DE RAMIRIQUI - BOYACA</t>
  </si>
  <si>
    <t>EDNA DACIER VANEGAS</t>
  </si>
  <si>
    <t>ROSANA BELEÑO RUBIO</t>
  </si>
  <si>
    <t>JAIME JOVANNY DIAZ ARIAS</t>
  </si>
  <si>
    <t>LUZ MARINA DEL PERPETUO SOCORRO GOMEZ VELASQUEZ</t>
  </si>
  <si>
    <t>KELLY JOHANA GUTIERREZ ROJAS</t>
  </si>
  <si>
    <t>MARIA DEL SOCORRO ZAPATA HENAO</t>
  </si>
  <si>
    <t xml:space="preserve">OFICINA DE REGISTRO DE ARMENIA - QUINDIO </t>
  </si>
  <si>
    <t>CLAUDIA PATRICIA CAMPOS GUTIERREZ</t>
  </si>
  <si>
    <t>CARLOS ALBERTO ALTAMAR AHUMADA</t>
  </si>
  <si>
    <t>ANDRES FELIPE RODRIGUEZ RAMIREZ</t>
  </si>
  <si>
    <t>GERMAN ALONSO PINEDA ARIAS</t>
  </si>
  <si>
    <t>OFICINA DE REGISTRO DE VILLAVICENCIO - META</t>
  </si>
  <si>
    <t>JORGE HERNANDO LLANO OSORIO</t>
  </si>
  <si>
    <t>GLORIA ELENA ZULUAGA RENDON</t>
  </si>
  <si>
    <t>ALEXANDRA ANIBAL LAMBOGLIA</t>
  </si>
  <si>
    <t>JHON HAROLD CARREÑO VELASCO</t>
  </si>
  <si>
    <t>DIEGO ALEJANDRO MARTINEZ LOPEZ</t>
  </si>
  <si>
    <t>DIANA DEL CARMEN YURY AYALA CAÑOLA</t>
  </si>
  <si>
    <t>ROSA ANGELA ORTIZ RIOS</t>
  </si>
  <si>
    <t>FELIX ANDRES MILLAN CHAUX</t>
  </si>
  <si>
    <t>JOSE ORLANDO ROMERO CASTAÑO</t>
  </si>
  <si>
    <t>OFICINA DE REGISTRO DE MANIZALES - CALDAS</t>
  </si>
  <si>
    <t xml:space="preserve">LAURA PATRICIA MORA GIRALDO </t>
  </si>
  <si>
    <t xml:space="preserve">LUIS GIOVANNI ORTEGON CORTAZAR </t>
  </si>
  <si>
    <t>MICHAEL ANYERS PINZON POVEDA</t>
  </si>
  <si>
    <t>RICARDO ALBERTO RAMBAL SANTACRUZ</t>
  </si>
  <si>
    <t>CLAUDIA VIVIANA BENAVIDES RENDON</t>
  </si>
  <si>
    <t>NANCY MATTAR CALDERON</t>
  </si>
  <si>
    <t>OFICINA DE REGISTRO DE PUERTO CARREÑO - VICHADA</t>
  </si>
  <si>
    <t>YORMERY AVENDAÑO PASCUAL</t>
  </si>
  <si>
    <t>MARIA CAMILA VILLA PEREZ</t>
  </si>
  <si>
    <t>WILLIAM DE JESUS GAMBOA ALVARADO</t>
  </si>
  <si>
    <t>MARTIN EDUARDO HERRERA LEON</t>
  </si>
  <si>
    <t>MONICA MARIA RAMIREZ VALENCIA</t>
  </si>
  <si>
    <t>DEINIS ROJAS ROJAS</t>
  </si>
  <si>
    <t>LUIS ALFONSO ALVAREZ HENAO</t>
  </si>
  <si>
    <t>CAMILO JOSE DAZA CAMPO</t>
  </si>
  <si>
    <t>JESSICA JULIETH HERNANDEZ RANGEL</t>
  </si>
  <si>
    <t>CARLOS JULIO DIAZ GOMEZ</t>
  </si>
  <si>
    <t>KAREM YULEGNITH BOTELLO FIGUEROA</t>
  </si>
  <si>
    <t>ALDO ALBERTO QUINTERO DIAZ</t>
  </si>
  <si>
    <t>LINA PAOLA JAIMES PIMENTEL</t>
  </si>
  <si>
    <t>OFICINA DE REGISTRO DE PAMPLONA - NTE DE SANTANDER</t>
  </si>
  <si>
    <t xml:space="preserve">WALTER PULIDO RIOS </t>
  </si>
  <si>
    <t>DANIEL ADOLFO CABARCAS MENDOZA</t>
  </si>
  <si>
    <t>MARIA VICTORIA MOZZO RIVAS</t>
  </si>
  <si>
    <t>JORGE ALEXANDER PARRA MONCADA</t>
  </si>
  <si>
    <t>NUBIA MILENA CORREDOR MENDIVELSO</t>
  </si>
  <si>
    <t xml:space="preserve">FABIAN ALBERTO OSORIO CEBALLOS </t>
  </si>
  <si>
    <t>DIEGO ALFONSO VELASQUEZ ALVAREZ</t>
  </si>
  <si>
    <t>GRUPO DE GESTION ADMINISTRATIVA - S.N.R.</t>
  </si>
  <si>
    <t>ALBERTO ALCIDES SIERRA ORTIZ</t>
  </si>
  <si>
    <t>NICOLAY JAVIER GRACIA CORTES</t>
  </si>
  <si>
    <t xml:space="preserve">VLADIMIR ROBLES PARRADO </t>
  </si>
  <si>
    <t>MANUEL ANTONIO REBOLLO POSSO</t>
  </si>
  <si>
    <t>JUAN DIEGO AYALA PULGARIN</t>
  </si>
  <si>
    <t>FERNANDO GONZALEZ MARTINEZ</t>
  </si>
  <si>
    <t>GRUPO MECI Y CALIDAD - S.N.R. - OFICINA DE REGISTRO DE BOGOTA D.C. - ZONA NORTE</t>
  </si>
  <si>
    <t xml:space="preserve">JUAN MANUEL HERNANDEZ BOHORQUEZ </t>
  </si>
  <si>
    <t>ALCIRA MARIA PEÑA FONTALVO</t>
  </si>
  <si>
    <t>BLANCA MERDCEDES ANAYA ARIANO</t>
  </si>
  <si>
    <t xml:space="preserve">LUCELLY DEL CARMEN VIVEROS OBANDO </t>
  </si>
  <si>
    <t>YEINY TORCOROMA SANGUINO CONTRERAS</t>
  </si>
  <si>
    <t>ALEX HUMBERTO ROJAS BANDERA</t>
  </si>
  <si>
    <t>OSVALDO LUIS ACOSTA VERGARA</t>
  </si>
  <si>
    <t>JUAN CARLOS ANGEL RODAS</t>
  </si>
  <si>
    <t xml:space="preserve">JUAN CARLOS TORRES CORTES </t>
  </si>
  <si>
    <t>INGRID VANESSA CABRERA MORENO</t>
  </si>
  <si>
    <t>ANA CATALINA SUCERQUIA AREIZA</t>
  </si>
  <si>
    <t>OFICINA DE REGISTRO DE ITUANGO - ANTIOQUIA</t>
  </si>
  <si>
    <t>ORLANDO AUGUSTO CASTELLANOS LUENGAS</t>
  </si>
  <si>
    <t>OFICINA DE REGISTRO DE AGUACHICA - CESAR</t>
  </si>
  <si>
    <t>ANA DORIS VALENCIA PIZO</t>
  </si>
  <si>
    <t>EDITH CAROLINA ORTEGA PUERTAS</t>
  </si>
  <si>
    <t>JESSICA ALEXANDRA SUAREZ AGUDELO</t>
  </si>
  <si>
    <t>JORGE MARIO GUZMAN CANO</t>
  </si>
  <si>
    <t>FREDY ERNESTO SUSA DIAZ</t>
  </si>
  <si>
    <t>IVAN DARIO LAGUNA ZAPATA</t>
  </si>
  <si>
    <t>JAIRO GUSTAVO LABAN ARAUJO</t>
  </si>
  <si>
    <t>ANGELA PATRICIA SALAMANCA GONZALEZ</t>
  </si>
  <si>
    <t xml:space="preserve">JESSYCA NATALY RIVEROS ALARCON </t>
  </si>
  <si>
    <t>SORAYDA HINCAPIE CAÑAS</t>
  </si>
  <si>
    <t>NELLY DEL CARMEN FERIA VERGARA</t>
  </si>
  <si>
    <t>JOSE LUIS MARQUEZ MONTERROZA</t>
  </si>
  <si>
    <t>SAMIR DIAZ CHEVEL</t>
  </si>
  <si>
    <t>OFICINA DE REGISTRO DE CARMEN DE BOLIVAR - BOLIVAR</t>
  </si>
  <si>
    <t>MARTHA LILIANA ERASO ORTIZ</t>
  </si>
  <si>
    <t>WILSON NIÑO ROMERO</t>
  </si>
  <si>
    <t>GRUPO DE ADMINISTRACION DE TALENTO HUMANO - S.N.R. - OFICINA DE INFORMATICA - S.N.R.</t>
  </si>
  <si>
    <t>TARCICIO MOSQUERA RIVAS</t>
  </si>
  <si>
    <t>HANSEL PARRA ARRIETA</t>
  </si>
  <si>
    <t>GLADYS PATRICIA ZAPATA MOLANO</t>
  </si>
  <si>
    <t>JUAN PABLO ZAPATA TRUJILLO</t>
  </si>
  <si>
    <t>BLANCA LUZ CLAVIJO DIAZ</t>
  </si>
  <si>
    <t>OFICINA DE REGISTRO DE PIEDECUESTA - SANTANDER</t>
  </si>
  <si>
    <t>DANIEL ARANGO GIRALDO</t>
  </si>
  <si>
    <t>OFICINA DE REGISTRO DE PENSILVANIA - CALDAS</t>
  </si>
  <si>
    <t>JOSE MIGUEL VARAGAS ALVARADO</t>
  </si>
  <si>
    <t>GIOVANNY ANTONIO MOSQUERA PLAZA</t>
  </si>
  <si>
    <t>OFICINA DE REGISTRO DE LA DORADA - CALDAS</t>
  </si>
  <si>
    <t>WILMER ALCIDES PAEZ MORENO</t>
  </si>
  <si>
    <t>CLAUDIA MARIA DIEZ VELEZ</t>
  </si>
  <si>
    <t>ARTURO GARZON LOZANO</t>
  </si>
  <si>
    <t>GRUPO MECI Y CALIDAD - S.N.R. - OFICINA DE REGISTRO DE VILLAVICENCIO - META</t>
  </si>
  <si>
    <t>FRANK ALEXANDER TABORDA MEDRANO</t>
  </si>
  <si>
    <t>JAVIER LEONARDO VILLASMIL MUNAR</t>
  </si>
  <si>
    <t>DIANA KATHERINE HURTADO ROBAYO</t>
  </si>
  <si>
    <t>MARIA BERNARDA ESPITIA PAEZ</t>
  </si>
  <si>
    <t>HERMAN ALONSO RIOS MONROY</t>
  </si>
  <si>
    <t>OSCAR IVAN HERNANDEZ HERNANDEZ</t>
  </si>
  <si>
    <t>JOSE ROGELIO GARCIA ORTEGON</t>
  </si>
  <si>
    <t>JOSE LUIS ARIZA VARGAS</t>
  </si>
  <si>
    <t>OFICINA ASESORA JURIDICA - S.N.R.</t>
  </si>
  <si>
    <t>KATHERINE ANDREA GUARIN CASTRO</t>
  </si>
  <si>
    <t>GLENTHYS HINELSY AMAYA MARQUEZ</t>
  </si>
  <si>
    <t xml:space="preserve">WALTER ANDRES RENGIFO MEJIA </t>
  </si>
  <si>
    <t>ANDRES MAURICIO MUÑOZ ALMADIO</t>
  </si>
  <si>
    <t>DIEGO FERNANDO CAICEDO ROSERO</t>
  </si>
  <si>
    <t xml:space="preserve">ROBERTO CARLOS ROA COTES </t>
  </si>
  <si>
    <t>JORGE ELIECER RUIZ GALINDO</t>
  </si>
  <si>
    <t xml:space="preserve">OFICINA DE REGISTRO DE LA MESA - C/MARCA </t>
  </si>
  <si>
    <t>CARLOS EDUARDO GONZALEZ  FERNANDEZ</t>
  </si>
  <si>
    <t>ORLANDO RINCON CASTILLO</t>
  </si>
  <si>
    <t>MARTHA YANNET LUGO MORA</t>
  </si>
  <si>
    <t>DINA VANESSA GUERRA RAMIREZ</t>
  </si>
  <si>
    <t>SILENE PATRICIA FERREIRA QUINTO</t>
  </si>
  <si>
    <t xml:space="preserve">CARLOS JOSE TOVAR CORTES </t>
  </si>
  <si>
    <t>ENRIQUE DE JESUS ESCOBAR BAYUELO</t>
  </si>
  <si>
    <t>REINALDO ESPINOSA VARGAS</t>
  </si>
  <si>
    <t>JULIAN MARTIN GOMEZ GOMEZ</t>
  </si>
  <si>
    <t>CESAR ANDRES ARCILA BUITRAGO</t>
  </si>
  <si>
    <t>ORLANDO ALFONSO GARZON GONZALEZ</t>
  </si>
  <si>
    <t>OFICINA ASESORA JURIDICA - S.N.R. -ABOGADO EXTERNO</t>
  </si>
  <si>
    <t>JORGE LUIS MOLINA SOCARRAS</t>
  </si>
  <si>
    <t>JAIME ALBERTO PAZ CAICEDO</t>
  </si>
  <si>
    <t>RUTH VICTORIA PERDOMO NAVAS</t>
  </si>
  <si>
    <t>PAOLA ANDREA HENAO SALDARRIAGA</t>
  </si>
  <si>
    <t>ELISANA MARIA MORON ARAUJO</t>
  </si>
  <si>
    <t>IDENTIFICACION:</t>
  </si>
  <si>
    <t>OFICINA:</t>
  </si>
  <si>
    <t>CPU</t>
  </si>
  <si>
    <t>CLASE DE BIEN</t>
  </si>
  <si>
    <t xml:space="preserve">RESPONSABLE DEL CONTROL DE INVENTARIOS </t>
  </si>
  <si>
    <t>NOMBRES Y APELLIDOS</t>
  </si>
  <si>
    <t>UBICACIÓN</t>
  </si>
  <si>
    <t>VINCULACION</t>
  </si>
  <si>
    <t>CARGO ACTUAL</t>
  </si>
  <si>
    <t>CO</t>
  </si>
  <si>
    <t>GR</t>
  </si>
  <si>
    <t>CD</t>
  </si>
  <si>
    <t xml:space="preserve">ORIP </t>
  </si>
  <si>
    <t>Nombramiento Ordinario</t>
  </si>
  <si>
    <t>Superintendente</t>
  </si>
  <si>
    <t>0030</t>
  </si>
  <si>
    <t>Asesor</t>
  </si>
  <si>
    <t>1020</t>
  </si>
  <si>
    <t>CESAR AUGUSTO VELASQUEZ HERNANDEZ</t>
  </si>
  <si>
    <t>Conductor Mecánico</t>
  </si>
  <si>
    <t>4103</t>
  </si>
  <si>
    <t>17</t>
  </si>
  <si>
    <t>ROQUE JACINTO BARRERA ARROYO</t>
  </si>
  <si>
    <t>Nombramiento Provisional</t>
  </si>
  <si>
    <t>Profesional Universitario</t>
  </si>
  <si>
    <t>Carrera Administrativa</t>
  </si>
  <si>
    <t>Técnico Administrativo</t>
  </si>
  <si>
    <t>Técnico Operativo</t>
  </si>
  <si>
    <t>MONICA MARCELA ARISTIZABAL CAMARGO</t>
  </si>
  <si>
    <t>Secretario Ejecutivo</t>
  </si>
  <si>
    <t>4210</t>
  </si>
  <si>
    <t>JAVIER MAURICIO RINCON BOGOTA</t>
  </si>
  <si>
    <t>Profesional Especializado</t>
  </si>
  <si>
    <t>SANTIAGO CAMPUZANO GARCES</t>
  </si>
  <si>
    <t>2044</t>
  </si>
  <si>
    <t>01</t>
  </si>
  <si>
    <t>NORA EMILIA LOPEZ VASQUEZ</t>
  </si>
  <si>
    <t>24</t>
  </si>
  <si>
    <t>MYRIAM REYES ZAMBRANO</t>
  </si>
  <si>
    <t>JUANA SALDARRIAGA MORENO</t>
  </si>
  <si>
    <t>2028</t>
  </si>
  <si>
    <t>14</t>
  </si>
  <si>
    <t>HERNANDO WILFREDO LINERO CAMPO</t>
  </si>
  <si>
    <t>09</t>
  </si>
  <si>
    <t>JUAN MARTIN SANTIAGO ALVARADO MUÑOZ</t>
  </si>
  <si>
    <t>ANDRES RAFAEL DANDARE GONZALEZ</t>
  </si>
  <si>
    <t>JOSE ESTEBAN APARICIO CASTILLO</t>
  </si>
  <si>
    <t>FERNANDO ALBERTO VEGA MEDINA</t>
  </si>
  <si>
    <t>08</t>
  </si>
  <si>
    <t>ALICIA MARIA CANTILLO CAAMAÑO</t>
  </si>
  <si>
    <t>ALEXIS CASTILLO ESMITH</t>
  </si>
  <si>
    <t>DIEGO HERNAN LOPEZ FRANCO</t>
  </si>
  <si>
    <t>GERARDO MIGUEL TORO AGUILAR</t>
  </si>
  <si>
    <t>07</t>
  </si>
  <si>
    <t>ALEJANDRO DE LA CRUZ RINCONES RUA</t>
  </si>
  <si>
    <t>02</t>
  </si>
  <si>
    <t>JHON FREY QUINTERO LEAL</t>
  </si>
  <si>
    <t>ANDRES FELIPE RAMIREZ GALEANO</t>
  </si>
  <si>
    <t>EVER LUIS CAUSADO ROA</t>
  </si>
  <si>
    <t>LILIAM MANTILLA CHAMORRO</t>
  </si>
  <si>
    <t>SHIRLEY FARIDE TORRES MORENO</t>
  </si>
  <si>
    <t>ADRIANA CAROLINA CAMACHO ROA</t>
  </si>
  <si>
    <t>Jefe Oficina Asesora</t>
  </si>
  <si>
    <t>1045</t>
  </si>
  <si>
    <t>12</t>
  </si>
  <si>
    <t>IMELDA MUÑOZ MANCIPE</t>
  </si>
  <si>
    <t>06</t>
  </si>
  <si>
    <t>Auxiliar Administrativo</t>
  </si>
  <si>
    <t>ELSA CAROLINA RUIZ RODRIGUEZ</t>
  </si>
  <si>
    <t>CAROLINE EMILY ALONSO ZULUAGA</t>
  </si>
  <si>
    <t>10</t>
  </si>
  <si>
    <t>LUZ MARY ORTEGA CARREÑO</t>
  </si>
  <si>
    <t>04</t>
  </si>
  <si>
    <t xml:space="preserve">ELBA LUCIA CORREDOR </t>
  </si>
  <si>
    <t>Jefe Oficina</t>
  </si>
  <si>
    <t>0137</t>
  </si>
  <si>
    <t>MARIA LUZ RICARDO MARTINEZ</t>
  </si>
  <si>
    <t>Analista de Sistemas</t>
  </si>
  <si>
    <t>SERGIO  MANUEL CARRILLO IBAÑEZ</t>
  </si>
  <si>
    <t>OSCAR FABIAN CORREDOR CAMARGO</t>
  </si>
  <si>
    <t>JULIO HUMBERTO PEÑA CASTELLANOS</t>
  </si>
  <si>
    <t>4044</t>
  </si>
  <si>
    <t>11</t>
  </si>
  <si>
    <t>ANDREA DEL PILAR SUSPE URQUIJO</t>
  </si>
  <si>
    <t>ANDREA CAROLINA ALFARO SALAS</t>
  </si>
  <si>
    <t>DIEGO JAVIER SANCHEZ FONTECHA</t>
  </si>
  <si>
    <t>JULIAN JAVIER SANTOS DE AVILA</t>
  </si>
  <si>
    <t>JUAN FELIPE SOLORZANO QUINTERO</t>
  </si>
  <si>
    <t>LEIDY DAYAN VARGAS MUÑOZ</t>
  </si>
  <si>
    <t>19</t>
  </si>
  <si>
    <t>LUZ ANGELA PAEZ TAPIERO</t>
  </si>
  <si>
    <t>15</t>
  </si>
  <si>
    <t>20</t>
  </si>
  <si>
    <t>LYDA PATRICIA MANRIQUE URZOLA</t>
  </si>
  <si>
    <t>OSCAR IVAN RAMIREZ SANCHEZ</t>
  </si>
  <si>
    <t>3124</t>
  </si>
  <si>
    <t>KAREN ALICIA VARON LOZANO</t>
  </si>
  <si>
    <t>05</t>
  </si>
  <si>
    <t>18</t>
  </si>
  <si>
    <t>MARIA EMMA OROZCO ESPINOSA</t>
  </si>
  <si>
    <t>Secretario General</t>
  </si>
  <si>
    <t>0037</t>
  </si>
  <si>
    <t>23</t>
  </si>
  <si>
    <t>HEIDY MARCELA CAMACHO SAAVEDRA</t>
  </si>
  <si>
    <t>MARTHA EUGENIA MOLINA PARRADO</t>
  </si>
  <si>
    <t>SANDRA JANET VARGAS AVILA</t>
  </si>
  <si>
    <t>JORGE MARIO HERNANDEZ  MASMELAS</t>
  </si>
  <si>
    <t>16</t>
  </si>
  <si>
    <t>Director Superintendencia</t>
  </si>
  <si>
    <t>0105</t>
  </si>
  <si>
    <t>PEDRO DANIEL MUÑOZ ACOSTA</t>
  </si>
  <si>
    <t>ELSA YANETH LAGUNA MENDOZA</t>
  </si>
  <si>
    <t xml:space="preserve">NOHORA  BETULIA CASTAÑEDA </t>
  </si>
  <si>
    <t>NELSON ENRIQUE RODRIGUEZ CHACON</t>
  </si>
  <si>
    <t>LUZ PIEDAD DUARTE HERNANDEZ</t>
  </si>
  <si>
    <t>LUZ STELLA LONDOÑO DE OROZCO</t>
  </si>
  <si>
    <t>FABIAN OSWALDO HERRERA REYES</t>
  </si>
  <si>
    <t>NELLY AGUIRRE DIAZ</t>
  </si>
  <si>
    <t>PABLO CESAR NUÑEZ PAEZ</t>
  </si>
  <si>
    <t>SANDRA PATRICIA URRIAGO CAPERA</t>
  </si>
  <si>
    <t>CONCEPCION FARFAN MONTAÑO</t>
  </si>
  <si>
    <t>YULIE VANESSA CABRERA MELO</t>
  </si>
  <si>
    <t>FREDY HINESTROZA MATURANA</t>
  </si>
  <si>
    <t>MAYRA FERNANDA SABOGAL CASTRO</t>
  </si>
  <si>
    <t>MARIA  MONICA LOPERA CASTAÑO</t>
  </si>
  <si>
    <t>3132</t>
  </si>
  <si>
    <t>JUAN CARLOS SOTELO COVO</t>
  </si>
  <si>
    <t>GERMAN PRIETO DUEÑAS</t>
  </si>
  <si>
    <t>JORGE DE JESUS SALAZAR CAUSADO</t>
  </si>
  <si>
    <t>SANTIAGO CARRILLO TIBAQUIRA</t>
  </si>
  <si>
    <t>JOSE ALCIDES AREVALO PATIÑO</t>
  </si>
  <si>
    <t>MIGUEL ANGEL CORTES BARON</t>
  </si>
  <si>
    <t>REINALDO RINCON CASTILLO</t>
  </si>
  <si>
    <t>WILLINGTON BAQUERO MORENO</t>
  </si>
  <si>
    <t>NANCY MARIBEL ORDOÑEZ CACERES</t>
  </si>
  <si>
    <t>LUISA FERNANDA VELASQUEZ ORTIZ</t>
  </si>
  <si>
    <t>NANCI ROMERO ARAQUE</t>
  </si>
  <si>
    <t>JORGE ARTURO CASTAÑEDA GUTIERREZ</t>
  </si>
  <si>
    <t>YOLIMA VILLATE AVENDAÑO</t>
  </si>
  <si>
    <t>ROBINSON RAMIREZ ROMERO</t>
  </si>
  <si>
    <t>JAVIER CASTILLO RODRIGUEZ</t>
  </si>
  <si>
    <t>MERCEDES ANDREA MORALES LEURO</t>
  </si>
  <si>
    <t>GERSON WILSON SEGURA QUIÑONES</t>
  </si>
  <si>
    <t>HERNAN CASTELLANOS RAMIREZ</t>
  </si>
  <si>
    <t>LUZ  MERY MUÑETONES BUITRAGO</t>
  </si>
  <si>
    <t>NELSON ENRIQUE RODRIGUEZ CORREDOR</t>
  </si>
  <si>
    <t>PAULA ANDREA RESTREPO BUSTAMENTE</t>
  </si>
  <si>
    <t>JHON FREDY PAEZ GONZALEZ</t>
  </si>
  <si>
    <t xml:space="preserve">EDWIN FERNANDO CADAVID </t>
  </si>
  <si>
    <t>RICARDO ANTONIO CEBALLOS PEÑA</t>
  </si>
  <si>
    <t>JONATHAN RODRIGUEZ PEÑA</t>
  </si>
  <si>
    <t>EDISON ALBEIRO RAMIREZ ORJUELA</t>
  </si>
  <si>
    <t>MARIA VICTORIA RIVAS TORRES</t>
  </si>
  <si>
    <t>LUISA FERNANDA SOSA LIBERATO</t>
  </si>
  <si>
    <t>ANGELO HERNANDO GUEVARA BALLESTEROS</t>
  </si>
  <si>
    <t>Superintendente Delegado</t>
  </si>
  <si>
    <t>0110</t>
  </si>
  <si>
    <t>MARIA ISABEL ORTEGA SAURITH</t>
  </si>
  <si>
    <t>JORGE ENRIQUE CAMACHO CASTAÑEDA</t>
  </si>
  <si>
    <t>LINA MARGARITA GARCIA SAENZ</t>
  </si>
  <si>
    <t>FRANCISCO RAFAEL MERCADO QUINTANA</t>
  </si>
  <si>
    <t>GUSTAVO ENRIQUE COTES AROCA</t>
  </si>
  <si>
    <t>JEIMY ALEXANDRA MENDEZ VINASCO</t>
  </si>
  <si>
    <t>LILIANA ESTHER ZULETA ARAUJO</t>
  </si>
  <si>
    <t>STELLA CHAVES CHACON</t>
  </si>
  <si>
    <t>YENNY PATRICIA ALEXANDRA IBAÑEZ BENITEZ</t>
  </si>
  <si>
    <t>JEAN PIERO YANI OÑATE</t>
  </si>
  <si>
    <t>LILIANA DEL PILAR MORENO PALACIOS</t>
  </si>
  <si>
    <t>ERIKA RUIZ ESCOBAR</t>
  </si>
  <si>
    <t>GLORIA STHER PISCIOTTI ROBLES</t>
  </si>
  <si>
    <t>SILVIA LUZ DE LA NIÑA MARIA GIRALDO VILLEGAS</t>
  </si>
  <si>
    <t>GERMAN ENRIQUE FANDIÑO GOMEZ</t>
  </si>
  <si>
    <t>LEIDY YULIETH VERA SALINAS</t>
  </si>
  <si>
    <t>MARYLUZ RODRIGUEZ BALLEN</t>
  </si>
  <si>
    <t>FERNANDO MAURICIO PEREZ FERNANDEZ</t>
  </si>
  <si>
    <t>RAMON RODOLFO PALOMINO CASTRO</t>
  </si>
  <si>
    <t>CARLOS GIOVANNI ROJAS VELASQUEZ</t>
  </si>
  <si>
    <t>ARCHIBALDO JOSE VILLANUEVA PERRUELO</t>
  </si>
  <si>
    <t>JUAN CARLOS PIANETA AREVALO</t>
  </si>
  <si>
    <t>LUIS RICARDO BITAR PULIDO</t>
  </si>
  <si>
    <t>ERICA PAOLA PALACIOS CABALLERO</t>
  </si>
  <si>
    <t>DAVID ALBERTO DAZA POLANCO</t>
  </si>
  <si>
    <t>YURI MARJJI RODRIGUEZ ALARCON</t>
  </si>
  <si>
    <t>DIEGO SALAZAR SAA</t>
  </si>
  <si>
    <t>SONIA MARCELA MORALES CLAVIJO</t>
  </si>
  <si>
    <t>MILENA ALBORNOZ VILLOTA</t>
  </si>
  <si>
    <t>ZULMA ELENA TORRES URBANO</t>
  </si>
  <si>
    <t>ALEJANDRO ESTANISLAO PIZA CASTIBLANCO</t>
  </si>
  <si>
    <t>CAROLINA PERALTA MARTINEZ</t>
  </si>
  <si>
    <t>LORENA DEL PILAR NEIRA CABRERA</t>
  </si>
  <si>
    <t>ARGEMIRO ENRIQUE CALDERON OÑATE</t>
  </si>
  <si>
    <t>CARLOS FELIPE SARMIENTO ROJAS</t>
  </si>
  <si>
    <t>JESUS GUILLERMO MAHECHA TOVAR</t>
  </si>
  <si>
    <t>CARMEN BEATRIZ SEÑA LEON</t>
  </si>
  <si>
    <t>JOHN JAIRO CATELLANOS MORALES</t>
  </si>
  <si>
    <t>EVELIS YANETH SINISTERRA BONILLA</t>
  </si>
  <si>
    <t>WILMAN ANTONIO ROJO ZAPATA</t>
  </si>
  <si>
    <t>Interinidad</t>
  </si>
  <si>
    <t>Registrador Principal</t>
  </si>
  <si>
    <t>0191</t>
  </si>
  <si>
    <t>GUILLERMO DE JESUS ARBELAEZ HERRERA</t>
  </si>
  <si>
    <t>GILMA ALEJANDRA PULGARIN MONTIEL</t>
  </si>
  <si>
    <t>MARIA JENNIFER BARRIENTOS GRISALES</t>
  </si>
  <si>
    <t>DAVID GOMEZ ARANGO</t>
  </si>
  <si>
    <t>SANDRA YAMILE VELEZ URIBE</t>
  </si>
  <si>
    <t>TAMARA CAROLINA CASTRILLON GAVIRIA</t>
  </si>
  <si>
    <t>FERNANDO ANTONIO RESTREPO SORA</t>
  </si>
  <si>
    <t>CAMILO ANDRES CARVAJAL HERNANDEZ</t>
  </si>
  <si>
    <t>ALBA LUCIA MARIN POSADA</t>
  </si>
  <si>
    <t>ALEX CAMILO RAMIREZ LONDOÑO</t>
  </si>
  <si>
    <t>JULIAN ANDRES PINO ENRIQUEZ</t>
  </si>
  <si>
    <t>NATALIA GIRALDO GIRALDO</t>
  </si>
  <si>
    <t>CARLOS ALBERTO RENDON VELEZ</t>
  </si>
  <si>
    <t>JUAN DE DIOS LONDOÑO CASTRO</t>
  </si>
  <si>
    <t>LILIANA MARGARITA CARDONA ZAPATA</t>
  </si>
  <si>
    <t>YURANY AGUILAR QUINTO</t>
  </si>
  <si>
    <t>LUZ ANGELA TAPIA MONTOYA</t>
  </si>
  <si>
    <t>ELIDA PAOLA GARCIA MEJIA</t>
  </si>
  <si>
    <t>MARIA ROSALBA SANCHEZ RODRIGUEZ</t>
  </si>
  <si>
    <t>BIBIANA ALEJANDRA CORREA ARIAS</t>
  </si>
  <si>
    <t>MILCIADES DE JESUS CANO ORTIZ</t>
  </si>
  <si>
    <t>DIANA SOFIA RAMIREZ CANO</t>
  </si>
  <si>
    <t>Registrador Seccional</t>
  </si>
  <si>
    <t>0192</t>
  </si>
  <si>
    <t>RUBEN DARIO VELASQUEZ VILLEGAS</t>
  </si>
  <si>
    <t>GUILLERMO ANTONIO RESTREPO RESTREPO</t>
  </si>
  <si>
    <t>AMINTA ROSA GUERRERO CASTILLO</t>
  </si>
  <si>
    <t>YUDY ELENA VANEGAS JARAMILLO</t>
  </si>
  <si>
    <t>REINALDO DE JESUS GUTIERREZ GARCIA</t>
  </si>
  <si>
    <t>CIUDAD BOLIVAR</t>
  </si>
  <si>
    <t>SAMUEL DARIO GONZALEZ VELEZ</t>
  </si>
  <si>
    <t>Carrera Registral</t>
  </si>
  <si>
    <t>FABIAN ALONSO OSORIO VALENCIA</t>
  </si>
  <si>
    <t>ALEXANDRA MARIA DOMINGUEZ URREGO</t>
  </si>
  <si>
    <t>ANA MARIA ALZATE GUZMAN</t>
  </si>
  <si>
    <t>JUAN CARLOS QUINTERO HENAO</t>
  </si>
  <si>
    <t>CARMENZA JARAMILLO CASTAÑO</t>
  </si>
  <si>
    <t>NATALIA ANDREA ARISTIZABAL CASTAÑO</t>
  </si>
  <si>
    <t>DIANA MILENA GIRALDO AGUDELO</t>
  </si>
  <si>
    <t>ROSAURA DE JESUS PEREZ GOMEZ</t>
  </si>
  <si>
    <t>JAIME ALBERTO SANDOVAL MURILLO</t>
  </si>
  <si>
    <t>NANCY ELENA OSORIO AGUDELO</t>
  </si>
  <si>
    <t>MARTHA LUCIA RAMIREZ HENAO</t>
  </si>
  <si>
    <t>DORA IRMA MARTINEZ MOLINA</t>
  </si>
  <si>
    <t>GLORIA ESTRELLA RIOS VELASQUEZ</t>
  </si>
  <si>
    <t>ROCIO BERNAL VILLEGAS</t>
  </si>
  <si>
    <t>DIANA ALEXANDRA CARDONA VALENCIA</t>
  </si>
  <si>
    <t>ANA MILENA SUAZA OROZCO</t>
  </si>
  <si>
    <t>LUCY YAJAIRA CORDOBA MOSQUERA</t>
  </si>
  <si>
    <t>JOSE FELIX ZAPATA DURAN</t>
  </si>
  <si>
    <t>SANDRA PATRICIA ARCILA JIMENEZ</t>
  </si>
  <si>
    <t>JUAN FELIPE PRIETO RUIZ</t>
  </si>
  <si>
    <t>CESAR AUGUSTO BERMUDEZ ALVAREZ</t>
  </si>
  <si>
    <t>PAULA ANDREA BUSTAMANTE PEREZ</t>
  </si>
  <si>
    <t>MELVI RAMOS PALACIO</t>
  </si>
  <si>
    <t>GUSTAVO ADOLFO SALDARRIAGA USMA</t>
  </si>
  <si>
    <t>RUBIELA MARINA DEL VALLE PUERTA</t>
  </si>
  <si>
    <t>ERIKA MARIA VELASQUEZ CUARTA</t>
  </si>
  <si>
    <t>MARIA PAULINA NARANJO VELASQUEZ</t>
  </si>
  <si>
    <t>YEISON CAMILO RUIZ ARANGO</t>
  </si>
  <si>
    <t>WILBER JHONY SALAZAR GIRALDO</t>
  </si>
  <si>
    <t>OSCAR ALBERTO SERNA VALENCIA</t>
  </si>
  <si>
    <t>GUSTAVO **** SALDARRIAGA SALDARRIAGA</t>
  </si>
  <si>
    <t>MAXIEL EUGENIA NAVARRO GRUESSO</t>
  </si>
  <si>
    <t>JUAN PABLO NARANJO CAÑAVERAL</t>
  </si>
  <si>
    <t>JOSE SANTIAGO MOLINA RUIZ</t>
  </si>
  <si>
    <t>DIANA CAROLINA BETANCUR GIRON</t>
  </si>
  <si>
    <t>MARIA WBITER MARTINEZ MUÑETON</t>
  </si>
  <si>
    <t>ERIKA CATALINA MONTOYA CAMACHO</t>
  </si>
  <si>
    <t>DANIELA FERNANDA OSORIO RUEDA</t>
  </si>
  <si>
    <t>GILBERTO ELIECER YEPES PUERTA</t>
  </si>
  <si>
    <t>HUMBERTO ** TANGARIFE BETANCUR</t>
  </si>
  <si>
    <t>LUIS CARLOS PINEDA RODRIGUEZ</t>
  </si>
  <si>
    <t>GLORIA ELENA RUIZ HINCAPIE</t>
  </si>
  <si>
    <t>DONEIRA HERRERA ARBOLEDA</t>
  </si>
  <si>
    <t>MILLERLANDY SANCHEZ OQUENDO</t>
  </si>
  <si>
    <t>LILIANA MARIA USUGA MONA</t>
  </si>
  <si>
    <t>EDWIN ALEXANDER RODRIGUEZ JARAMILLO</t>
  </si>
  <si>
    <t>ADRIANA MARIA MARQUEZ VALENCIA</t>
  </si>
  <si>
    <t>PIEDAD CECILIA ARANGO RUIZ</t>
  </si>
  <si>
    <t>JUAN MARIO BUSTAMANTE MEJIA</t>
  </si>
  <si>
    <t>RUTH ELENA PEREIRA JARAMILLO</t>
  </si>
  <si>
    <t>DAIRO JAIR MONTIEL ANGULO</t>
  </si>
  <si>
    <t>CIELO USUGA HIGUITA</t>
  </si>
  <si>
    <t>DIDIER CABOT LLOREDA PEREZ</t>
  </si>
  <si>
    <t>SAIDY AYAZO PEÑATA</t>
  </si>
  <si>
    <t>ANA LUCIA MOLINA CARDONA</t>
  </si>
  <si>
    <t>ELKIN DE JESUS LOPEZ PACHECO</t>
  </si>
  <si>
    <t>ESNEYDER ESPITIA PACHECO</t>
  </si>
  <si>
    <t>ARANCIBIA DE JESUS VELEZ ZAPATA</t>
  </si>
  <si>
    <t>EDGAR AUGUSTO JARAMILLO MUÑOZ</t>
  </si>
  <si>
    <t>MARIA GIRLENA MONTOYA CORTES</t>
  </si>
  <si>
    <t>LUZ ALEIDA MONSALVE ALVAREZ</t>
  </si>
  <si>
    <t>HAROLDO SURIGONZALEZ ANGULO</t>
  </si>
  <si>
    <t>Registrador Delegado</t>
  </si>
  <si>
    <t>JOSE DAVID DIAZ FRIAS</t>
  </si>
  <si>
    <t>3003</t>
  </si>
  <si>
    <t>JEGA DEL ROSARIO POLO ESCALANTE</t>
  </si>
  <si>
    <t>JOSE ANTONIO ANAYA DURAN</t>
  </si>
  <si>
    <t>JULY CONSUELO FUENTES QUINTERO</t>
  </si>
  <si>
    <t>LUIS GUILLERMO VEGA SERRANO</t>
  </si>
  <si>
    <t>YESICA PAOLA NARANJO OTERO</t>
  </si>
  <si>
    <t>JOSE GABRIEL IBAÑEZ LOPEZ</t>
  </si>
  <si>
    <t>YASMIRA ESTHER YANCE OROZCO</t>
  </si>
  <si>
    <t>JORGE ELIECER LASCANO LOBO</t>
  </si>
  <si>
    <t>ORLANDO ALBERTO CONCHA DAHJER</t>
  </si>
  <si>
    <t>JOSE LUIS PACHECO TERAN</t>
  </si>
  <si>
    <t>HELDER ANDRES BORJA ALVARADO</t>
  </si>
  <si>
    <t>ISMAEL ENRIQUE CABARCAS RODRIGUEZ</t>
  </si>
  <si>
    <t>CLAUDIA ESPERANZA MONSALVE ARANGO</t>
  </si>
  <si>
    <t>RAFAEL ENRIQUE ANDRADE MADIEDO</t>
  </si>
  <si>
    <t>EUSEBIO MACIAS CABRERA</t>
  </si>
  <si>
    <t>LUZ DARIS ANGULO VERGARA</t>
  </si>
  <si>
    <t>BERTHA LILIANA YASPE MENDOZA</t>
  </si>
  <si>
    <t>TATIANA MARGARITA LADRON DE GUEVARA MEDINA</t>
  </si>
  <si>
    <t>MARIA DE JESUS PEÑATA ARTEAGA</t>
  </si>
  <si>
    <t>OLGA LUCIA PORRAS CONTRERAS</t>
  </si>
  <si>
    <t>IRENE MARIA ROBLEDO JIMENEZ</t>
  </si>
  <si>
    <t>RAFAEL EDUARDO CERVANTES MARTINEZ</t>
  </si>
  <si>
    <t>HOWARD TAYLOR VELLOJIN CABARCAS</t>
  </si>
  <si>
    <t>CECILIA DEL CARMEN TORRES FONSECA</t>
  </si>
  <si>
    <t>GINA DEL ROSARIO KAMELL CARBAL</t>
  </si>
  <si>
    <t>HERNAN AUGUSTO RICARDO TORRES</t>
  </si>
  <si>
    <t>ALBERTO SEÑAS DONADO</t>
  </si>
  <si>
    <t>VIVIANA VILLAREAL CONTRERAS</t>
  </si>
  <si>
    <t>LIDIA ESPERANZA CRUZ GUTIERREZ</t>
  </si>
  <si>
    <t>MARCELA TORRES HERNANDEZ</t>
  </si>
  <si>
    <t>ISABEL CAROLINA ZAMBRANO ROJAS</t>
  </si>
  <si>
    <t>ELKIN ALFONSO CORTES GOMEZ</t>
  </si>
  <si>
    <t>NUBIA PATRICIA PEÑA ALARCON</t>
  </si>
  <si>
    <t>DIANA MARCELA CASTRO MARIN</t>
  </si>
  <si>
    <t>CESAR ORLANDO GOMEZ CHAPARRO</t>
  </si>
  <si>
    <t>MARGARITA OCHICA RODRIGUEZ</t>
  </si>
  <si>
    <t>YANETH *** SOTO DUEÑAS</t>
  </si>
  <si>
    <t>DIEGO ARMANDO RODRIGUEZ AVILA</t>
  </si>
  <si>
    <t>GLORIA AMPARO SUAREZ HERRERA</t>
  </si>
  <si>
    <t>LUIS JAIRO SANCHEZ NARVAEZ</t>
  </si>
  <si>
    <t>DIEGO ORLANDO ROA RUBIO</t>
  </si>
  <si>
    <t>DIANA PATRICIA NARANJO CAMACHO</t>
  </si>
  <si>
    <t>LUZ ERLANDE RUBIANO REYES</t>
  </si>
  <si>
    <t>MARIA TRINIDAD POVEDA ALONSO</t>
  </si>
  <si>
    <t>JANET AMEZQUITA LOZANO</t>
  </si>
  <si>
    <t>PEDRO JOSE SORA ARIAS</t>
  </si>
  <si>
    <t>JAQUELINE * BARBOSA GRANADOS</t>
  </si>
  <si>
    <t>FLOR ANGELA GOMEZ SANDOVAL</t>
  </si>
  <si>
    <t>MARIO HERNANDO JAIME CARDOZO</t>
  </si>
  <si>
    <t>CONSUELO CARVAJAL ESTUPIÑAN</t>
  </si>
  <si>
    <t>CAROLINA BARRERA MALDONADO</t>
  </si>
  <si>
    <t>JACQUELINE DONATO GOMEZ</t>
  </si>
  <si>
    <t>SERGIO PALACIOS AMEZQUITA</t>
  </si>
  <si>
    <t>ESPERANZA DE LAS MERCEDES JIMENEZ MARIÑO</t>
  </si>
  <si>
    <t>VICTOR EDUARDO PEREZ CASTAÑO</t>
  </si>
  <si>
    <t>DAYANA ALEXANDRA MARIÑO NIÑO</t>
  </si>
  <si>
    <t>DORIS RIOS BOTELLO</t>
  </si>
  <si>
    <t>LILIAN FERNANDA GARCES LOPEZ</t>
  </si>
  <si>
    <t>NAIRA ALEJANDRA PEREZ OSPINA</t>
  </si>
  <si>
    <t>HASANOVIC MARIN BEDOYA</t>
  </si>
  <si>
    <t>MAURICIO ALEXANDER CARRILLO MONTOYA</t>
  </si>
  <si>
    <t>MIGUEL ANGEL OSORIO GOMEZ</t>
  </si>
  <si>
    <t>ALIRIO ANTONIO ESCOBAR GALLEGO</t>
  </si>
  <si>
    <t>YUDI ANDREA MARULANDA OSORIO</t>
  </si>
  <si>
    <t>DIANA CLEMENCIA SALAZAR JARAMILLO</t>
  </si>
  <si>
    <t>ISLEN ALFONSO OSPINA ARANGO</t>
  </si>
  <si>
    <t>ALBA LUCIA TAPASCO TREJOS</t>
  </si>
  <si>
    <t>MARIA DORIS DIAZ RESTREPO</t>
  </si>
  <si>
    <t>MARCO FIDEL NARVAEZ RENDON</t>
  </si>
  <si>
    <t>CARLOS ALBERTO BELTRAN HERRERA</t>
  </si>
  <si>
    <t>FABIAN ORTIZ VASQUEZ</t>
  </si>
  <si>
    <t>OCTAVIO DE JESUS ORDOÑEZ SAPUY</t>
  </si>
  <si>
    <t>ZENAIDA VALDERRAMA PATIÑO</t>
  </si>
  <si>
    <t>LUDWING VAN TALERO LOZANO</t>
  </si>
  <si>
    <t>PAULO CESAR MURCIA MEJIA</t>
  </si>
  <si>
    <t>YEIMY LORED LOSADA HERMIDA</t>
  </si>
  <si>
    <t>JADHY MILENA MERA BENAVIDES</t>
  </si>
  <si>
    <t>MONICA ESPERANZA MACHADO VELEZ</t>
  </si>
  <si>
    <t>DIANA MAGALY CHILITO GARCIA</t>
  </si>
  <si>
    <t>SANDRA MILENA MEDINA BOLAÑOS</t>
  </si>
  <si>
    <t>GUSTAVO HERNANDO PAZ WALTER</t>
  </si>
  <si>
    <t>YOLANDA CUENE FERNANDEZ</t>
  </si>
  <si>
    <t>PABLO ALEJANDRO ZUÑIGA MUÑOZ</t>
  </si>
  <si>
    <t>ELVA JIMENEZ MAMIAN</t>
  </si>
  <si>
    <t>RUBIELA GAVIRIA NAVIA</t>
  </si>
  <si>
    <t>BIVIANA GUERRERO TORRES</t>
  </si>
  <si>
    <t>EL BORDO</t>
  </si>
  <si>
    <t>CAROLIN BENITEZ NAVIA</t>
  </si>
  <si>
    <t>MARIA ELENA FORY DAZA</t>
  </si>
  <si>
    <t>MARY STELLA HURTADO URBANO</t>
  </si>
  <si>
    <t>LEYDI VIVIANA GRIJALBA LOZADA</t>
  </si>
  <si>
    <t xml:space="preserve">MARTHA CECILIA ARAGON </t>
  </si>
  <si>
    <t>MARIA CLAUDIA GARCIA SEGURA</t>
  </si>
  <si>
    <t>JHON JAIRO ZUÑIGA COLLAZOS</t>
  </si>
  <si>
    <t>NASLY YANIXA BERARDINELLI GONZALEZ</t>
  </si>
  <si>
    <t>PAULINA LEONOR DEL CARMEN CABELLO ARZUAGA</t>
  </si>
  <si>
    <t>FRECIA PAZ PERPIÑAN</t>
  </si>
  <si>
    <t>BIBIANA SILENA PIMIENTA VERA</t>
  </si>
  <si>
    <t>OSCAR ALFONSO ARAUJO CALDERON</t>
  </si>
  <si>
    <t>CATALINA CARRASQUILLA CHAVEZ</t>
  </si>
  <si>
    <t>MANUELA BARRAZA CORTES</t>
  </si>
  <si>
    <t>CARMEN SOFIA GARCES DE GUTIERREZ</t>
  </si>
  <si>
    <t>DIEGO ARMANDO ORTEGA MARIN</t>
  </si>
  <si>
    <t>DIANA PATRICIA CUETER ACOSTA</t>
  </si>
  <si>
    <t>ELIAS DAVID ARUACHAN TORRES</t>
  </si>
  <si>
    <t>ALEJANDRA FURNIELES CAMACHO</t>
  </si>
  <si>
    <t>NARCISO EUGENIO GOMEZ BARRERA</t>
  </si>
  <si>
    <t>JOSE ARCADIO DURANGO YANEZ</t>
  </si>
  <si>
    <t>YEIMI YOSET HERNANDEZ NARANJO</t>
  </si>
  <si>
    <t>JULIA LUCIA MIZGUER PACHECO</t>
  </si>
  <si>
    <t>LUIS ENRIQUE GUEVARA OLASCOAGA</t>
  </si>
  <si>
    <t>PEDRO ANTONIO PLAZA ALDANA</t>
  </si>
  <si>
    <t>CRISTIAN JOSE MORALES ALVAREZ</t>
  </si>
  <si>
    <t>EDITH ANDREA HERRERA GUEVARA</t>
  </si>
  <si>
    <t>ALEX CASTIBLANCO VILLARRAGA</t>
  </si>
  <si>
    <t>JUAN CARLOS COLORADO GARCIA</t>
  </si>
  <si>
    <t>JORGE ELIECER HERNANDEZ BUSTOS</t>
  </si>
  <si>
    <t>DIANA PATRICIA DIAZ HURTADO</t>
  </si>
  <si>
    <t>JOHN ALEJANDRO MARTINEZ ESPINOSA</t>
  </si>
  <si>
    <t>FANNY VIVIANA ACERO BARRAGAN</t>
  </si>
  <si>
    <t>LUZ  STELLA ALZATE GOMEZ</t>
  </si>
  <si>
    <t>LUIS YECID GAMBOA SANCHEZ</t>
  </si>
  <si>
    <t>AYDA RODRIGUEZ PEREZ</t>
  </si>
  <si>
    <t>AMANDA YANIRA PARADA HERRERA</t>
  </si>
  <si>
    <t>LUIS ALBERTO GARCIA MOYANO</t>
  </si>
  <si>
    <t>SAMIR ORTEGA MONROY</t>
  </si>
  <si>
    <t xml:space="preserve">ERNESTO SECUNDINO APONTE </t>
  </si>
  <si>
    <t>IVAN DARIO CASTAÑEDA GUTIERREZ</t>
  </si>
  <si>
    <t>JOHN FERNEL PAEZ MEJIA</t>
  </si>
  <si>
    <t xml:space="preserve">MONICA ESPERANZA BUITRAGO </t>
  </si>
  <si>
    <t>ROSA STELLA ROMERO PEDROZA</t>
  </si>
  <si>
    <t>MARIA TERESA VERA DE RODRIGUEZ</t>
  </si>
  <si>
    <t>CARLOS ANDRES RODRIGUEZ ORTIZ</t>
  </si>
  <si>
    <t>MARITZA DEANITH MENDEZ BARRIOS</t>
  </si>
  <si>
    <t>SANDRA MILENA GONZALEZ HERRERA</t>
  </si>
  <si>
    <t>ELIZABETH AURORA ORJUELA JIMENEZ</t>
  </si>
  <si>
    <t>NUBIA SUAREZ TAPIERO</t>
  </si>
  <si>
    <t>PEDRO CRISTIAN MORENO VERGARA</t>
  </si>
  <si>
    <t>MELKIS PULECIO DONADO</t>
  </si>
  <si>
    <t>ORLANDO DIAZ MARROQUIN</t>
  </si>
  <si>
    <t>CINDY KATHERINE AGAMEZ BENITEZ</t>
  </si>
  <si>
    <t>LUZ MIREYA NOGALES MONTAÑO</t>
  </si>
  <si>
    <t>ALBERTO MARIO VARGAS CONTRERAS</t>
  </si>
  <si>
    <t>NHORA ELVIA PEÑUELA CANACUE</t>
  </si>
  <si>
    <t>DORA PATRICIA CASTAÑO OCHOA</t>
  </si>
  <si>
    <t>JUAN CARLOS MORA CAMACHO</t>
  </si>
  <si>
    <t>ARISTIDES FRANCISCO MARQUEZ FRAGOZO</t>
  </si>
  <si>
    <t>NANCY PALACIO FARFAN</t>
  </si>
  <si>
    <t>MARIA  UBALDINA MANCERA CRUZ</t>
  </si>
  <si>
    <t>JISLETH CARINOVA OSPINA ESTUPIÑAN</t>
  </si>
  <si>
    <t>RAFAEL RIVEROS VARGAS</t>
  </si>
  <si>
    <t>EDGAR ENRIQUE URREGO LOZANO</t>
  </si>
  <si>
    <t>MARIA BARBARA FARFAN RINCON</t>
  </si>
  <si>
    <t>JOHNATAN ANDRES BARBOSA RAMIREZ</t>
  </si>
  <si>
    <t>SANTIAGO LOSADA CORTES</t>
  </si>
  <si>
    <t>MARIBEL SUAREZ ALONSO</t>
  </si>
  <si>
    <t>ELKIN HORACIO ROZO CHAVEZ</t>
  </si>
  <si>
    <t>JAIRO ANDRES VILLAMIZAR NARANJO</t>
  </si>
  <si>
    <t>EDWIN EDGARDO RIAÑO RODRIGUEZ</t>
  </si>
  <si>
    <t>LUDNEHIDY BETANCOURT CLAVIJO</t>
  </si>
  <si>
    <t>LUIS HERNANDO RODRIGUEZ SANCHEZ</t>
  </si>
  <si>
    <t>JESUS GUSTAVO OBANDO HERNANDEZ</t>
  </si>
  <si>
    <t>CAMILO ALEJANDRO BARRERA MONTAÑO</t>
  </si>
  <si>
    <t>FRANCY HELENA ROBAYO LUNA</t>
  </si>
  <si>
    <t>MARTHA OJEDA CIFUENTES</t>
  </si>
  <si>
    <t>ELENA DEL TORO OSORIO</t>
  </si>
  <si>
    <t>CARMENZA RUBIANO GRACIA</t>
  </si>
  <si>
    <t>EDGAR ANDRES ARTUNDUAGA TRUJILLO</t>
  </si>
  <si>
    <t>ANGELICA PATRICIA BENAVIDES HERNANDEZ</t>
  </si>
  <si>
    <t>MICHELLE BROOKE SERNA BERMUDEZ</t>
  </si>
  <si>
    <t>HAYAT HALABI NAJI</t>
  </si>
  <si>
    <t>MARTHA ISABEL MURILLO PEREZ</t>
  </si>
  <si>
    <t>HOVERT LIBARDO MORALES MONSALVE</t>
  </si>
  <si>
    <t>LUIS HERNANDO SARMIENTO FONSECA</t>
  </si>
  <si>
    <t>LUIS MARTIN SOLORZA PAEZ</t>
  </si>
  <si>
    <t>JORGE ALBERTO RAMIREZ SANCHEZ</t>
  </si>
  <si>
    <t>ANGELA MARIA MORENO ESPINOSA</t>
  </si>
  <si>
    <t>ANALIDA ROSA CUADRADO HINOJOZA</t>
  </si>
  <si>
    <t>CESAR DARIO MEJIA PULIDO</t>
  </si>
  <si>
    <t>CARMEN CECILIA DEL GORDO RIASCOS</t>
  </si>
  <si>
    <t>ELIANA CONSTANZA SANCHEZ FERNANDEZ</t>
  </si>
  <si>
    <t>YOLIMA GOMEZ ESTRADA</t>
  </si>
  <si>
    <t>LUIS FERNANDO CASTAÑEDA MEDINA</t>
  </si>
  <si>
    <t>CARLOS FABIAN ORTEGA AREVALO</t>
  </si>
  <si>
    <t>LUZ DARY LINARES GARZON</t>
  </si>
  <si>
    <t>MARTHA ISABEL PARAMO ROMERO</t>
  </si>
  <si>
    <t>LUZ ANGELA MORENO GONZALEZ</t>
  </si>
  <si>
    <t>CARLOS IGNACIO PEREZ GOMEZ</t>
  </si>
  <si>
    <t>NELLY ESPERANZA AREVALO RODRIGUEZ</t>
  </si>
  <si>
    <t>SANDRA PAOLA RESTREPO PARRA</t>
  </si>
  <si>
    <t>SANDRA MILENA BALLEN CLAVIJO</t>
  </si>
  <si>
    <t>MARIA TERESA VIDES AVENDAÑO</t>
  </si>
  <si>
    <t>CARLOS ANTONIO SANCHEZ ZABALA</t>
  </si>
  <si>
    <t>DUFAY MARIA GUERRA DIEZ</t>
  </si>
  <si>
    <t>VIRGINIA AMANDA VELEZ PEREZ</t>
  </si>
  <si>
    <t>EUCLIDES PINO CORDOBA</t>
  </si>
  <si>
    <t>JENCY KATERINE ARBOLEDA CHALA</t>
  </si>
  <si>
    <t>LENIS LIMBANIA MOSQUERA PALACIOS</t>
  </si>
  <si>
    <t>ALEXIS LARGACHA GAMBOA</t>
  </si>
  <si>
    <t>KAROL LORENA AVILES GUTIERREZ</t>
  </si>
  <si>
    <t>MARIA  RUTH LOSADA VEGA</t>
  </si>
  <si>
    <t>MELBA TATIANA TOVAR ROA</t>
  </si>
  <si>
    <t>ZULEMA SUAREZ ARAGONES</t>
  </si>
  <si>
    <t>ANA MARIA OSORIO PERDOMO</t>
  </si>
  <si>
    <t>DANIEL OCTAVIO GUTIERREZ OLAYA</t>
  </si>
  <si>
    <t>VICTOR HERNAN TOCORA BARRERA</t>
  </si>
  <si>
    <t>IVAN MAURICIO CERQUERA EMBUS</t>
  </si>
  <si>
    <t>MARIA  GENNY PEÑA ARTUNDUAGA</t>
  </si>
  <si>
    <t>OSCAR EDUARDO MONTENEGRO CEBALLOS</t>
  </si>
  <si>
    <t>LISETH KATERINE BAQUERO PEREZ</t>
  </si>
  <si>
    <t>ANGEL ENRIQUE ARGOTE ARIÑO</t>
  </si>
  <si>
    <t>JAIDER ALVARADO CABARCA</t>
  </si>
  <si>
    <t>EMIGDIO ZELEDON AÑEZ</t>
  </si>
  <si>
    <t>JAVIER ENRIQUE RODRIQUEZ BAUTE</t>
  </si>
  <si>
    <t>BEATRIZ ARTUZ URBINA</t>
  </si>
  <si>
    <t>JOSE MANUEL FERNANDEZ DE CASTRO RIASCOS</t>
  </si>
  <si>
    <t>YOLANDA ISABEL MEJIA DIAZ</t>
  </si>
  <si>
    <t>ALBERTO FERNANDEZ DE CASTRO CAPELLA</t>
  </si>
  <si>
    <t>CARLOS ARTURO MANJARRES MARTINEZ</t>
  </si>
  <si>
    <t>HEBERT ENRIQUE ORTIZ RUIZ</t>
  </si>
  <si>
    <t>ALBYS  DEL SOCORRO NUÑEZ AVILA</t>
  </si>
  <si>
    <t>ELCY BERNARDA GUTIERREZ LARA</t>
  </si>
  <si>
    <t>ELVIA ESTHER ISAAC CARRANZA</t>
  </si>
  <si>
    <t>DUBERLY SHAMIL PEREIRA SAADE</t>
  </si>
  <si>
    <t>MARIO ERNESTO TORO DUQUE</t>
  </si>
  <si>
    <t>YADIRA ALEJANDRA DUQUE PEDRAZA</t>
  </si>
  <si>
    <t>MARIA FERNANDA PINZON GUTIERREZ</t>
  </si>
  <si>
    <t>MARIA DEL CARMEN MAYORGA CRUZ</t>
  </si>
  <si>
    <t>HERNAN RODRIGO HERNANDEZ  ROJAS</t>
  </si>
  <si>
    <t>BLANCA EDITH SIERRA MORALES</t>
  </si>
  <si>
    <t xml:space="preserve">FANNY MYRIAM ARIZA </t>
  </si>
  <si>
    <t>DIRNEY YOLIMA VELASQUEZ ALVAREZ</t>
  </si>
  <si>
    <t>LUDIBIA MENDEZ BROCHERO</t>
  </si>
  <si>
    <t>RUBIELA OROZCO GUTIERREZ</t>
  </si>
  <si>
    <t>GENARO GUTIERREZ GARAVITO</t>
  </si>
  <si>
    <t>FELIX ALBERTO CALDERON MOLINA</t>
  </si>
  <si>
    <t>MERCY REY CALA</t>
  </si>
  <si>
    <t>SIXTO LOPEZ CARVAJAL</t>
  </si>
  <si>
    <t>JAIRO HUGO MEDINA SUAREZ</t>
  </si>
  <si>
    <t>NANCY PATRICIA FIGUEROA LOPEZ</t>
  </si>
  <si>
    <t>KAREN STEFANIE TAQUEZ CARDENAS</t>
  </si>
  <si>
    <t>JAVIER HERNAN SOLARTE FAJARDO</t>
  </si>
  <si>
    <t>ANA MILENA PATIÑO ORTIZ</t>
  </si>
  <si>
    <t>FELIPE ALEXANDER GUEVARA CERON</t>
  </si>
  <si>
    <t>GERMAN HUMBERTO RUIZ CAÑIZARES</t>
  </si>
  <si>
    <t>AYDA NELLY OJEDA CASANOVA</t>
  </si>
  <si>
    <t>HOMERO EFRAIN JATIVA HERRERA</t>
  </si>
  <si>
    <t>OLGA LUCILA BALANTA MONTENEGRO</t>
  </si>
  <si>
    <t>SEIDER MANUEL LOPEZ ORTIZ</t>
  </si>
  <si>
    <t>GUADALUPE ** MAFLA HIDALGO</t>
  </si>
  <si>
    <t>JESUS MARIA ALVEAR BRAVO</t>
  </si>
  <si>
    <t>CLAUDIA JIMENA VALENCIA AMADOR</t>
  </si>
  <si>
    <t>JUAN ESTEBAN MARIN CABRERA</t>
  </si>
  <si>
    <t>SEGUNDO PEREGRINO CUASQUER NARANJO</t>
  </si>
  <si>
    <t>BYRON SANTIAGO LEUSSON DIAZ</t>
  </si>
  <si>
    <t>JUAN CARLOS MONTANCHEZ SARASTY</t>
  </si>
  <si>
    <t>VIVIANA CONCEPCION MERA FLOREZ</t>
  </si>
  <si>
    <t>SEGUNDO MARINO DUEÑAS PEREZ</t>
  </si>
  <si>
    <t xml:space="preserve">PATROCINIO PEREZ </t>
  </si>
  <si>
    <t>ANA MILENA CORNEJO VILLAMIZAR</t>
  </si>
  <si>
    <t>GERARDO BUENO GOMEZ</t>
  </si>
  <si>
    <t>MARTHA PATRICIA AYALA PEREZ</t>
  </si>
  <si>
    <t>JAIRO ALIRIO YAÑEZ ROZO</t>
  </si>
  <si>
    <t>JOSE RICARDO MARQUEZ PEÑARANDA</t>
  </si>
  <si>
    <t>JOHAN ANDRES GIRALDO UREÑA</t>
  </si>
  <si>
    <t>YANETH GOMEZ LOPEZ</t>
  </si>
  <si>
    <t>YULIETH MARCELA BELTRAN MANOSALVA</t>
  </si>
  <si>
    <t>JULIANA UJUETA ALVAREZ</t>
  </si>
  <si>
    <t>ANA MARUJA MANZANO BAYONA</t>
  </si>
  <si>
    <t>ASTRID EUGENIA DIAZ BARBOSA</t>
  </si>
  <si>
    <t>MARTHA CASTILLO ESTUPIÑAN</t>
  </si>
  <si>
    <t>OLGUER CACERES GERARDINO</t>
  </si>
  <si>
    <t>GRACIELA PATRICIA RODRIGUEZ RINCON</t>
  </si>
  <si>
    <t>LUZ MYRIAM REYES SILVA</t>
  </si>
  <si>
    <t>HECTOR LONDOÑO CIRO</t>
  </si>
  <si>
    <t>QUINDIO</t>
  </si>
  <si>
    <t>MELISSA ROJAS SANCHEZ</t>
  </si>
  <si>
    <t>JAIME ALBERTO HERRERA MUÑOZ</t>
  </si>
  <si>
    <t>MARIA VICTORIA PATIÑO CASTAÑO</t>
  </si>
  <si>
    <t>RUBY MORA GONZALEZ</t>
  </si>
  <si>
    <t>JAIME ALBERTO CARDONA LONDOÑO</t>
  </si>
  <si>
    <t>DORIAN STELLA FERNANDEZ LOPEZ</t>
  </si>
  <si>
    <t>ANDRES SANTANA SANTAMARIA</t>
  </si>
  <si>
    <t>MARTHA ISABEL ACERO RIOS</t>
  </si>
  <si>
    <t>MARTHA CECILIA LOPEZ ESPINOSA</t>
  </si>
  <si>
    <t>SANDRA ESPERANZA VELASQUEZ CARDENAS</t>
  </si>
  <si>
    <t>JUAN GUILLERMO GUTIERREZ GALLO</t>
  </si>
  <si>
    <t>CLARA LUCIA ISAZA VALLEJO</t>
  </si>
  <si>
    <t>OSCAR DARIO VELASQUEZ HERRERA</t>
  </si>
  <si>
    <t>JULIO CESAR LOZANO CORDOBA</t>
  </si>
  <si>
    <t>ANDRES AGUDELO  OCAMPO</t>
  </si>
  <si>
    <t>OLGA LUCIA AGUDELO ALVAREZ</t>
  </si>
  <si>
    <t>PAULA ANDREA MARTINEZ ARENAS</t>
  </si>
  <si>
    <t xml:space="preserve">CLAUDIA LORENA CHICA SANTA </t>
  </si>
  <si>
    <t>GLORIA LESTY AREIZA MOSQUERA</t>
  </si>
  <si>
    <t>JEANNETTE LUCRECIA DUQUE ECHEVERRY</t>
  </si>
  <si>
    <t>LUIS GABRIEL PELAEZ MARIN</t>
  </si>
  <si>
    <t>ALEXANDER RIOS GUZMAN</t>
  </si>
  <si>
    <t>GLORIA INES GARCIA DE VALENCIA</t>
  </si>
  <si>
    <t>NATALI RENDON HUERTAS</t>
  </si>
  <si>
    <t>ESMERALDA GODOY PINILLA</t>
  </si>
  <si>
    <t>GLORIA CRISTINA ORDOÑEZ RIBEROS</t>
  </si>
  <si>
    <t>JHON SEBASTIAN LOPEZ DIAZ</t>
  </si>
  <si>
    <t>YOLANDA SANCHEZ GAONA</t>
  </si>
  <si>
    <t>YOHANA ANDREA MERCHAN HERRERA</t>
  </si>
  <si>
    <t>NANCY ESTHER SARMIENTO CARREÑO</t>
  </si>
  <si>
    <t>FLOR ALBA URIBE SANMIGUEL</t>
  </si>
  <si>
    <t>JORGE LUIS QUIROGA PAEZ</t>
  </si>
  <si>
    <t>MARIO NORBERTO ORTIZ SILVA</t>
  </si>
  <si>
    <t>WILMER EMIRO JIMENEZ MARTINEZ</t>
  </si>
  <si>
    <t>KATHERIN LISETH SANCHEZ DOMINGUEZ</t>
  </si>
  <si>
    <t>SANDRA MILENA PAEZ CRUZ</t>
  </si>
  <si>
    <t>OSCAR ARLEY GOMEZ BERRIO</t>
  </si>
  <si>
    <t>NESTOR EDUARDO CASTELLANOS CACERES</t>
  </si>
  <si>
    <t>NUBIA PARRA HERNANDEZ</t>
  </si>
  <si>
    <t>LIDA IRAIMA BARRERA BARAJAS</t>
  </si>
  <si>
    <t>LICET SILEIDY CACERES RAMIREZ</t>
  </si>
  <si>
    <t>MADELEINE CHAPARRO PLATA</t>
  </si>
  <si>
    <t>MAYERLLY BELEN GODOY BAENE</t>
  </si>
  <si>
    <t>WILSON ALIRIO TELLEZ GARCIA</t>
  </si>
  <si>
    <t>PUENTE  NACIONAL</t>
  </si>
  <si>
    <t>NAIR CECILIA PINZON VIRVIESCAS</t>
  </si>
  <si>
    <t>NYDIA JOHANA ARIZA GONZALEZ</t>
  </si>
  <si>
    <t>SAN ANDRES</t>
  </si>
  <si>
    <t>PEDRO PABLO JEREZ CASTELLANOS</t>
  </si>
  <si>
    <t>JAZMIN LILIANA ACEVEDO MANTILLA</t>
  </si>
  <si>
    <t>FABIO MOJICA SIERRA</t>
  </si>
  <si>
    <t>SAMUEL RODRIGUEZ PIÑA</t>
  </si>
  <si>
    <t>LUZ SANDRA RINCON GARZON</t>
  </si>
  <si>
    <t>MARINA URIBE MARIN</t>
  </si>
  <si>
    <t>TERESA GUAITERO TOLEDO</t>
  </si>
  <si>
    <t>LUZ AMANDA NIEVES FONTECHA</t>
  </si>
  <si>
    <t>LUZ AMANDA RIOS BALLEN</t>
  </si>
  <si>
    <t>GONZALO ARBELAEZ GONZALEZ</t>
  </si>
  <si>
    <t xml:space="preserve">SINCELEJO </t>
  </si>
  <si>
    <t>VICTORIA EUGENIA TINOCO GONZALEZ</t>
  </si>
  <si>
    <t>NANCY DEL CARMEN BUELVAS PEREZ</t>
  </si>
  <si>
    <t>MARIA CLAUDIA LASTRE HERNANDEZ</t>
  </si>
  <si>
    <t>LUIS ALBERTO SANTOS MARTINEZ</t>
  </si>
  <si>
    <t>JULIANA MARIA GONZALEZ GARCIA</t>
  </si>
  <si>
    <t>BERTHA TULIA VERGARA TAMARA</t>
  </si>
  <si>
    <t>YANET DEL CARMEN ESPITIA QUINTERO</t>
  </si>
  <si>
    <t>JORGE ISACC MORELO PALENCIA</t>
  </si>
  <si>
    <t>NELSY DEL CARMEN ORTEGA GUZMAN</t>
  </si>
  <si>
    <t>DELCY  DEL ROS NUÑEZ BUSTAMAMTE</t>
  </si>
  <si>
    <t xml:space="preserve">SANDY CAROLINA LOPEZ </t>
  </si>
  <si>
    <t>JHON DOUGLAS GUERRERO MATEUS</t>
  </si>
  <si>
    <t>CLEOFE ELINA EDNA MARISOL RUGELES NINÑO</t>
  </si>
  <si>
    <t>MOISES ESCOBAR GORDILLO</t>
  </si>
  <si>
    <t>GERMAN EDUARDO VILLALOBOS ARANGO</t>
  </si>
  <si>
    <t>LESVY  LILIANA MUÑOZ SALCEDO</t>
  </si>
  <si>
    <t>ACENED MENESES JIMENEZ</t>
  </si>
  <si>
    <t>SERGIO ANDRES OJEDA BAYONA</t>
  </si>
  <si>
    <t>JORGE MARCOS AYALA CASTAÑEDA</t>
  </si>
  <si>
    <t>DIAMAR YANETH GARCES DURAN</t>
  </si>
  <si>
    <t>GLORIA  JESUS MUÑOZ DIAZ</t>
  </si>
  <si>
    <t>MAURICIO RODRIGUEZ DEVIA</t>
  </si>
  <si>
    <t>LUZ MARINA LOZANO RAMIREZ</t>
  </si>
  <si>
    <t>FABIO ENRIQUE GAITAN RODRIGUEZ</t>
  </si>
  <si>
    <t>NIDIA MILENA PRADA SOTO</t>
  </si>
  <si>
    <t xml:space="preserve">EDGAR AUGUSTO SALAS </t>
  </si>
  <si>
    <t xml:space="preserve">AURA MILENA MEJIA </t>
  </si>
  <si>
    <t>DELIA INES SOLANO ESTRADA</t>
  </si>
  <si>
    <t>CAROLINA DIAZ TORRES</t>
  </si>
  <si>
    <t>JOSE CAMILO ESCOBAR FLOREZ</t>
  </si>
  <si>
    <t>ADRIANA MARGARITA PERDOMO OSORIO</t>
  </si>
  <si>
    <t>DIANA CAROLINA NAVARRO MARTINEZ</t>
  </si>
  <si>
    <t>CARLOS SEVERIANO ORTIZ AGUDELO</t>
  </si>
  <si>
    <t>ELIZABETH MARTINEZ DE CASTELLANOS</t>
  </si>
  <si>
    <t>ANA CAROLINA QUIÑONEZ JIMENEZ</t>
  </si>
  <si>
    <t>DIANA GISELA CARDENAS GOMEZ</t>
  </si>
  <si>
    <t>MILDRED JOHANNA BOCANEGRA RODRIGUEZ</t>
  </si>
  <si>
    <t>RAFAEL JOSE PEREZ HERAZO</t>
  </si>
  <si>
    <t>MARTHA ARMINDA NOVOA RAMIREZ</t>
  </si>
  <si>
    <t>ANA CILENA VIAFARA MINA</t>
  </si>
  <si>
    <t>MARIA DEL PILAR CABALLERO ROJAS</t>
  </si>
  <si>
    <t>CLIMACO YEPEZ PORTOCARRERO</t>
  </si>
  <si>
    <t>ANDRES EDUARDO MORENO RODRIGUEZ</t>
  </si>
  <si>
    <t>LORENA SALGADO GUTIERREZ</t>
  </si>
  <si>
    <t>DORA  INES GOMEZ MARIÑO</t>
  </si>
  <si>
    <t>ALEXANDRA ORTIZ LARGO</t>
  </si>
  <si>
    <t>EVERTO ASPRILLA IBARGUEN</t>
  </si>
  <si>
    <t>CLELIA MATILDE ORDOÑEZ PEÑA</t>
  </si>
  <si>
    <t>CATALINA VALENCIA LOZANO</t>
  </si>
  <si>
    <t>OSCAR FABIAN PEÑA TAMAYO</t>
  </si>
  <si>
    <t>JUAN GUILLERMO ESCARRIA RODRIGUEZ</t>
  </si>
  <si>
    <t>CAROLINA DUARTE LONDOÑO</t>
  </si>
  <si>
    <t>OBEIMAR ORTIZ ALEGRIA</t>
  </si>
  <si>
    <t>MARIA DEL MAR FRANZ RODRIGUEZ</t>
  </si>
  <si>
    <t>BETSY EDILMA ARRECHEA RIVAS</t>
  </si>
  <si>
    <t>DIANA VANESSA VASQUEZ LOZANO</t>
  </si>
  <si>
    <t>BIBIANA FAJARDO ERAZO</t>
  </si>
  <si>
    <t>LORENA GOMEZ MARTINEZ</t>
  </si>
  <si>
    <t>GLORIA AMPARO LOPEZ CASTAÑEDA</t>
  </si>
  <si>
    <t>RODRIGO RODRIGUEZ VEITIA</t>
  </si>
  <si>
    <t>GUSTAVO ADOLFO PIZARRO TAMAYO</t>
  </si>
  <si>
    <t>EDGAR DE JESUS CORTES IDARRAGA</t>
  </si>
  <si>
    <t>LUZ ADRIANA ACEVEDO RAMIREZ</t>
  </si>
  <si>
    <t>SOR LUDIBIA PUENTES BERMUDEZ</t>
  </si>
  <si>
    <t>IRINA MELINDA HURTADO HERMANN</t>
  </si>
  <si>
    <t>Grupo Operativo CALI</t>
  </si>
  <si>
    <t>WOLFGANG FELIO PLAZA JOAQUI</t>
  </si>
  <si>
    <t>JAVIER PEREZ CARREJO</t>
  </si>
  <si>
    <t>GEOVANNY BEJARANO FLOREZ</t>
  </si>
  <si>
    <t>MARIA DORIS RUIZ DE MARTINEZ</t>
  </si>
  <si>
    <t>JULIAN ANTONIO PANESSO LEAL</t>
  </si>
  <si>
    <t>PATRICIA PEREA VELASQUEZ</t>
  </si>
  <si>
    <t>BLANCA INES MARTINEZ PELAEZ</t>
  </si>
  <si>
    <t>DIEGO MAURICIO FERNANDEZ TAMAYO</t>
  </si>
  <si>
    <t>MAGNOLIA ARANGO TORO</t>
  </si>
  <si>
    <t>ALEJANDRA CARVAJAL TENORIO</t>
  </si>
  <si>
    <t>OLGA BEATRIZ LONDOÑO BUSTAMANTE</t>
  </si>
  <si>
    <t>KAREN ANDREA PERDOMO PALMA</t>
  </si>
  <si>
    <t>DIANA PATRICIA CHARRIA MAHECHA</t>
  </si>
  <si>
    <t>ALEJANDRO HENAO PINEDA</t>
  </si>
  <si>
    <t>NIYER LOZANO VALLEJO</t>
  </si>
  <si>
    <t>JUAN GABRIEL GUARNIZO LOPEZ</t>
  </si>
  <si>
    <t>BEIMAR SEBASTIAN GOMEZ RAMIREZ</t>
  </si>
  <si>
    <t>ZULEIMA ABRIL CRUZ</t>
  </si>
  <si>
    <t>DERLY YENITH CORREA CORREA</t>
  </si>
  <si>
    <t>DELIA MERCEDES DAZA CISNEROS</t>
  </si>
  <si>
    <t>YENY ALEXANDRA CUADRADO CUBIDES</t>
  </si>
  <si>
    <t>MYRIAM QUINTERO PEREZ</t>
  </si>
  <si>
    <t>FRANCY DE MARIA OSORIO TORRES</t>
  </si>
  <si>
    <t>MAURIE JULIENNE BENT BRYAN</t>
  </si>
  <si>
    <t>SAN ANDRES ISLAS Y PROVIDENCIA</t>
  </si>
  <si>
    <t>JEFFRIE ALFREDO CORPUS BROWN</t>
  </si>
  <si>
    <t>ALEXSA VIVIANA MOSQUERA GONZALES</t>
  </si>
  <si>
    <t>OLGA CAÑAVERAL PARRA</t>
  </si>
  <si>
    <t>JOSE RAFAEL ZAPATA MEZA</t>
  </si>
  <si>
    <t>LILIA FANNY ROMERO LOPEZ</t>
  </si>
  <si>
    <t>JAIRO ALONSO MESA GUERRA</t>
  </si>
  <si>
    <t>Nombramiento Ordinario Empleo Temporal</t>
  </si>
  <si>
    <t>BOGOTA DISTRITO CAPITAL</t>
  </si>
  <si>
    <t>JUAN CARLOS ORTIZ CUELLAR</t>
  </si>
  <si>
    <t>LUIS FERNANDO PEÑA QUINTERO</t>
  </si>
  <si>
    <t>MIGUEL ALFREDO PINEDO CAMPO</t>
  </si>
  <si>
    <t>JOSE LUIS VALENCIA ALAIX</t>
  </si>
  <si>
    <t>HUMBERTO DE JESUS MERCADO MEZA</t>
  </si>
  <si>
    <t>Nombramiento Empleo Temporal</t>
  </si>
  <si>
    <t>NATALIA ZULUAGA MESA</t>
  </si>
  <si>
    <t>CARLOS ALBERTO SUAREZ CARO</t>
  </si>
  <si>
    <t>JHON FREDY GONZALEZ DUEÑAS</t>
  </si>
  <si>
    <t>NATALIA ANDREA HINCAPIE CARDONA</t>
  </si>
  <si>
    <t>NATALIA ELIAS ORDOSGOITIA</t>
  </si>
  <si>
    <t>ADRIANA MARIA PUERTA LOPEZ</t>
  </si>
  <si>
    <t>LUZ AMANDA AVELLA PINTO</t>
  </si>
  <si>
    <t>JUAN CARLOS CASTAÑO MONTOYA</t>
  </si>
  <si>
    <t>NATALIE REYES GUERRA</t>
  </si>
  <si>
    <t>PAOLA ANDREA ZAPATA SUAREZ</t>
  </si>
  <si>
    <t>PEDRO FELIPE JIMENEZ HERRERA</t>
  </si>
  <si>
    <t>SONIA MILENA GACHAGOQUE ARIAS</t>
  </si>
  <si>
    <t>SONIA DEL PILAR PARADA ROJAS</t>
  </si>
  <si>
    <t>JHON CARLOS ZULUAGA CELIS</t>
  </si>
  <si>
    <t>ELGA INES DIAZ CARRILLO</t>
  </si>
  <si>
    <t>ALEXANDRA MUNEVAR SANABRIA</t>
  </si>
  <si>
    <t>PAOLA ALEJANDRA AGUIRRE MEDINA</t>
  </si>
  <si>
    <t>ANDREA CATERINE MORA SILVA</t>
  </si>
  <si>
    <t>MILENA GOMEZ PINEDA</t>
  </si>
  <si>
    <t>JORGE ANDRES GAITAN SANCHEZ</t>
  </si>
  <si>
    <t>SERGIO HERNANDO LEON GONZALEZ</t>
  </si>
  <si>
    <t>LIGIA GEOVANA ORDUZ RIVEROS</t>
  </si>
  <si>
    <t>MONICA VIVIANA PORTELA CENTENO</t>
  </si>
  <si>
    <t>CONTRATISTA</t>
  </si>
  <si>
    <t>-</t>
  </si>
  <si>
    <t xml:space="preserve"> JOSE ALBERTO WILCHES</t>
  </si>
  <si>
    <t xml:space="preserve">PASTO </t>
  </si>
  <si>
    <t>BARRANCABERBEJA</t>
  </si>
  <si>
    <t>CARGO:</t>
  </si>
  <si>
    <t>CODIGO:</t>
  </si>
  <si>
    <t>GRADO:</t>
  </si>
  <si>
    <t>Grupo Administración de Bienes Muebles e Inmuebles y Seguros</t>
  </si>
  <si>
    <t>FORMATO CONTROL INVENTARIO INDIVIDUAL Y ZONAS COMUNES</t>
  </si>
  <si>
    <t>Vinculación:</t>
  </si>
  <si>
    <t>BUENO</t>
  </si>
  <si>
    <t>MALO</t>
  </si>
  <si>
    <t>FIRMA FUNCIONARIO O CONTRATISTA</t>
  </si>
  <si>
    <t>AJEDREZ</t>
  </si>
  <si>
    <t>ALACENA</t>
  </si>
  <si>
    <t>AMPLIFICADOR</t>
  </si>
  <si>
    <t>ANDAMIO</t>
  </si>
  <si>
    <t>ANTENA</t>
  </si>
  <si>
    <t>ASPIRADORA</t>
  </si>
  <si>
    <t>ASTA</t>
  </si>
  <si>
    <t>ATRIL</t>
  </si>
  <si>
    <t>AUTOMOVIL</t>
  </si>
  <si>
    <t>AVISO</t>
  </si>
  <si>
    <t>BALANZA - BASCULA</t>
  </si>
  <si>
    <t xml:space="preserve">BANCO DE BATERIAS </t>
  </si>
  <si>
    <t>BANDERA</t>
  </si>
  <si>
    <t>BARRA - PESAS</t>
  </si>
  <si>
    <t>BETAMAX</t>
  </si>
  <si>
    <t>BICICLETA</t>
  </si>
  <si>
    <t>BICICLETERO</t>
  </si>
  <si>
    <t xml:space="preserve">BLOQUEADOR </t>
  </si>
  <si>
    <t>BOMBA</t>
  </si>
  <si>
    <t>BOTIQUIN</t>
  </si>
  <si>
    <t>CAFETERA</t>
  </si>
  <si>
    <t>CAJA DE TRANSFERENCIA</t>
  </si>
  <si>
    <t>CALENTADOR</t>
  </si>
  <si>
    <t>CARRETILLA</t>
  </si>
  <si>
    <t>CASETA</t>
  </si>
  <si>
    <t>CASETERA</t>
  </si>
  <si>
    <t>CENTRAL TELEFONICA</t>
  </si>
  <si>
    <t>CILINDRO</t>
  </si>
  <si>
    <t>CRUCIFIJO</t>
  </si>
  <si>
    <t>CUADRO</t>
  </si>
  <si>
    <t>DENSIOMETRO</t>
  </si>
  <si>
    <t>DESCANSA PIES</t>
  </si>
  <si>
    <t>DESTRUCTORA DE PAPEL</t>
  </si>
  <si>
    <t>DETECTOR</t>
  </si>
  <si>
    <t>DIGITURNO</t>
  </si>
  <si>
    <t>DISPENSADOR</t>
  </si>
  <si>
    <t>ELECTROBOMBA</t>
  </si>
  <si>
    <t xml:space="preserve">ENCUADERNADORA </t>
  </si>
  <si>
    <t>EQUINOX</t>
  </si>
  <si>
    <t>EQUIPO SEGURIDAD PERIMETRAL</t>
  </si>
  <si>
    <t>EQUIPO DE SONIDO</t>
  </si>
  <si>
    <t xml:space="preserve">ESCALERA </t>
  </si>
  <si>
    <t xml:space="preserve">ESCANER </t>
  </si>
  <si>
    <t xml:space="preserve">ESCRITORIO   </t>
  </si>
  <si>
    <t>ESQUINERO</t>
  </si>
  <si>
    <t xml:space="preserve">ESTANTE   </t>
  </si>
  <si>
    <t>ESTUFA</t>
  </si>
  <si>
    <t>EXTINTOR</t>
  </si>
  <si>
    <t>EXTRACTOR</t>
  </si>
  <si>
    <t>FICHERO</t>
  </si>
  <si>
    <t xml:space="preserve">FILTRO DE AGUA </t>
  </si>
  <si>
    <t>FIRMADORA</t>
  </si>
  <si>
    <t xml:space="preserve">FOLDERAMA </t>
  </si>
  <si>
    <t xml:space="preserve">FONENDOSCOPIO </t>
  </si>
  <si>
    <t>FOTOCOPIADORA</t>
  </si>
  <si>
    <t>GABINETE</t>
  </si>
  <si>
    <t xml:space="preserve">GAVETERO </t>
  </si>
  <si>
    <t>GRABADORA</t>
  </si>
  <si>
    <t>GRECA</t>
  </si>
  <si>
    <t>HERRAMIENTAS</t>
  </si>
  <si>
    <t>HUB DE COMUNICACIONES</t>
  </si>
  <si>
    <t>INTERCOMUNICADORES</t>
  </si>
  <si>
    <t>KIOSCO</t>
  </si>
  <si>
    <t>LAMINADORA</t>
  </si>
  <si>
    <t>LECTOR</t>
  </si>
  <si>
    <t>LICUADORA</t>
  </si>
  <si>
    <t>LOCKER</t>
  </si>
  <si>
    <t>MALETIN</t>
  </si>
  <si>
    <t>MAQUINA FIRMADORA</t>
  </si>
  <si>
    <t xml:space="preserve">PROTECTOR CHEQUES </t>
  </si>
  <si>
    <t>MESA</t>
  </si>
  <si>
    <t>MICROFILMADORA</t>
  </si>
  <si>
    <t>MICROFONO</t>
  </si>
  <si>
    <t>MODEM</t>
  </si>
  <si>
    <t>MOTOBOMBA</t>
  </si>
  <si>
    <t>MOUSE</t>
  </si>
  <si>
    <t>MULTIFUNCIONAL</t>
  </si>
  <si>
    <t>OLLAS</t>
  </si>
  <si>
    <t>PAPELOGRAFO</t>
  </si>
  <si>
    <t>PLANTA TELEFONICA</t>
  </si>
  <si>
    <t>PROBADOR</t>
  </si>
  <si>
    <t xml:space="preserve">PUNTO ECOLOGICO </t>
  </si>
  <si>
    <t>PURIFICADOR DE AGUA</t>
  </si>
  <si>
    <t>RADIO</t>
  </si>
  <si>
    <t xml:space="preserve">RADIOGRABADORA </t>
  </si>
  <si>
    <t>REFRIGERADOR</t>
  </si>
  <si>
    <t>RETROPROYECTOR</t>
  </si>
  <si>
    <t>REVOLVER</t>
  </si>
  <si>
    <t>ROCKOLA</t>
  </si>
  <si>
    <t>SANDUCHERA</t>
  </si>
  <si>
    <t>SECADOR</t>
  </si>
  <si>
    <t>SISTEMA ARCHIVO RODANTE</t>
  </si>
  <si>
    <t>SISTEMA DE ALARMA</t>
  </si>
  <si>
    <t>SOFA</t>
  </si>
  <si>
    <t>SOPORTE TELEVISOR</t>
  </si>
  <si>
    <t>STRIP TELEFONICO</t>
  </si>
  <si>
    <t>SUBESTACION ELECTRICA</t>
  </si>
  <si>
    <t>TABLERO</t>
  </si>
  <si>
    <t>TAMDEN</t>
  </si>
  <si>
    <t>TANQUE</t>
  </si>
  <si>
    <t>TARJETEROS</t>
  </si>
  <si>
    <t>TELEFAX</t>
  </si>
  <si>
    <t xml:space="preserve">TORRE ELECTRICA </t>
  </si>
  <si>
    <t>TOSTADORA</t>
  </si>
  <si>
    <t>TRANSFORMADOR</t>
  </si>
  <si>
    <t>VENTILADOR</t>
  </si>
  <si>
    <t>VHS</t>
  </si>
  <si>
    <t>VIDEOGRABADORA</t>
  </si>
  <si>
    <t>VITRINA</t>
  </si>
  <si>
    <t>WAFLERA</t>
  </si>
  <si>
    <t xml:space="preserve"> </t>
  </si>
  <si>
    <r>
      <t>Digite el número de la</t>
    </r>
    <r>
      <rPr>
        <b/>
        <sz val="11"/>
        <color rgb="FFFF0000"/>
        <rFont val="Calibri"/>
        <family val="2"/>
        <scheme val="minor"/>
      </rPr>
      <t xml:space="preserve"> cédula del funcionario y/o contratista </t>
    </r>
  </si>
  <si>
    <t>La demás información aparecerá automáticamente.</t>
  </si>
  <si>
    <r>
      <rPr>
        <b/>
        <sz val="11"/>
        <color indexed="10"/>
        <rFont val="Arial"/>
        <family val="2"/>
      </rPr>
      <t>Legalice formamente</t>
    </r>
    <r>
      <rPr>
        <sz val="11"/>
        <rFont val="Arial"/>
        <family val="2"/>
      </rPr>
      <t xml:space="preserve"> con el</t>
    </r>
    <r>
      <rPr>
        <b/>
        <sz val="11"/>
        <color indexed="10"/>
        <rFont val="Arial"/>
        <family val="2"/>
      </rPr>
      <t xml:space="preserve"> nombre claro y firmas </t>
    </r>
    <r>
      <rPr>
        <sz val="11"/>
        <rFont val="Arial"/>
        <family val="2"/>
      </rPr>
      <t xml:space="preserve">del </t>
    </r>
    <r>
      <rPr>
        <b/>
        <sz val="11"/>
        <color indexed="10"/>
        <rFont val="Arial"/>
        <family val="2"/>
      </rPr>
      <t>Jefe Inmediato y funcionario de inventarios.</t>
    </r>
  </si>
  <si>
    <r>
      <t xml:space="preserve">Digite la información requerida sin omitir ningún dato, recuerde debe diligenciar </t>
    </r>
    <r>
      <rPr>
        <b/>
        <sz val="11"/>
        <color rgb="FFFF0000"/>
        <rFont val="Calibri"/>
        <family val="2"/>
        <scheme val="minor"/>
      </rPr>
      <t xml:space="preserve">CLASE DE BIEN, DESCRIPCION DEL BIEN, MARCA, MODELO, SERIE, ESTADO, </t>
    </r>
    <r>
      <rPr>
        <b/>
        <sz val="11"/>
        <color theme="1"/>
        <rFont val="Calibri"/>
        <family val="2"/>
        <scheme val="minor"/>
      </rPr>
      <t>SIN OMITIR NINGUN DATO,  DEBE COLOCAR TODOS LOS DIGITOS.</t>
    </r>
  </si>
  <si>
    <t>CONS</t>
  </si>
  <si>
    <t>PAULA ALEJANDRA MORENO VILLALOBOS</t>
  </si>
  <si>
    <t>FEDERICO ANDRES GOMEZ NARANJO</t>
  </si>
  <si>
    <t>JEAN EDWARD RODRIGUEZ BERMUDEZ</t>
  </si>
  <si>
    <t>JAVIER EDUARDO CASTILLO RODRIGUEZ</t>
  </si>
  <si>
    <t>MARIA ANTONIA CALDERON GONZALEZ</t>
  </si>
  <si>
    <t>JOSE DANIEL CAMACHO PINEDA</t>
  </si>
  <si>
    <t>JESUS MEDINA ARQUEZ</t>
  </si>
  <si>
    <t>ANDREA JULIETH MANTILLA MURILLO</t>
  </si>
  <si>
    <t>LIGIO ALDEMAR QUINTERO LIZCANO</t>
  </si>
  <si>
    <t>EIMY YINETH ARDILA GRACIA</t>
  </si>
  <si>
    <t>KETTY HELENA ACOSTA PEREZ</t>
  </si>
  <si>
    <t>NUBIA ALICIA VELEZ BEDOYA</t>
  </si>
  <si>
    <t>BIBIANA BERRIO GUTIERREZ</t>
  </si>
  <si>
    <t>ROSA PINEDA GOMEZ</t>
  </si>
  <si>
    <t>MARIA EUGENIA CAMARGO ZAPATA</t>
  </si>
  <si>
    <t>ALEJANDRA MILENA MARIN SUAREZ</t>
  </si>
  <si>
    <t>GLORIA PATRICIA RESTREPO RUIZ</t>
  </si>
  <si>
    <t>WILLIAM COHEN MIRANDA</t>
  </si>
  <si>
    <t>PAULA ANDREA AVENDAÑO MUNERA</t>
  </si>
  <si>
    <t>GLADYS STELLA GIRALDO AGUDELO</t>
  </si>
  <si>
    <t>JOSE LUIS OCHOA ESCOBAR</t>
  </si>
  <si>
    <t>MARTHA CECILIA YEPES JARAMILLO</t>
  </si>
  <si>
    <t>MELVI RAMOS PALACIOS</t>
  </si>
  <si>
    <t>JUAN MAURICIO VILLA ORTIZ</t>
  </si>
  <si>
    <t>JHONATAN SUAREZ OSORIO</t>
  </si>
  <si>
    <t>CARMEN JULIETA HENAO ALVAREZ</t>
  </si>
  <si>
    <t>CALUDIA MARIA ZULETA GARCIA</t>
  </si>
  <si>
    <t>MILLERLANDY AMPARO SANCHEZ OQUENDO</t>
  </si>
  <si>
    <t>KETTY PATRICIA CELEDON VENEGAS</t>
  </si>
  <si>
    <t>ADRIANA LUCIA GONZALEZ DIAZ</t>
  </si>
  <si>
    <t>MARTHA LUZ JULIO MELENDEZ</t>
  </si>
  <si>
    <t>SABAS ANTONIO PASTRANA BRUNAL</t>
  </si>
  <si>
    <t>LILIANA DEL PILAR GUIO BARRERA</t>
  </si>
  <si>
    <t>OSCAR JAVIER HEREDIA PEREZ</t>
  </si>
  <si>
    <t>AURA LUCIA NIÑO ESTUPIÑAÑ</t>
  </si>
  <si>
    <t>BELKYZ ADRIANA TORRES SEGURA</t>
  </si>
  <si>
    <t>CARLOS ESTEBAN RODRIGUEZ HERRERA</t>
  </si>
  <si>
    <t>BLADIMIR ORLANDO ROJAS ORTEGA</t>
  </si>
  <si>
    <t>GEOVANNY FRANCISCO GARZON MORALES</t>
  </si>
  <si>
    <t>ANA MIRELLA ROMERO CHACON</t>
  </si>
  <si>
    <t>NELCY YAMILE BURGOS VILLAMIL</t>
  </si>
  <si>
    <t>LUIS FRANCISCO SILVA CASTRO</t>
  </si>
  <si>
    <t>LUIS ALBERTO LEON MEJIA</t>
  </si>
  <si>
    <t>CARLOS EDUARDO SUAREZ DE LA TORRE</t>
  </si>
  <si>
    <t>LEIDY JOHANA SANCHEZ OTALVARO</t>
  </si>
  <si>
    <t>EDUARD ANDREY GOMEZ CASTAÑO</t>
  </si>
  <si>
    <t>MAGALY ESTHER BENAVIDES CRUZ</t>
  </si>
  <si>
    <t>JUAN CARLOS SANCHEZ RAVE</t>
  </si>
  <si>
    <t>FRANCY BEDOYA GOMEZ</t>
  </si>
  <si>
    <t>LUZ ADRIANA ALZATE ECHEVERRI</t>
  </si>
  <si>
    <t>LADY ESPERANZA BAHOS MELO</t>
  </si>
  <si>
    <t>JULIAN IGNACIO AGUILAR MEDINA</t>
  </si>
  <si>
    <t>STELLA VICTORIA PEÑA CUELLAR</t>
  </si>
  <si>
    <t>MONICA YISELA PARRA FIERRO</t>
  </si>
  <si>
    <t>DORIS AMPARO AVILES FIESCO</t>
  </si>
  <si>
    <t>CAROLA CUENCA CUELLAR</t>
  </si>
  <si>
    <t>HALMA LUCERO VIDAL TORIJANO</t>
  </si>
  <si>
    <t>STELLA CASTRO MAYORGA</t>
  </si>
  <si>
    <t>CLEOFE ELINA EDNA MARISOL RUGELES NIÑO</t>
  </si>
  <si>
    <t>GUILLERMO JOSE HERNANDEZ DAZA</t>
  </si>
  <si>
    <t>FRANCISCO DE LOS REYES BURGOS ECHENIQUE</t>
  </si>
  <si>
    <t>ROSARIO DE JESUS GUILLOT GUERRA</t>
  </si>
  <si>
    <t>DINA LUZ ROMERO ORTEGA</t>
  </si>
  <si>
    <t>ELKIN RAFAEL GUEVARA VERGARA</t>
  </si>
  <si>
    <t>JOSE DOMINGO TUIRAN RICARDO</t>
  </si>
  <si>
    <t xml:space="preserve">ABEL JOSE TEJADA </t>
  </si>
  <si>
    <t>MANUELA BERNARDA RICARDO HOYOS</t>
  </si>
  <si>
    <t>EDGAR JOSE NAMEN AYUB</t>
  </si>
  <si>
    <t>OMAR CIPAGAUTA MATEUS</t>
  </si>
  <si>
    <t>CARLOS JULIO GUERRERO CORTES</t>
  </si>
  <si>
    <t>ANDREA MILENA QUINTERO MOLINA</t>
  </si>
  <si>
    <t>MAGDA ALEJANDRA RODRIGUEZ VASQUEZ</t>
  </si>
  <si>
    <t>CRESCENCIO GONZALEZ RODRIGUEZ</t>
  </si>
  <si>
    <t>MARIO HUMBERTO YAÑEZ TORRES</t>
  </si>
  <si>
    <t>CARLOS MARIO RESTREPO RESTREPO</t>
  </si>
  <si>
    <t>DAVID RAMIREZ GUERRA</t>
  </si>
  <si>
    <t>RODRIGO ELBERTO QUEVEDO HIDALGO</t>
  </si>
  <si>
    <t>LAURENT TATIANA NAVARRO RINCON</t>
  </si>
  <si>
    <t>LUIS FABIAN ORTIZ RUJANA</t>
  </si>
  <si>
    <t>MARIA PATRICIA JAIMES OREJARENA</t>
  </si>
  <si>
    <t>ANDREA CAROLINA VELANDIA DURAN</t>
  </si>
  <si>
    <t>JOSE ORLANDO ORDUY BURGOS</t>
  </si>
  <si>
    <t>MAURICIO ALVAREZ GOMEZ</t>
  </si>
  <si>
    <t>MAYDINAYIBER MAYRAN URUEÑA ANTURI</t>
  </si>
  <si>
    <t>JOSE DOMINGO BOSCAN GALET</t>
  </si>
  <si>
    <t>ANA CECILIA SOLANO AREVALO</t>
  </si>
  <si>
    <t>KATERIN ALESANDRA BRITO PEREZ</t>
  </si>
  <si>
    <t>GEORGE ZABALETA TIQUE</t>
  </si>
  <si>
    <t>HELMAN GIOVANNY CERINZA SUESCUN</t>
  </si>
  <si>
    <t>VIVIANA DEL PILAR PARADA PEÑATA</t>
  </si>
  <si>
    <t>PABLO CUELLAR BENAVIDES</t>
  </si>
  <si>
    <t>IVAN DARIO ARANGO NARVAEZ</t>
  </si>
  <si>
    <t>JULIO OMAR GUERRERO CORDOBA</t>
  </si>
  <si>
    <t>NESTOR BENITO BURBANO TAJUMBINA</t>
  </si>
  <si>
    <t>LILIANA CONSTANZA BURGOS CHAMORRO</t>
  </si>
  <si>
    <t>ALBA LUCY MARTINEZ MAYA</t>
  </si>
  <si>
    <t>RAMIRO JAIMES COTE</t>
  </si>
  <si>
    <t>LINNETTE ANDREA GUTIERREZ GONZALEZ</t>
  </si>
  <si>
    <t>OLAYA GALEANO ROPERO</t>
  </si>
  <si>
    <t>XIMENA DEL SOCORRO OSORIO SANCHEZ</t>
  </si>
  <si>
    <t>JENNY MARCELA GASPAR RIOS</t>
  </si>
  <si>
    <t>YENNY MARCELA POSADA CORTES</t>
  </si>
  <si>
    <t>JULIO CESAR LOPEZ ESPINOSA</t>
  </si>
  <si>
    <t>JIMMY EDUARDO GONZALEZ PALACIO</t>
  </si>
  <si>
    <t>FRANCISCO ELIAS SINISTERRA LANDAZURI</t>
  </si>
  <si>
    <t>DIEGO ALBERTO LONDOÑO ECHEVERRY</t>
  </si>
  <si>
    <t>HERNAN MUÑOZ BOLAÑOS</t>
  </si>
  <si>
    <t>MARIA EDID ZAPATA GUTIERREZ</t>
  </si>
  <si>
    <t>EDGAR GUILLERMO RODRIGUEZ BORRAY</t>
  </si>
  <si>
    <t>JORGE ENRIQUE DIAZ CUJIA</t>
  </si>
  <si>
    <t>GABRIEL HERNANDEZ CARDENAS</t>
  </si>
  <si>
    <t>ANA CLOTILDE CARREÑO SARMIENTO</t>
  </si>
  <si>
    <t>DEYANIRA MENDEZ SUAREZ</t>
  </si>
  <si>
    <t>JIMMY STEVE SANCHEZ CUEVAS</t>
  </si>
  <si>
    <t>LAURA LISSETH SANDOVAL MEZA</t>
  </si>
  <si>
    <t>JOSE ANTONIO FORERO LOPEZ</t>
  </si>
  <si>
    <t>ESPERANZA MATEUS MENDOZA</t>
  </si>
  <si>
    <t>OSMIN ALEXANDER SAAVEDRA LAGOS</t>
  </si>
  <si>
    <t>RODOLFO MACHADO OTALORA</t>
  </si>
  <si>
    <t>KATERINE SOFIA PALECIA ROMERO</t>
  </si>
  <si>
    <t>MARIA BERNABELA MACIAS GUZMAN</t>
  </si>
  <si>
    <t>LUZ ANGELA GUERRERO DIAZ</t>
  </si>
  <si>
    <t>KELLY ANDREA ACOSTA GUZMAN</t>
  </si>
  <si>
    <t>JHON JAIRO MEDINA DIEZ</t>
  </si>
  <si>
    <t>MIGUEL ANGEL ROZO MENDOZA</t>
  </si>
  <si>
    <t>MARTHA ISABEL CAZARES SEGURA</t>
  </si>
  <si>
    <t>MAGDA PAOLA GUTIERREZ VANEGAS</t>
  </si>
  <si>
    <t>ALBA AZUCENA BARRERO MENDEZ</t>
  </si>
  <si>
    <t>ANDRES CAMILO PINEDA BAQUERO</t>
  </si>
  <si>
    <t>FRANCISCO JAVIER VELEZ PEÑA</t>
  </si>
  <si>
    <t>SARY GARCES MURILLO</t>
  </si>
  <si>
    <t>ANYELA PRADO LOPEZ</t>
  </si>
  <si>
    <t>MARIA FERNANDA GARCIA MURILLO</t>
  </si>
  <si>
    <t>ARBEY PINILLA SANCHEZ</t>
  </si>
  <si>
    <t>GILBERTO JARAMILLO ARANGO</t>
  </si>
  <si>
    <t>JACKELINE BURGOS PALOMINO</t>
  </si>
  <si>
    <t xml:space="preserve">FRANCIA HELENA GORDILLO </t>
  </si>
  <si>
    <t>JAIME GARZON GOMEZ</t>
  </si>
  <si>
    <t>MARIA ESTHER BERNAL ERAZO</t>
  </si>
  <si>
    <t>GUILLERMO CASTRO BERNAL</t>
  </si>
  <si>
    <t>DESPACHO SUPERINTENDENTE</t>
  </si>
  <si>
    <t>Grupo de Apoyo a la Gestión Estratégica</t>
  </si>
  <si>
    <t>Grupo de Divulgación</t>
  </si>
  <si>
    <t>Grupo de Gestión Administrativa</t>
  </si>
  <si>
    <t>Grupo de coordinación de  ley de justicia y paz</t>
  </si>
  <si>
    <t>Grupo de Apoyo a la Inspección y Vigilancia</t>
  </si>
  <si>
    <t>OFICINA ASESORA DE PLANEACION</t>
  </si>
  <si>
    <t>Grupo de Formulación y Evaluación de Proyectos de Inversión</t>
  </si>
  <si>
    <t>Grupo de Estadística  Registral y  Notarial</t>
  </si>
  <si>
    <t>Grupo MECI y Calidad</t>
  </si>
  <si>
    <t>OFICINA DE INFORMATICA</t>
  </si>
  <si>
    <t>Grupo de desarrollo informático</t>
  </si>
  <si>
    <t>Grupo de Asistencia Técnica</t>
  </si>
  <si>
    <t>Grupo Centro de Cómputo</t>
  </si>
  <si>
    <t>OFICINA ASESORA JURIDICA</t>
  </si>
  <si>
    <t>Grupo de Concursos Notarial y Registral</t>
  </si>
  <si>
    <t>Grupo de Apoyo Jurídico Registral</t>
  </si>
  <si>
    <t>Grupo de Gestión Jurídica Notarial</t>
  </si>
  <si>
    <t>Grupo de administración Judicial</t>
  </si>
  <si>
    <t>Grupo de Jurisdicción Coactiva</t>
  </si>
  <si>
    <t>OFICINA DE CONTROL INTERNO</t>
  </si>
  <si>
    <t>SECRETARIA GENERAL</t>
  </si>
  <si>
    <t>Grupo de Contratación Administrativa</t>
  </si>
  <si>
    <t>Grupo de Viáticos y Gastos de Viaje</t>
  </si>
  <si>
    <t>Grupo de Cultura del Servicio y Atención al Ciudadano</t>
  </si>
  <si>
    <t>Grupo de Apoyo Administrativo y Logístico</t>
  </si>
  <si>
    <t>DIRECCION FINANCIERA</t>
  </si>
  <si>
    <t>Grupo de Contabilidad y Costos</t>
  </si>
  <si>
    <t>Grupo de Presupuesto</t>
  </si>
  <si>
    <t>Grupo de Tesorería y Cartera</t>
  </si>
  <si>
    <t>Grupo de Reconocimiento de Pensiones y Cartera de Vivienda</t>
  </si>
  <si>
    <t>Grupo de Recaudos y Subsidios Notariales</t>
  </si>
  <si>
    <t>Grupo Central de Cuentas</t>
  </si>
  <si>
    <t>Grupo de Gestión Documental</t>
  </si>
  <si>
    <t>Grupo de Servicios Administrativos</t>
  </si>
  <si>
    <t>Grupo de Administración del Talento Humano</t>
  </si>
  <si>
    <t>Grupo de Desarrollo Humano</t>
  </si>
  <si>
    <t>Grupo de Infraestructura</t>
  </si>
  <si>
    <t>Grupo de Reestructuración SNR</t>
  </si>
  <si>
    <t>Grupo de Control y Seguimiento Contractual SNR</t>
  </si>
  <si>
    <t>Grupo de Bienes Muebles e Inmuebles</t>
  </si>
  <si>
    <t>SUPERINTENDENCIA DELEGADA PARA EL NOTARIADO</t>
  </si>
  <si>
    <t>Grupo de Vigilancia Notarial</t>
  </si>
  <si>
    <t>Grupo de Gestión Disciplinaria Notarial</t>
  </si>
  <si>
    <t>DIRECCION DE GESTION NOTARIAL</t>
  </si>
  <si>
    <t>Grupo de Actividades Notariales</t>
  </si>
  <si>
    <t>SUPERINTENDENCIA DELEGADA PARA EL REGISTRO</t>
  </si>
  <si>
    <t>Grupo de Gestión Jurídico para la Inspección y Vigilancia</t>
  </si>
  <si>
    <t>Grupo de Interrelación Registro-Catastro</t>
  </si>
  <si>
    <t>DIRECCION DE REGISTRO</t>
  </si>
  <si>
    <t>Grupo de Apoyo Jurídico a la Segunda Instancia Registral</t>
  </si>
  <si>
    <t>OFICINA DE CONTROL DISCIPLINARIO INTERNO</t>
  </si>
  <si>
    <t>Grupo Disciplinario de Investigación y Control</t>
  </si>
  <si>
    <t>DIRECCION ADMINISTRATIVA</t>
  </si>
  <si>
    <t>DIRECCION DE DESARROLLO REGISTRAL</t>
  </si>
  <si>
    <t>DIRECCION DE INVESTIGACION Y CAPACITACION</t>
  </si>
  <si>
    <t>Despacho del Registrador Medellín Zona Sur</t>
  </si>
  <si>
    <t>Grupo Jurídico Medellín Zona Sur</t>
  </si>
  <si>
    <t>Grupo Administrativo Medellín Zona Sur</t>
  </si>
  <si>
    <t>Grupo Operativo Medellín Zona Sur</t>
  </si>
  <si>
    <t>Despacho del Registrador Medellín Zona Norte</t>
  </si>
  <si>
    <t>Grupo Jurídico Medellín Zona Norte</t>
  </si>
  <si>
    <t>Grupo Administrativo Medellín Zona Norte</t>
  </si>
  <si>
    <t>Grupo Operativo Medellín Zona Norte</t>
  </si>
  <si>
    <t>Despacho del Registrador Barranquilla</t>
  </si>
  <si>
    <t>Grupo Jurídico Barranquilla</t>
  </si>
  <si>
    <t>Grupo Administrativo Barranquilla</t>
  </si>
  <si>
    <t>Despacho del Registrador CARTAGENA</t>
  </si>
  <si>
    <t>Grupo Jurídico CARTAGENA</t>
  </si>
  <si>
    <t>Grupo Administrativo CARTAGENA</t>
  </si>
  <si>
    <t>Despacho del Registrador TUNJA</t>
  </si>
  <si>
    <t>Grupo Jurídico TUNJA</t>
  </si>
  <si>
    <t>Grupo Administrativo TUNJA</t>
  </si>
  <si>
    <t>Despacho del Registrador Manizales</t>
  </si>
  <si>
    <t>Grupo Jurídico Manizales</t>
  </si>
  <si>
    <t>Grupo Administrativo Manizales</t>
  </si>
  <si>
    <t>Despacho del Registrador FLORENCIA</t>
  </si>
  <si>
    <t>Grupo Jurídico FLORENCIA</t>
  </si>
  <si>
    <t>Grupo Administrativo FLORENCIA</t>
  </si>
  <si>
    <t>Despacho del Registrador POPAYAN</t>
  </si>
  <si>
    <t>Grupo Jurídico POPAYAN</t>
  </si>
  <si>
    <t>Grupo Administrativo POPAYAN</t>
  </si>
  <si>
    <t>Despacho del Registrador Valledupar</t>
  </si>
  <si>
    <t>Grupo Jurídico Valledupar</t>
  </si>
  <si>
    <t>Grupo Administrativo Valledupar</t>
  </si>
  <si>
    <t>Despacho del Registrador MONTERIA</t>
  </si>
  <si>
    <t>Grupo Jurídico MONTERIA</t>
  </si>
  <si>
    <t>Grupo Administrativo MONTERIA</t>
  </si>
  <si>
    <t>Despacho del Registrador Bogotá Zona Sur</t>
  </si>
  <si>
    <t>Grupo Jurídico Bogotá Zona Sur</t>
  </si>
  <si>
    <t>Grupo Administrativo Bogotá Zona Sur</t>
  </si>
  <si>
    <t>Grupo Operativo Bogotá Zona Sur</t>
  </si>
  <si>
    <t>Despacho del Registrador Bogotá Zona Centro</t>
  </si>
  <si>
    <t>Grupo Jurídico Bogotá Zona Centro</t>
  </si>
  <si>
    <t>Grupo Administrativo Bogotá Zona Centro</t>
  </si>
  <si>
    <t>Grupo Operativo Bogotá Zona Centro</t>
  </si>
  <si>
    <t>Despacho del Registrador Bogotá Zona Norte</t>
  </si>
  <si>
    <t>Grupo Jurídico Bogotá Zona Norte</t>
  </si>
  <si>
    <t>Grupo Administrativo Bogotá Zona Norte</t>
  </si>
  <si>
    <t>Grupo Operativo Bogotá Zona Norte</t>
  </si>
  <si>
    <t>Despacho del Registrador QUIBDO</t>
  </si>
  <si>
    <t>Grupo Jurídico QUIBDO</t>
  </si>
  <si>
    <t>Grupo Administrativo QUIBDO</t>
  </si>
  <si>
    <t>Despacho del Registrador NEIVA</t>
  </si>
  <si>
    <t>Grupo Jurídico NEIVA</t>
  </si>
  <si>
    <t>Grupo Administrativo NEIVA</t>
  </si>
  <si>
    <t>Despacho del Registrador RIOHACHA</t>
  </si>
  <si>
    <t>Grupo Jurídico RIOHACHA</t>
  </si>
  <si>
    <t>Grupo Administrativo RIOHACHA</t>
  </si>
  <si>
    <t>Despacho del Registrador Santa Marta</t>
  </si>
  <si>
    <t>Grupo Jurídico Santa Marta</t>
  </si>
  <si>
    <t>Grupo Administrativo Santa Marta</t>
  </si>
  <si>
    <t>Despacho del Registrador Villavicencio</t>
  </si>
  <si>
    <t>Grupo Jurídico Villavicencio</t>
  </si>
  <si>
    <t>Grupo Administrativo Villavicencio</t>
  </si>
  <si>
    <t>Despacho del Registrador PASTO</t>
  </si>
  <si>
    <t>Grupo Jurídico PASTO</t>
  </si>
  <si>
    <t>Grupo Administrativo PASTO</t>
  </si>
  <si>
    <t>Despacho del Registrador CUCUTA</t>
  </si>
  <si>
    <t>Grupo Jurídico CUCUTA</t>
  </si>
  <si>
    <t>Grupo Administrativo CUCUTA</t>
  </si>
  <si>
    <t>Despacho del Registrador ARMENIA</t>
  </si>
  <si>
    <t>Grupo Jurídico ARMENIA</t>
  </si>
  <si>
    <t>Grupo Administrativo ARMENIA</t>
  </si>
  <si>
    <t>Despacho del Registrador PEREIRA</t>
  </si>
  <si>
    <t>Grupo Jurídico PEREIRA</t>
  </si>
  <si>
    <t>Grupo Administrativo PEREIRA</t>
  </si>
  <si>
    <t>Despacho del Registrador Bucaramanga</t>
  </si>
  <si>
    <t>Grupo Jurídico Bucaramanga</t>
  </si>
  <si>
    <t>Grupo Administrativo Bucaramanga</t>
  </si>
  <si>
    <t>Grupo Operativo Bucaramanga</t>
  </si>
  <si>
    <t>Despacho del Registrador SINCELEJO</t>
  </si>
  <si>
    <t>Grupo Jurídico SINCELEJO</t>
  </si>
  <si>
    <t>Grupo Administrativo SINCELEJO</t>
  </si>
  <si>
    <t>Despacho del Registrador IBAGUE</t>
  </si>
  <si>
    <t>Grupo Jurídico IBAGUE</t>
  </si>
  <si>
    <t>Grupo Administrativo IBAGUE</t>
  </si>
  <si>
    <t>Despacho del Registrador CALI</t>
  </si>
  <si>
    <t>Grupo Jurídico CALI</t>
  </si>
  <si>
    <t>Grupo Administrativo CALI</t>
  </si>
  <si>
    <t>Carrrera Registral</t>
  </si>
  <si>
    <t>COSTO HISTORICO</t>
  </si>
  <si>
    <t xml:space="preserve">SON: </t>
  </si>
  <si>
    <t xml:space="preserve">Indicar el valor  total en letras de los bienes a cargo del funcionario, responsable para su custodia y salvalguarda de los mismos.  (Ley 734 de 2002).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</si>
</sst>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d&quot; de &quot;mmm&quot; de &quot;yy"/>
    <numFmt numFmtId="166" formatCode="dd\-mmm\-yyyy"/>
    <numFmt numFmtId="167" formatCode="#,##0_ ;\-#,##0\ 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63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66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</cellStyleXfs>
  <cellXfs count="211">
    <xf numFmtId="0" fontId="0" fillId="0" borderId="0" xfId="0"/>
    <xf numFmtId="0" fontId="16" fillId="0" borderId="0" xfId="0" applyFont="1"/>
    <xf numFmtId="0" fontId="16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4" borderId="1" xfId="0" applyFont="1" applyFill="1" applyBorder="1"/>
    <xf numFmtId="49" fontId="6" fillId="4" borderId="1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0" fillId="0" borderId="0" xfId="0" applyProtection="1">
      <protection locked="0"/>
    </xf>
    <xf numFmtId="3" fontId="6" fillId="3" borderId="18" xfId="0" applyNumberFormat="1" applyFont="1" applyFill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0" fontId="13" fillId="0" borderId="21" xfId="0" applyFont="1" applyFill="1" applyBorder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16" xfId="0" applyFont="1" applyFill="1" applyBorder="1" applyAlignment="1" applyProtection="1"/>
    <xf numFmtId="0" fontId="17" fillId="0" borderId="16" xfId="0" applyFont="1" applyBorder="1" applyAlignment="1" applyProtection="1"/>
    <xf numFmtId="0" fontId="6" fillId="0" borderId="18" xfId="0" applyFont="1" applyFill="1" applyBorder="1" applyAlignment="1" applyProtection="1">
      <alignment horizontal="left" wrapText="1"/>
    </xf>
    <xf numFmtId="0" fontId="6" fillId="0" borderId="21" xfId="0" applyFont="1" applyFill="1" applyBorder="1" applyAlignment="1" applyProtection="1">
      <alignment horizontal="left" wrapText="1"/>
    </xf>
    <xf numFmtId="0" fontId="6" fillId="0" borderId="16" xfId="0" applyFont="1" applyFill="1" applyBorder="1" applyAlignment="1" applyProtection="1">
      <alignment horizontal="left" wrapText="1"/>
    </xf>
    <xf numFmtId="0" fontId="6" fillId="0" borderId="17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right"/>
    </xf>
    <xf numFmtId="0" fontId="20" fillId="0" borderId="13" xfId="0" applyFont="1" applyFill="1" applyBorder="1" applyProtection="1"/>
    <xf numFmtId="0" fontId="17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17" fillId="0" borderId="18" xfId="0" applyFont="1" applyBorder="1" applyAlignment="1" applyProtection="1"/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16" fillId="5" borderId="20" xfId="0" applyFont="1" applyFill="1" applyBorder="1" applyAlignment="1" applyProtection="1">
      <alignment horizontal="left" vertical="center"/>
      <protection locked="0"/>
    </xf>
    <xf numFmtId="2" fontId="14" fillId="0" borderId="20" xfId="0" applyNumberFormat="1" applyFont="1" applyFill="1" applyBorder="1" applyAlignment="1" applyProtection="1">
      <alignment horizontal="left" vertical="center"/>
      <protection locked="0"/>
    </xf>
    <xf numFmtId="2" fontId="14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4" fillId="0" borderId="20" xfId="0" quotePrefix="1" applyFont="1" applyFill="1" applyBorder="1" applyAlignment="1" applyProtection="1">
      <alignment horizontal="left" vertical="center"/>
      <protection locked="0"/>
    </xf>
    <xf numFmtId="2" fontId="4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22" fillId="0" borderId="0" xfId="0" applyFont="1" applyAlignment="1" applyProtection="1">
      <alignment horizontal="center"/>
    </xf>
    <xf numFmtId="0" fontId="17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7" fillId="0" borderId="0" xfId="0" applyFont="1" applyFill="1" applyProtection="1"/>
    <xf numFmtId="0" fontId="12" fillId="0" borderId="0" xfId="0" applyFont="1" applyFill="1" applyProtection="1"/>
    <xf numFmtId="0" fontId="7" fillId="0" borderId="10" xfId="0" applyFont="1" applyFill="1" applyBorder="1" applyProtection="1"/>
    <xf numFmtId="0" fontId="7" fillId="0" borderId="11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2" xfId="0" applyFill="1" applyBorder="1" applyProtection="1"/>
    <xf numFmtId="0" fontId="7" fillId="0" borderId="13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14" xfId="0" applyFill="1" applyBorder="1" applyProtection="1"/>
    <xf numFmtId="0" fontId="8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0" fillId="0" borderId="14" xfId="0" applyFill="1" applyBorder="1" applyAlignment="1" applyProtection="1"/>
    <xf numFmtId="3" fontId="21" fillId="6" borderId="19" xfId="0" applyNumberFormat="1" applyFont="1" applyFill="1" applyBorder="1" applyAlignment="1" applyProtection="1">
      <alignment horizontal="center" vertical="center"/>
    </xf>
    <xf numFmtId="0" fontId="21" fillId="6" borderId="19" xfId="0" quotePrefix="1" applyFont="1" applyFill="1" applyBorder="1" applyAlignment="1" applyProtection="1">
      <alignment horizontal="center" vertical="center"/>
    </xf>
    <xf numFmtId="0" fontId="21" fillId="6" borderId="19" xfId="0" applyFont="1" applyFill="1" applyBorder="1" applyAlignment="1" applyProtection="1">
      <alignment horizontal="center" vertical="center"/>
    </xf>
    <xf numFmtId="0" fontId="21" fillId="6" borderId="19" xfId="0" applyFont="1" applyFill="1" applyBorder="1" applyAlignment="1" applyProtection="1">
      <alignment horizontal="center" vertical="center" wrapText="1"/>
    </xf>
    <xf numFmtId="0" fontId="26" fillId="7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2" fillId="0" borderId="1" xfId="0" quotePrefix="1" applyFont="1" applyBorder="1" applyAlignment="1" applyProtection="1">
      <alignment horizontal="left" vertical="center"/>
    </xf>
    <xf numFmtId="0" fontId="18" fillId="0" borderId="13" xfId="0" applyFont="1" applyFill="1" applyBorder="1" applyAlignment="1" applyProtection="1"/>
    <xf numFmtId="0" fontId="17" fillId="0" borderId="0" xfId="0" applyFont="1" applyBorder="1" applyProtection="1"/>
    <xf numFmtId="0" fontId="19" fillId="0" borderId="0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1" fontId="11" fillId="2" borderId="1" xfId="0" applyNumberFormat="1" applyFont="1" applyFill="1" applyBorder="1" applyAlignment="1">
      <alignment horizontal="justify" vertical="justify" wrapText="1"/>
    </xf>
    <xf numFmtId="0" fontId="16" fillId="0" borderId="0" xfId="0" applyFont="1" applyBorder="1" applyAlignment="1">
      <alignment horizontal="justify" vertical="justify"/>
    </xf>
    <xf numFmtId="4" fontId="0" fillId="0" borderId="0" xfId="0" applyNumberFormat="1" applyFill="1" applyAlignment="1" applyProtection="1">
      <alignment wrapText="1"/>
    </xf>
    <xf numFmtId="0" fontId="11" fillId="2" borderId="2" xfId="0" quotePrefix="1" applyFont="1" applyFill="1" applyBorder="1" applyAlignment="1">
      <alignment horizontal="center" vertical="center" wrapText="1"/>
    </xf>
    <xf numFmtId="3" fontId="11" fillId="2" borderId="1" xfId="0" quotePrefix="1" applyNumberFormat="1" applyFont="1" applyFill="1" applyBorder="1" applyAlignment="1">
      <alignment horizontal="left" vertical="center" wrapText="1"/>
    </xf>
    <xf numFmtId="0" fontId="16" fillId="4" borderId="0" xfId="0" applyFont="1" applyFill="1"/>
    <xf numFmtId="3" fontId="6" fillId="4" borderId="4" xfId="0" applyNumberFormat="1" applyFont="1" applyFill="1" applyBorder="1" applyAlignment="1">
      <alignment horizontal="right"/>
    </xf>
    <xf numFmtId="1" fontId="6" fillId="4" borderId="4" xfId="0" applyNumberFormat="1" applyFont="1" applyFill="1" applyBorder="1"/>
    <xf numFmtId="0" fontId="6" fillId="4" borderId="4" xfId="0" applyFont="1" applyFill="1" applyBorder="1"/>
    <xf numFmtId="0" fontId="6" fillId="4" borderId="1" xfId="0" applyFont="1" applyFill="1" applyBorder="1" applyAlignment="1">
      <alignment horizontal="left"/>
    </xf>
    <xf numFmtId="1" fontId="6" fillId="4" borderId="5" xfId="0" applyNumberFormat="1" applyFont="1" applyFill="1" applyBorder="1"/>
    <xf numFmtId="0" fontId="16" fillId="4" borderId="1" xfId="0" applyFont="1" applyFill="1" applyBorder="1"/>
    <xf numFmtId="3" fontId="6" fillId="4" borderId="1" xfId="0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horizontal="left"/>
    </xf>
    <xf numFmtId="3" fontId="6" fillId="4" borderId="6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justify" vertical="justify"/>
    </xf>
    <xf numFmtId="3" fontId="16" fillId="4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justify" wrapText="1"/>
    </xf>
    <xf numFmtId="3" fontId="6" fillId="4" borderId="1" xfId="0" applyNumberFormat="1" applyFont="1" applyFill="1" applyBorder="1" applyAlignment="1">
      <alignment horizontal="right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16" fillId="4" borderId="2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3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3" fontId="16" fillId="4" borderId="4" xfId="0" applyNumberFormat="1" applyFont="1" applyFill="1" applyBorder="1" applyAlignment="1">
      <alignment horizontal="right" vertical="center" wrapText="1"/>
    </xf>
    <xf numFmtId="3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4" borderId="0" xfId="0" applyNumberFormat="1" applyFont="1" applyFill="1" applyBorder="1" applyAlignment="1" applyProtection="1">
      <alignment horizontal="right" vertical="center" wrapText="1"/>
      <protection locked="0"/>
    </xf>
    <xf numFmtId="1" fontId="6" fillId="4" borderId="2" xfId="0" applyNumberFormat="1" applyFont="1" applyFill="1" applyBorder="1"/>
    <xf numFmtId="1" fontId="6" fillId="4" borderId="1" xfId="0" applyNumberFormat="1" applyFont="1" applyFill="1" applyBorder="1"/>
    <xf numFmtId="0" fontId="16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16" fillId="0" borderId="1" xfId="0" applyFont="1" applyBorder="1" applyAlignment="1">
      <alignment horizontal="left"/>
    </xf>
    <xf numFmtId="0" fontId="16" fillId="4" borderId="0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justify" vertical="justify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" xfId="0" applyFont="1" applyFill="1" applyBorder="1"/>
    <xf numFmtId="0" fontId="16" fillId="4" borderId="0" xfId="0" applyFont="1" applyFill="1" applyBorder="1" applyAlignment="1">
      <alignment horizontal="center" vertical="center"/>
    </xf>
    <xf numFmtId="0" fontId="16" fillId="0" borderId="8" xfId="0" applyFont="1" applyBorder="1"/>
    <xf numFmtId="167" fontId="16" fillId="8" borderId="0" xfId="0" applyNumberFormat="1" applyFont="1" applyFill="1"/>
    <xf numFmtId="3" fontId="6" fillId="8" borderId="4" xfId="0" applyNumberFormat="1" applyFont="1" applyFill="1" applyBorder="1"/>
    <xf numFmtId="0" fontId="6" fillId="8" borderId="4" xfId="0" applyFont="1" applyFill="1" applyBorder="1"/>
    <xf numFmtId="0" fontId="6" fillId="8" borderId="1" xfId="0" applyFont="1" applyFill="1" applyBorder="1"/>
    <xf numFmtId="49" fontId="6" fillId="8" borderId="1" xfId="0" applyNumberFormat="1" applyFont="1" applyFill="1" applyBorder="1" applyAlignment="1">
      <alignment horizontal="right"/>
    </xf>
    <xf numFmtId="1" fontId="6" fillId="8" borderId="5" xfId="0" applyNumberFormat="1" applyFont="1" applyFill="1" applyBorder="1"/>
    <xf numFmtId="3" fontId="6" fillId="8" borderId="1" xfId="0" applyNumberFormat="1" applyFont="1" applyFill="1" applyBorder="1"/>
    <xf numFmtId="3" fontId="6" fillId="8" borderId="2" xfId="0" applyNumberFormat="1" applyFont="1" applyFill="1" applyBorder="1"/>
    <xf numFmtId="3" fontId="6" fillId="8" borderId="0" xfId="0" applyNumberFormat="1" applyFont="1" applyFill="1" applyBorder="1"/>
    <xf numFmtId="3" fontId="6" fillId="8" borderId="6" xfId="0" applyNumberFormat="1" applyFont="1" applyFill="1" applyBorder="1"/>
    <xf numFmtId="1" fontId="6" fillId="8" borderId="7" xfId="0" applyNumberFormat="1" applyFont="1" applyFill="1" applyBorder="1"/>
    <xf numFmtId="1" fontId="6" fillId="8" borderId="1" xfId="0" applyNumberFormat="1" applyFont="1" applyFill="1" applyBorder="1"/>
    <xf numFmtId="0" fontId="6" fillId="8" borderId="2" xfId="0" applyFont="1" applyFill="1" applyBorder="1"/>
    <xf numFmtId="0" fontId="6" fillId="8" borderId="5" xfId="0" applyFont="1" applyFill="1" applyBorder="1"/>
    <xf numFmtId="49" fontId="6" fillId="8" borderId="2" xfId="0" applyNumberFormat="1" applyFont="1" applyFill="1" applyBorder="1" applyAlignment="1">
      <alignment horizontal="right"/>
    </xf>
    <xf numFmtId="49" fontId="6" fillId="8" borderId="3" xfId="0" applyNumberFormat="1" applyFont="1" applyFill="1" applyBorder="1" applyAlignment="1">
      <alignment horizontal="right"/>
    </xf>
    <xf numFmtId="1" fontId="6" fillId="8" borderId="3" xfId="0" applyNumberFormat="1" applyFont="1" applyFill="1" applyBorder="1"/>
    <xf numFmtId="0" fontId="6" fillId="8" borderId="0" xfId="0" applyFont="1" applyFill="1" applyBorder="1"/>
    <xf numFmtId="1" fontId="6" fillId="8" borderId="6" xfId="0" applyNumberFormat="1" applyFont="1" applyFill="1" applyBorder="1"/>
    <xf numFmtId="0" fontId="16" fillId="4" borderId="1" xfId="0" quotePrefix="1" applyFont="1" applyFill="1" applyBorder="1" applyAlignment="1">
      <alignment horizontal="left"/>
    </xf>
    <xf numFmtId="0" fontId="17" fillId="0" borderId="29" xfId="0" applyFont="1" applyFill="1" applyBorder="1" applyAlignment="1" applyProtection="1">
      <alignment horizontal="center" vertical="center" wrapText="1"/>
      <protection locked="0"/>
    </xf>
    <xf numFmtId="0" fontId="16" fillId="5" borderId="30" xfId="0" applyFont="1" applyFill="1" applyBorder="1" applyAlignment="1" applyProtection="1">
      <alignment horizontal="left" vertical="center"/>
      <protection locked="0"/>
    </xf>
    <xf numFmtId="0" fontId="5" fillId="0" borderId="30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16" fillId="5" borderId="23" xfId="0" applyFont="1" applyFill="1" applyBorder="1" applyAlignment="1" applyProtection="1">
      <alignment horizontal="left" vertical="center"/>
      <protection locked="0"/>
    </xf>
    <xf numFmtId="0" fontId="16" fillId="5" borderId="8" xfId="0" applyFont="1" applyFill="1" applyBorder="1" applyAlignment="1" applyProtection="1">
      <alignment horizontal="left" vertical="center"/>
      <protection locked="0"/>
    </xf>
    <xf numFmtId="0" fontId="19" fillId="5" borderId="5" xfId="0" quotePrefix="1" applyFont="1" applyFill="1" applyBorder="1" applyAlignment="1" applyProtection="1">
      <alignment horizontal="left" vertical="center"/>
      <protection locked="0"/>
    </xf>
    <xf numFmtId="166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27" fillId="0" borderId="15" xfId="0" applyFont="1" applyFill="1" applyBorder="1" applyAlignment="1" applyProtection="1">
      <alignment horizontal="center"/>
    </xf>
    <xf numFmtId="0" fontId="27" fillId="0" borderId="16" xfId="0" applyFont="1" applyFill="1" applyBorder="1" applyAlignment="1" applyProtection="1">
      <alignment horizontal="center"/>
    </xf>
    <xf numFmtId="0" fontId="27" fillId="0" borderId="17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9" fillId="0" borderId="5" xfId="0" quotePrefix="1" applyFont="1" applyBorder="1" applyAlignment="1" applyProtection="1">
      <alignment horizontal="center" vertical="center" wrapText="1"/>
    </xf>
    <xf numFmtId="0" fontId="29" fillId="0" borderId="23" xfId="0" quotePrefix="1" applyFont="1" applyBorder="1" applyAlignment="1" applyProtection="1">
      <alignment horizontal="center" vertical="center" wrapText="1"/>
    </xf>
    <xf numFmtId="0" fontId="29" fillId="0" borderId="8" xfId="0" quotePrefix="1" applyFont="1" applyBorder="1" applyAlignment="1" applyProtection="1">
      <alignment horizontal="center" vertical="center" wrapText="1"/>
    </xf>
    <xf numFmtId="0" fontId="30" fillId="0" borderId="5" xfId="0" quotePrefix="1" applyFont="1" applyBorder="1" applyAlignment="1">
      <alignment horizontal="left" vertical="center" wrapText="1"/>
    </xf>
    <xf numFmtId="0" fontId="30" fillId="0" borderId="23" xfId="0" quotePrefix="1" applyFont="1" applyBorder="1" applyAlignment="1">
      <alignment horizontal="left" vertical="center" wrapText="1"/>
    </xf>
    <xf numFmtId="0" fontId="30" fillId="0" borderId="8" xfId="0" quotePrefix="1" applyFont="1" applyBorder="1" applyAlignment="1">
      <alignment horizontal="left" vertical="center" wrapText="1"/>
    </xf>
    <xf numFmtId="0" fontId="7" fillId="0" borderId="18" xfId="0" applyFont="1" applyFill="1" applyBorder="1" applyProtection="1">
      <protection locked="0"/>
    </xf>
    <xf numFmtId="0" fontId="7" fillId="0" borderId="21" xfId="0" applyFont="1" applyFill="1" applyBorder="1" applyProtection="1">
      <protection locked="0"/>
    </xf>
    <xf numFmtId="0" fontId="29" fillId="0" borderId="3" xfId="0" quotePrefix="1" applyFont="1" applyFill="1" applyBorder="1" applyAlignment="1" applyProtection="1">
      <alignment horizontal="center" vertical="center" wrapText="1"/>
    </xf>
    <xf numFmtId="0" fontId="29" fillId="0" borderId="24" xfId="0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25" xfId="0" applyFont="1" applyFill="1" applyBorder="1" applyAlignment="1" applyProtection="1">
      <alignment horizontal="center" vertical="center" wrapText="1"/>
    </xf>
    <xf numFmtId="0" fontId="29" fillId="0" borderId="26" xfId="0" applyFont="1" applyFill="1" applyBorder="1" applyAlignment="1" applyProtection="1">
      <alignment horizontal="center" vertical="center" wrapText="1"/>
    </xf>
    <xf numFmtId="0" fontId="29" fillId="0" borderId="27" xfId="0" applyFont="1" applyFill="1" applyBorder="1" applyAlignment="1" applyProtection="1">
      <alignment horizontal="center" vertical="center" wrapText="1"/>
    </xf>
    <xf numFmtId="0" fontId="29" fillId="0" borderId="28" xfId="0" applyFont="1" applyFill="1" applyBorder="1" applyAlignment="1" applyProtection="1">
      <alignment horizontal="center" vertical="center" wrapText="1"/>
    </xf>
    <xf numFmtId="0" fontId="13" fillId="0" borderId="15" xfId="0" quotePrefix="1" applyFont="1" applyFill="1" applyBorder="1" applyAlignment="1" applyProtection="1">
      <alignment horizontal="center" wrapText="1"/>
      <protection locked="0"/>
    </xf>
    <xf numFmtId="0" fontId="13" fillId="0" borderId="16" xfId="0" quotePrefix="1" applyFont="1" applyFill="1" applyBorder="1" applyAlignment="1" applyProtection="1">
      <alignment horizontal="center" wrapText="1"/>
      <protection locked="0"/>
    </xf>
    <xf numFmtId="0" fontId="13" fillId="0" borderId="17" xfId="0" quotePrefix="1" applyFont="1" applyFill="1" applyBorder="1" applyAlignment="1" applyProtection="1">
      <alignment horizontal="center" wrapText="1"/>
      <protection locked="0"/>
    </xf>
    <xf numFmtId="0" fontId="13" fillId="0" borderId="15" xfId="0" quotePrefix="1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3" fillId="0" borderId="17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left"/>
    </xf>
    <xf numFmtId="0" fontId="20" fillId="0" borderId="0" xfId="0" applyFont="1" applyFill="1" applyBorder="1" applyProtection="1"/>
    <xf numFmtId="0" fontId="11" fillId="0" borderId="22" xfId="0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/>
    </xf>
  </cellXfs>
  <cellStyles count="4">
    <cellStyle name="Millares [0] 10" xfId="1"/>
    <cellStyle name="Millares 2" xfId="2"/>
    <cellStyle name="Normal" xfId="0" builtinId="0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76200</xdr:rowOff>
    </xdr:from>
    <xdr:to>
      <xdr:col>2</xdr:col>
      <xdr:colOff>942974</xdr:colOff>
      <xdr:row>3</xdr:row>
      <xdr:rowOff>123825</xdr:rowOff>
    </xdr:to>
    <xdr:pic>
      <xdr:nvPicPr>
        <xdr:cNvPr id="82222" name="1 Imagen" descr="Logo SNR menos resoluc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76200"/>
          <a:ext cx="21812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0</xdr:row>
      <xdr:rowOff>95250</xdr:rowOff>
    </xdr:from>
    <xdr:to>
      <xdr:col>8</xdr:col>
      <xdr:colOff>0</xdr:colOff>
      <xdr:row>2</xdr:row>
      <xdr:rowOff>114300</xdr:rowOff>
    </xdr:to>
    <xdr:pic>
      <xdr:nvPicPr>
        <xdr:cNvPr id="8222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95250"/>
          <a:ext cx="828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152400</xdr:colOff>
      <xdr:row>0</xdr:row>
      <xdr:rowOff>152400</xdr:rowOff>
    </xdr:from>
    <xdr:to>
      <xdr:col>8</xdr:col>
      <xdr:colOff>1152525</xdr:colOff>
      <xdr:row>2</xdr:row>
      <xdr:rowOff>142875</xdr:rowOff>
    </xdr:to>
    <xdr:pic>
      <xdr:nvPicPr>
        <xdr:cNvPr id="8222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53"/>
        <a:stretch>
          <a:fillRect/>
        </a:stretch>
      </xdr:blipFill>
      <xdr:spPr bwMode="auto">
        <a:xfrm>
          <a:off x="10001250" y="152400"/>
          <a:ext cx="1000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6</xdr:row>
      <xdr:rowOff>114301</xdr:rowOff>
    </xdr:from>
    <xdr:to>
      <xdr:col>9</xdr:col>
      <xdr:colOff>581025</xdr:colOff>
      <xdr:row>6</xdr:row>
      <xdr:rowOff>123825</xdr:rowOff>
    </xdr:to>
    <xdr:cxnSp macro="">
      <xdr:nvCxnSpPr>
        <xdr:cNvPr id="3" name="Conector recto de flecha 2"/>
        <xdr:cNvCxnSpPr/>
      </xdr:nvCxnSpPr>
      <xdr:spPr>
        <a:xfrm flipV="1">
          <a:off x="5343525" y="1838326"/>
          <a:ext cx="6610350" cy="9524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6</xdr:row>
      <xdr:rowOff>38100</xdr:rowOff>
    </xdr:from>
    <xdr:to>
      <xdr:col>9</xdr:col>
      <xdr:colOff>361950</xdr:colOff>
      <xdr:row>8</xdr:row>
      <xdr:rowOff>314325</xdr:rowOff>
    </xdr:to>
    <xdr:sp macro="" textlink="">
      <xdr:nvSpPr>
        <xdr:cNvPr id="6" name="Cerrar llave 5"/>
        <xdr:cNvSpPr/>
      </xdr:nvSpPr>
      <xdr:spPr>
        <a:xfrm>
          <a:off x="11439525" y="1762125"/>
          <a:ext cx="295275" cy="92392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95250</xdr:colOff>
      <xdr:row>10</xdr:row>
      <xdr:rowOff>409575</xdr:rowOff>
    </xdr:from>
    <xdr:to>
      <xdr:col>9</xdr:col>
      <xdr:colOff>390525</xdr:colOff>
      <xdr:row>27</xdr:row>
      <xdr:rowOff>209550</xdr:rowOff>
    </xdr:to>
    <xdr:sp macro="" textlink="">
      <xdr:nvSpPr>
        <xdr:cNvPr id="10" name="Cerrar llave 9"/>
        <xdr:cNvSpPr/>
      </xdr:nvSpPr>
      <xdr:spPr>
        <a:xfrm>
          <a:off x="11468100" y="3352800"/>
          <a:ext cx="295275" cy="509587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1381125</xdr:colOff>
      <xdr:row>18</xdr:row>
      <xdr:rowOff>142876</xdr:rowOff>
    </xdr:from>
    <xdr:to>
      <xdr:col>10</xdr:col>
      <xdr:colOff>0</xdr:colOff>
      <xdr:row>18</xdr:row>
      <xdr:rowOff>161925</xdr:rowOff>
    </xdr:to>
    <xdr:cxnSp macro="">
      <xdr:nvCxnSpPr>
        <xdr:cNvPr id="8" name="Conector recto de flecha 7"/>
        <xdr:cNvCxnSpPr/>
      </xdr:nvCxnSpPr>
      <xdr:spPr>
        <a:xfrm>
          <a:off x="11325225" y="5638801"/>
          <a:ext cx="647700" cy="1904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28</xdr:row>
      <xdr:rowOff>371475</xdr:rowOff>
    </xdr:from>
    <xdr:to>
      <xdr:col>10</xdr:col>
      <xdr:colOff>28575</xdr:colOff>
      <xdr:row>28</xdr:row>
      <xdr:rowOff>371476</xdr:rowOff>
    </xdr:to>
    <xdr:cxnSp macro="">
      <xdr:nvCxnSpPr>
        <xdr:cNvPr id="11" name="Conector recto de flecha 10"/>
        <xdr:cNvCxnSpPr/>
      </xdr:nvCxnSpPr>
      <xdr:spPr>
        <a:xfrm flipV="1">
          <a:off x="11382375" y="8915400"/>
          <a:ext cx="619125" cy="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27</xdr:row>
      <xdr:rowOff>371475</xdr:rowOff>
    </xdr:from>
    <xdr:to>
      <xdr:col>10</xdr:col>
      <xdr:colOff>28575</xdr:colOff>
      <xdr:row>27</xdr:row>
      <xdr:rowOff>371476</xdr:rowOff>
    </xdr:to>
    <xdr:cxnSp macro="">
      <xdr:nvCxnSpPr>
        <xdr:cNvPr id="13" name="Conector recto de flecha 12"/>
        <xdr:cNvCxnSpPr/>
      </xdr:nvCxnSpPr>
      <xdr:spPr>
        <a:xfrm flipV="1">
          <a:off x="10772775" y="8972550"/>
          <a:ext cx="361950" cy="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alvaro/AppData/Local/Microsoft/Windows/Temporary%20Internet%20Files/Content.Outlook/W49S0CB3/PLANTA/PLANTA_2013_08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ELDOS"/>
      <sheetName val="PLANTA"/>
      <sheetName val="PLANTA_TEMPORAL"/>
      <sheetName val="VACANTES"/>
      <sheetName val="RESUMEN_VACANTES"/>
      <sheetName val="SUSPENSION"/>
      <sheetName val="SITUACIÓN_ADMINISTRATIVA"/>
      <sheetName val="SIATUACIÓN ADTIVA_TEMPORAL"/>
      <sheetName val="FORMACION_ACADEMICA"/>
      <sheetName val="DEPENDENCIAS"/>
      <sheetName val="FA"/>
      <sheetName val="Hoja1"/>
    </sheetNames>
    <sheetDataSet>
      <sheetData sheetId="0" refreshError="1"/>
      <sheetData sheetId="1" refreshError="1">
        <row r="2">
          <cell r="A2">
            <v>71637655</v>
          </cell>
          <cell r="B2" t="str">
            <v>M</v>
          </cell>
          <cell r="C2">
            <v>2501</v>
          </cell>
          <cell r="D2">
            <v>2501</v>
          </cell>
          <cell r="G2" t="str">
            <v>D</v>
          </cell>
          <cell r="H2" t="str">
            <v>JORGE ENRIQUE</v>
          </cell>
          <cell r="I2" t="str">
            <v>VELEZ</v>
          </cell>
          <cell r="J2" t="str">
            <v>GARCIA</v>
          </cell>
          <cell r="K2" t="str">
            <v>Superintendente</v>
          </cell>
          <cell r="L2" t="str">
            <v>0030</v>
          </cell>
          <cell r="M2">
            <v>25</v>
          </cell>
          <cell r="N2" t="str">
            <v>Superintendente</v>
          </cell>
          <cell r="O2" t="str">
            <v>0030</v>
          </cell>
          <cell r="P2">
            <v>25</v>
          </cell>
          <cell r="Q2" t="str">
            <v>003025</v>
          </cell>
          <cell r="R2">
            <v>8662350</v>
          </cell>
          <cell r="S2">
            <v>1000</v>
          </cell>
          <cell r="T2" t="str">
            <v>DESPACHO SUPERINTENDENTE</v>
          </cell>
        </row>
        <row r="3">
          <cell r="A3">
            <v>42871498</v>
          </cell>
          <cell r="B3" t="str">
            <v>F</v>
          </cell>
          <cell r="D3">
            <v>5255</v>
          </cell>
          <cell r="G3" t="str">
            <v>D</v>
          </cell>
          <cell r="H3" t="str">
            <v>MARIA VICTORIA</v>
          </cell>
          <cell r="I3" t="str">
            <v>ALVAREZ</v>
          </cell>
          <cell r="J3" t="str">
            <v>BUILES</v>
          </cell>
          <cell r="K3" t="str">
            <v>Asesor</v>
          </cell>
          <cell r="L3" t="str">
            <v>1020</v>
          </cell>
          <cell r="M3" t="str">
            <v>14</v>
          </cell>
          <cell r="N3" t="str">
            <v>Asesor</v>
          </cell>
          <cell r="O3" t="str">
            <v>1020</v>
          </cell>
          <cell r="P3">
            <v>14</v>
          </cell>
          <cell r="Q3" t="str">
            <v>102014</v>
          </cell>
          <cell r="R3">
            <v>6001657</v>
          </cell>
          <cell r="S3">
            <v>1000</v>
          </cell>
          <cell r="T3" t="str">
            <v>DESPACHO SUPERINTENDENTE</v>
          </cell>
        </row>
        <row r="4">
          <cell r="D4">
            <v>5256</v>
          </cell>
          <cell r="G4" t="str">
            <v>D</v>
          </cell>
          <cell r="K4" t="str">
            <v>Asesor</v>
          </cell>
          <cell r="L4" t="str">
            <v>1020</v>
          </cell>
          <cell r="M4" t="str">
            <v>14</v>
          </cell>
          <cell r="N4" t="str">
            <v>Asesor</v>
          </cell>
          <cell r="O4" t="str">
            <v>1020</v>
          </cell>
          <cell r="P4">
            <v>14</v>
          </cell>
          <cell r="Q4" t="str">
            <v>102014</v>
          </cell>
          <cell r="R4">
            <v>6001657</v>
          </cell>
          <cell r="S4">
            <v>1000</v>
          </cell>
        </row>
        <row r="5">
          <cell r="A5">
            <v>71530641</v>
          </cell>
          <cell r="B5" t="str">
            <v>M</v>
          </cell>
          <cell r="D5">
            <v>2684</v>
          </cell>
          <cell r="G5" t="str">
            <v>D</v>
          </cell>
          <cell r="H5" t="str">
            <v>CESAR AUGUSTO</v>
          </cell>
          <cell r="I5" t="str">
            <v>VELASQUEZ</v>
          </cell>
          <cell r="J5" t="str">
            <v>HERNANDEZ</v>
          </cell>
          <cell r="K5" t="str">
            <v>Conductor Mecánico</v>
          </cell>
          <cell r="L5" t="str">
            <v>4103</v>
          </cell>
          <cell r="M5" t="str">
            <v>17</v>
          </cell>
          <cell r="N5" t="str">
            <v>Conductor Mecánico</v>
          </cell>
          <cell r="O5" t="str">
            <v>4103</v>
          </cell>
          <cell r="P5" t="str">
            <v>17</v>
          </cell>
          <cell r="Q5" t="str">
            <v>410317</v>
          </cell>
          <cell r="R5">
            <v>1188161</v>
          </cell>
          <cell r="S5">
            <v>1000</v>
          </cell>
          <cell r="T5" t="str">
            <v>DESPACHO SUPERINTENDENTE</v>
          </cell>
        </row>
        <row r="6">
          <cell r="A6">
            <v>72431167</v>
          </cell>
          <cell r="B6" t="str">
            <v>M</v>
          </cell>
          <cell r="D6">
            <v>3634</v>
          </cell>
          <cell r="G6" t="str">
            <v>D</v>
          </cell>
          <cell r="H6" t="str">
            <v>ROQUE JACINTO</v>
          </cell>
          <cell r="I6" t="str">
            <v>BARRERA</v>
          </cell>
          <cell r="J6" t="str">
            <v>ARROYO</v>
          </cell>
          <cell r="K6" t="str">
            <v>Conductor Mecánico</v>
          </cell>
          <cell r="L6" t="str">
            <v>4103</v>
          </cell>
          <cell r="M6" t="str">
            <v>17</v>
          </cell>
          <cell r="N6" t="str">
            <v>Conductor Mecánico</v>
          </cell>
          <cell r="O6" t="str">
            <v>4103</v>
          </cell>
          <cell r="P6" t="str">
            <v>17</v>
          </cell>
          <cell r="Q6" t="str">
            <v>410317</v>
          </cell>
          <cell r="R6">
            <v>1188161</v>
          </cell>
          <cell r="S6">
            <v>1000</v>
          </cell>
          <cell r="T6" t="str">
            <v>DESPACHO SUPERINTENDENTE</v>
          </cell>
        </row>
        <row r="7">
          <cell r="A7">
            <v>49734604</v>
          </cell>
          <cell r="B7" t="str">
            <v>F</v>
          </cell>
          <cell r="D7">
            <v>4572</v>
          </cell>
          <cell r="G7" t="str">
            <v>D</v>
          </cell>
          <cell r="H7" t="str">
            <v>CLAUDIA JOSEFINA</v>
          </cell>
          <cell r="I7" t="str">
            <v>LOPEZ</v>
          </cell>
          <cell r="J7" t="str">
            <v>APONTE</v>
          </cell>
          <cell r="K7" t="str">
            <v>Profesional Universitario</v>
          </cell>
          <cell r="L7">
            <v>2044</v>
          </cell>
          <cell r="M7">
            <v>10</v>
          </cell>
          <cell r="N7" t="str">
            <v>Profesional Universitario</v>
          </cell>
          <cell r="O7">
            <v>2044</v>
          </cell>
          <cell r="P7">
            <v>10</v>
          </cell>
          <cell r="Q7" t="str">
            <v>204410</v>
          </cell>
          <cell r="R7">
            <v>2153906</v>
          </cell>
          <cell r="S7">
            <v>1100</v>
          </cell>
          <cell r="T7" t="str">
            <v>Grupo de Divulgación</v>
          </cell>
        </row>
        <row r="8">
          <cell r="A8">
            <v>21014224</v>
          </cell>
          <cell r="B8" t="str">
            <v>F</v>
          </cell>
          <cell r="C8">
            <v>2666</v>
          </cell>
          <cell r="D8">
            <v>2626</v>
          </cell>
          <cell r="G8" t="str">
            <v>T</v>
          </cell>
          <cell r="H8" t="str">
            <v>CARMEN ELISA</v>
          </cell>
          <cell r="I8" t="str">
            <v>RICAURTE</v>
          </cell>
          <cell r="J8" t="str">
            <v>GARZON</v>
          </cell>
          <cell r="K8" t="str">
            <v>Secretario Ejecutivo</v>
          </cell>
          <cell r="L8">
            <v>4210</v>
          </cell>
          <cell r="M8">
            <v>16</v>
          </cell>
          <cell r="N8" t="str">
            <v>Técnico Administrativo</v>
          </cell>
          <cell r="O8">
            <v>3124</v>
          </cell>
          <cell r="P8">
            <v>14</v>
          </cell>
          <cell r="Q8" t="str">
            <v>312414</v>
          </cell>
          <cell r="R8">
            <v>1504640</v>
          </cell>
          <cell r="S8">
            <v>1100</v>
          </cell>
          <cell r="T8" t="str">
            <v>Grupo de Divulgación</v>
          </cell>
        </row>
        <row r="9">
          <cell r="A9">
            <v>51961525</v>
          </cell>
          <cell r="B9" t="str">
            <v>F</v>
          </cell>
          <cell r="D9">
            <v>3025</v>
          </cell>
          <cell r="G9" t="str">
            <v>D</v>
          </cell>
          <cell r="H9" t="str">
            <v>CLAUDIA ALEJANDRA</v>
          </cell>
          <cell r="I9" t="str">
            <v>PAEZ</v>
          </cell>
          <cell r="J9" t="str">
            <v>MARIÑO</v>
          </cell>
          <cell r="K9" t="str">
            <v>Técnico Administrativo</v>
          </cell>
          <cell r="L9">
            <v>3124</v>
          </cell>
          <cell r="M9">
            <v>14</v>
          </cell>
          <cell r="N9" t="str">
            <v>Técnico Administrativo</v>
          </cell>
          <cell r="O9">
            <v>3124</v>
          </cell>
          <cell r="P9">
            <v>14</v>
          </cell>
          <cell r="Q9" t="str">
            <v>312414</v>
          </cell>
          <cell r="R9">
            <v>1504640</v>
          </cell>
          <cell r="S9">
            <v>1100</v>
          </cell>
          <cell r="T9" t="str">
            <v>Grupo de Divulgación</v>
          </cell>
        </row>
        <row r="10">
          <cell r="A10">
            <v>4193562</v>
          </cell>
          <cell r="B10" t="str">
            <v>M</v>
          </cell>
          <cell r="C10">
            <v>2652</v>
          </cell>
          <cell r="D10">
            <v>3141</v>
          </cell>
          <cell r="G10" t="str">
            <v>D</v>
          </cell>
          <cell r="H10" t="str">
            <v>ELISEO</v>
          </cell>
          <cell r="I10" t="str">
            <v>JIMENEZ</v>
          </cell>
          <cell r="J10" t="str">
            <v>CRISTANCHO</v>
          </cell>
          <cell r="K10" t="str">
            <v>Auxiliar Administrativo</v>
          </cell>
          <cell r="L10">
            <v>4044</v>
          </cell>
          <cell r="M10">
            <v>14</v>
          </cell>
          <cell r="N10" t="str">
            <v>Técnico Administrativo</v>
          </cell>
          <cell r="O10">
            <v>3124</v>
          </cell>
          <cell r="P10">
            <v>14</v>
          </cell>
          <cell r="Q10" t="str">
            <v>312414</v>
          </cell>
          <cell r="R10">
            <v>1504640</v>
          </cell>
          <cell r="S10">
            <v>1100</v>
          </cell>
          <cell r="T10" t="str">
            <v>Grupo de Divulgación</v>
          </cell>
        </row>
        <row r="11">
          <cell r="A11">
            <v>51780522</v>
          </cell>
          <cell r="B11" t="str">
            <v>F</v>
          </cell>
          <cell r="C11">
            <v>2513</v>
          </cell>
          <cell r="D11">
            <v>2513</v>
          </cell>
          <cell r="E11">
            <v>0</v>
          </cell>
          <cell r="G11" t="str">
            <v>D</v>
          </cell>
          <cell r="H11" t="str">
            <v>LESLIE CAROL</v>
          </cell>
          <cell r="I11" t="str">
            <v>BLANCO</v>
          </cell>
          <cell r="J11" t="str">
            <v>PALACIOS</v>
          </cell>
          <cell r="K11" t="str">
            <v>Técnico Operativo</v>
          </cell>
          <cell r="L11">
            <v>3132</v>
          </cell>
          <cell r="M11">
            <v>16</v>
          </cell>
          <cell r="N11" t="str">
            <v>Técnico Operativo</v>
          </cell>
          <cell r="O11">
            <v>3132</v>
          </cell>
          <cell r="P11">
            <v>16</v>
          </cell>
          <cell r="Q11" t="str">
            <v>313216</v>
          </cell>
          <cell r="R11">
            <v>1776750</v>
          </cell>
          <cell r="S11">
            <v>1100</v>
          </cell>
          <cell r="T11" t="str">
            <v>Grupo de Divulgación</v>
          </cell>
        </row>
        <row r="12">
          <cell r="A12">
            <v>1136880470</v>
          </cell>
          <cell r="B12" t="str">
            <v>F</v>
          </cell>
          <cell r="D12">
            <v>2608</v>
          </cell>
          <cell r="G12" t="str">
            <v>T</v>
          </cell>
          <cell r="H12" t="str">
            <v>MONICA MARCELA</v>
          </cell>
          <cell r="I12" t="str">
            <v>ARISTIZABAL</v>
          </cell>
          <cell r="J12" t="str">
            <v>CAMARGO</v>
          </cell>
          <cell r="K12" t="str">
            <v>Secretario Ejecutivo</v>
          </cell>
          <cell r="L12" t="str">
            <v>4210</v>
          </cell>
          <cell r="M12" t="str">
            <v>16</v>
          </cell>
          <cell r="N12" t="str">
            <v>Secretario Ejecutivo</v>
          </cell>
          <cell r="O12" t="str">
            <v>4210</v>
          </cell>
          <cell r="P12">
            <v>16</v>
          </cell>
          <cell r="Q12" t="str">
            <v>421016</v>
          </cell>
          <cell r="R12">
            <v>1163588</v>
          </cell>
          <cell r="S12">
            <v>1100</v>
          </cell>
          <cell r="T12" t="str">
            <v>Grupo de Divulgación</v>
          </cell>
        </row>
        <row r="13">
          <cell r="A13">
            <v>80076877</v>
          </cell>
          <cell r="B13" t="str">
            <v>M</v>
          </cell>
          <cell r="D13">
            <v>5265</v>
          </cell>
          <cell r="G13" t="str">
            <v>D</v>
          </cell>
          <cell r="H13" t="str">
            <v>JAVIER MAURICIO</v>
          </cell>
          <cell r="I13" t="str">
            <v>RINCON</v>
          </cell>
          <cell r="J13" t="str">
            <v>BOGOTA</v>
          </cell>
          <cell r="K13" t="str">
            <v>Profesional Especializado</v>
          </cell>
          <cell r="L13" t="str">
            <v>2028</v>
          </cell>
          <cell r="M13" t="str">
            <v>17</v>
          </cell>
          <cell r="N13" t="str">
            <v>Profesional Especializado</v>
          </cell>
          <cell r="O13">
            <v>2028</v>
          </cell>
          <cell r="P13">
            <v>17</v>
          </cell>
          <cell r="Q13" t="str">
            <v>202817</v>
          </cell>
          <cell r="R13">
            <v>3461791</v>
          </cell>
          <cell r="S13">
            <v>1300</v>
          </cell>
          <cell r="T13" t="str">
            <v>Grupo de Gestión Administrativa</v>
          </cell>
        </row>
        <row r="14">
          <cell r="D14">
            <v>4998</v>
          </cell>
          <cell r="G14" t="str">
            <v>D</v>
          </cell>
          <cell r="K14" t="str">
            <v>Profesional Universitario</v>
          </cell>
          <cell r="L14">
            <v>2044</v>
          </cell>
          <cell r="M14" t="str">
            <v>01</v>
          </cell>
          <cell r="N14" t="str">
            <v>Profesional Universitario</v>
          </cell>
          <cell r="O14" t="str">
            <v>2044</v>
          </cell>
          <cell r="P14" t="str">
            <v>01</v>
          </cell>
          <cell r="Q14" t="str">
            <v>204401</v>
          </cell>
          <cell r="R14">
            <v>1361208</v>
          </cell>
          <cell r="S14">
            <v>1300</v>
          </cell>
        </row>
        <row r="15">
          <cell r="A15">
            <v>80875299</v>
          </cell>
          <cell r="B15" t="str">
            <v>M</v>
          </cell>
          <cell r="D15">
            <v>5055</v>
          </cell>
          <cell r="G15" t="str">
            <v>D</v>
          </cell>
          <cell r="H15" t="str">
            <v>SANTIAGO</v>
          </cell>
          <cell r="I15" t="str">
            <v>CAMPUZANO</v>
          </cell>
          <cell r="J15" t="str">
            <v>GARCES</v>
          </cell>
          <cell r="K15" t="str">
            <v>Profesional Universitario</v>
          </cell>
          <cell r="L15" t="str">
            <v>2044</v>
          </cell>
          <cell r="M15" t="str">
            <v>01</v>
          </cell>
          <cell r="N15" t="str">
            <v>Profesional Universitario</v>
          </cell>
          <cell r="O15" t="str">
            <v>2044</v>
          </cell>
          <cell r="P15" t="str">
            <v>01</v>
          </cell>
          <cell r="Q15" t="str">
            <v>204401</v>
          </cell>
          <cell r="R15">
            <v>1361208</v>
          </cell>
          <cell r="S15">
            <v>1300</v>
          </cell>
          <cell r="T15" t="str">
            <v>Grupo de Gestión Administrativa</v>
          </cell>
        </row>
        <row r="16">
          <cell r="D16">
            <v>3150</v>
          </cell>
          <cell r="G16" t="str">
            <v>D</v>
          </cell>
          <cell r="K16" t="str">
            <v>Técnico Administrativo</v>
          </cell>
          <cell r="L16" t="str">
            <v>3124</v>
          </cell>
          <cell r="M16" t="str">
            <v>18</v>
          </cell>
          <cell r="N16" t="str">
            <v>Técnico Administrativo</v>
          </cell>
          <cell r="O16" t="str">
            <v>3124</v>
          </cell>
          <cell r="P16" t="str">
            <v>18</v>
          </cell>
          <cell r="Q16" t="str">
            <v>312418</v>
          </cell>
          <cell r="R16">
            <v>2090198</v>
          </cell>
          <cell r="S16">
            <v>1300</v>
          </cell>
        </row>
        <row r="17">
          <cell r="A17">
            <v>41690442</v>
          </cell>
          <cell r="B17" t="str">
            <v>F</v>
          </cell>
          <cell r="C17">
            <v>4563</v>
          </cell>
          <cell r="D17">
            <v>4563</v>
          </cell>
          <cell r="G17" t="str">
            <v>D</v>
          </cell>
          <cell r="H17" t="str">
            <v>NORA EMILIA</v>
          </cell>
          <cell r="I17" t="str">
            <v>LOPEZ</v>
          </cell>
          <cell r="J17" t="str">
            <v>VASQUEZ</v>
          </cell>
          <cell r="K17" t="str">
            <v>Secretario Ejecutivo</v>
          </cell>
          <cell r="L17" t="str">
            <v>4210</v>
          </cell>
          <cell r="M17" t="str">
            <v>24</v>
          </cell>
          <cell r="N17" t="str">
            <v>Secretario Ejecutivo</v>
          </cell>
          <cell r="O17" t="str">
            <v>4210</v>
          </cell>
          <cell r="P17" t="str">
            <v>24</v>
          </cell>
          <cell r="Q17" t="str">
            <v>421024</v>
          </cell>
          <cell r="R17">
            <v>1715182</v>
          </cell>
          <cell r="S17">
            <v>1300</v>
          </cell>
          <cell r="T17" t="str">
            <v>Grupo de Gestión Administrativa</v>
          </cell>
        </row>
        <row r="18">
          <cell r="A18">
            <v>52466934</v>
          </cell>
          <cell r="B18" t="str">
            <v>F</v>
          </cell>
          <cell r="D18">
            <v>2585</v>
          </cell>
          <cell r="G18" t="str">
            <v>T</v>
          </cell>
          <cell r="H18" t="str">
            <v>ANGELA MARIA</v>
          </cell>
          <cell r="I18" t="str">
            <v>RODRIGUEZ</v>
          </cell>
          <cell r="J18" t="str">
            <v>LEIVA</v>
          </cell>
          <cell r="K18" t="str">
            <v>Secretario Ejecutivo</v>
          </cell>
          <cell r="L18" t="str">
            <v>4210</v>
          </cell>
          <cell r="M18" t="str">
            <v>24</v>
          </cell>
          <cell r="N18" t="str">
            <v>Secretario Ejecutivo</v>
          </cell>
          <cell r="O18" t="str">
            <v>4210</v>
          </cell>
          <cell r="P18" t="str">
            <v>24</v>
          </cell>
          <cell r="Q18" t="str">
            <v>421024</v>
          </cell>
          <cell r="R18">
            <v>1715182</v>
          </cell>
          <cell r="S18">
            <v>1300</v>
          </cell>
          <cell r="T18" t="str">
            <v>Grupo de Gestión Administrativa</v>
          </cell>
        </row>
        <row r="19">
          <cell r="A19">
            <v>53093508</v>
          </cell>
          <cell r="B19" t="str">
            <v>F</v>
          </cell>
          <cell r="D19">
            <v>3616</v>
          </cell>
          <cell r="G19" t="str">
            <v>D</v>
          </cell>
          <cell r="H19" t="str">
            <v>MONICA NATHALY</v>
          </cell>
          <cell r="I19" t="str">
            <v>RAMIREZ</v>
          </cell>
          <cell r="J19" t="str">
            <v>SASTOQUE</v>
          </cell>
          <cell r="K19" t="str">
            <v>Secretario Ejecutivo</v>
          </cell>
          <cell r="L19">
            <v>4210</v>
          </cell>
          <cell r="M19">
            <v>19</v>
          </cell>
          <cell r="N19" t="str">
            <v>Secretario Ejecutivo</v>
          </cell>
          <cell r="O19">
            <v>4210</v>
          </cell>
          <cell r="P19">
            <v>19</v>
          </cell>
          <cell r="Q19" t="str">
            <v>421019</v>
          </cell>
          <cell r="R19">
            <v>1249043</v>
          </cell>
          <cell r="S19">
            <v>1300</v>
          </cell>
          <cell r="T19" t="str">
            <v>Grupo de Gestión Administrativa</v>
          </cell>
        </row>
        <row r="20">
          <cell r="A20">
            <v>51845009</v>
          </cell>
          <cell r="B20" t="str">
            <v>F</v>
          </cell>
          <cell r="D20">
            <v>3770</v>
          </cell>
          <cell r="G20" t="str">
            <v>T</v>
          </cell>
          <cell r="H20" t="str">
            <v>MYRIAM</v>
          </cell>
          <cell r="I20" t="str">
            <v>REYES</v>
          </cell>
          <cell r="J20" t="str">
            <v>ZAMBRANO</v>
          </cell>
          <cell r="K20" t="str">
            <v>Secretario Ejecutivo</v>
          </cell>
          <cell r="L20">
            <v>4210</v>
          </cell>
          <cell r="M20">
            <v>19</v>
          </cell>
          <cell r="N20" t="str">
            <v>Secretario Ejecutivo</v>
          </cell>
          <cell r="O20">
            <v>4210</v>
          </cell>
          <cell r="P20">
            <v>19</v>
          </cell>
          <cell r="Q20" t="str">
            <v>421019</v>
          </cell>
          <cell r="R20">
            <v>1249043</v>
          </cell>
          <cell r="S20">
            <v>1300</v>
          </cell>
          <cell r="T20" t="str">
            <v>Grupo de Gestión Administrativa</v>
          </cell>
        </row>
        <row r="21">
          <cell r="A21">
            <v>6880680</v>
          </cell>
          <cell r="B21" t="str">
            <v>M</v>
          </cell>
          <cell r="C21">
            <v>3767</v>
          </cell>
          <cell r="D21">
            <v>3767</v>
          </cell>
          <cell r="E21">
            <v>0</v>
          </cell>
          <cell r="F21">
            <v>0</v>
          </cell>
          <cell r="G21" t="str">
            <v>D</v>
          </cell>
          <cell r="H21" t="str">
            <v>FERNANDO ARTURO</v>
          </cell>
          <cell r="I21" t="str">
            <v>JIMENEZ</v>
          </cell>
          <cell r="J21" t="str">
            <v>CHAKER</v>
          </cell>
          <cell r="K21" t="str">
            <v>Técnico Administrativo</v>
          </cell>
          <cell r="L21">
            <v>3124</v>
          </cell>
          <cell r="M21">
            <v>18</v>
          </cell>
          <cell r="N21" t="str">
            <v>Técnico Administrativo</v>
          </cell>
          <cell r="O21">
            <v>3124</v>
          </cell>
          <cell r="P21">
            <v>18</v>
          </cell>
          <cell r="Q21" t="str">
            <v>312418</v>
          </cell>
          <cell r="R21">
            <v>2090198</v>
          </cell>
          <cell r="S21">
            <v>1600</v>
          </cell>
          <cell r="T21" t="str">
            <v>Grupo de coordinación de  ley de justicia y paz</v>
          </cell>
        </row>
        <row r="22">
          <cell r="A22">
            <v>32259451</v>
          </cell>
          <cell r="B22" t="str">
            <v>F</v>
          </cell>
          <cell r="D22">
            <v>3550</v>
          </cell>
          <cell r="G22" t="str">
            <v>D</v>
          </cell>
          <cell r="H22" t="str">
            <v>JUANA</v>
          </cell>
          <cell r="I22" t="str">
            <v>SALDARRIAGA</v>
          </cell>
          <cell r="J22" t="str">
            <v>MORENO</v>
          </cell>
          <cell r="K22" t="str">
            <v>Profesional Especializado</v>
          </cell>
          <cell r="L22" t="str">
            <v>2028</v>
          </cell>
          <cell r="M22" t="str">
            <v>14</v>
          </cell>
          <cell r="N22" t="str">
            <v>Profesional Especializado</v>
          </cell>
          <cell r="O22" t="str">
            <v>2028</v>
          </cell>
          <cell r="P22" t="str">
            <v>14</v>
          </cell>
          <cell r="Q22" t="str">
            <v>202814</v>
          </cell>
          <cell r="R22">
            <v>2761107</v>
          </cell>
          <cell r="S22">
            <v>1700</v>
          </cell>
          <cell r="T22" t="str">
            <v>Grupo de Apoyo a la Inspección y Vigilancia</v>
          </cell>
        </row>
        <row r="23">
          <cell r="A23">
            <v>19252721</v>
          </cell>
          <cell r="B23" t="str">
            <v>M</v>
          </cell>
          <cell r="D23">
            <v>2766</v>
          </cell>
          <cell r="G23" t="str">
            <v>D</v>
          </cell>
          <cell r="H23" t="str">
            <v>HERNANDO WILFREDO</v>
          </cell>
          <cell r="I23" t="str">
            <v>LINERO</v>
          </cell>
          <cell r="J23" t="str">
            <v>CAMPO</v>
          </cell>
          <cell r="K23" t="str">
            <v>Profesional Universitario</v>
          </cell>
          <cell r="L23" t="str">
            <v>2044</v>
          </cell>
          <cell r="M23">
            <v>10</v>
          </cell>
          <cell r="N23" t="str">
            <v>Profesional Universitario</v>
          </cell>
          <cell r="O23" t="str">
            <v>2044</v>
          </cell>
          <cell r="P23">
            <v>10</v>
          </cell>
          <cell r="Q23" t="str">
            <v>204410</v>
          </cell>
          <cell r="R23">
            <v>2153906</v>
          </cell>
          <cell r="S23">
            <v>1700</v>
          </cell>
          <cell r="T23" t="str">
            <v>Grupo de Apoyo a la Inspección y Vigilancia</v>
          </cell>
        </row>
        <row r="24">
          <cell r="A24">
            <v>16712775</v>
          </cell>
          <cell r="B24" t="str">
            <v>M</v>
          </cell>
          <cell r="D24">
            <v>3696</v>
          </cell>
          <cell r="G24" t="str">
            <v>D</v>
          </cell>
          <cell r="H24" t="str">
            <v>JAVIER</v>
          </cell>
          <cell r="I24" t="str">
            <v>BEDON</v>
          </cell>
          <cell r="J24" t="str">
            <v>NUÑEZ</v>
          </cell>
          <cell r="K24" t="str">
            <v>Profesional Universitario</v>
          </cell>
          <cell r="L24">
            <v>2044</v>
          </cell>
          <cell r="M24">
            <v>10</v>
          </cell>
          <cell r="N24" t="str">
            <v>Profesional Universitario</v>
          </cell>
          <cell r="O24">
            <v>2044</v>
          </cell>
          <cell r="P24">
            <v>10</v>
          </cell>
          <cell r="Q24" t="str">
            <v>204410</v>
          </cell>
          <cell r="R24">
            <v>2153906</v>
          </cell>
          <cell r="S24">
            <v>1700</v>
          </cell>
          <cell r="T24" t="str">
            <v>Grupo de Apoyo a la Inspección y Vigilancia</v>
          </cell>
        </row>
        <row r="25">
          <cell r="A25">
            <v>71744156</v>
          </cell>
          <cell r="B25" t="str">
            <v>M</v>
          </cell>
          <cell r="D25">
            <v>3683</v>
          </cell>
          <cell r="G25" t="str">
            <v>D</v>
          </cell>
          <cell r="H25" t="str">
            <v>JUAN DIEGO</v>
          </cell>
          <cell r="I25" t="str">
            <v>BLANDON</v>
          </cell>
          <cell r="J25" t="str">
            <v>RESTREPO</v>
          </cell>
          <cell r="K25" t="str">
            <v>Profesional Universitario</v>
          </cell>
          <cell r="L25">
            <v>2044</v>
          </cell>
          <cell r="M25">
            <v>10</v>
          </cell>
          <cell r="N25" t="str">
            <v>Profesional Universitario</v>
          </cell>
          <cell r="O25">
            <v>2044</v>
          </cell>
          <cell r="P25">
            <v>10</v>
          </cell>
          <cell r="Q25" t="str">
            <v>204410</v>
          </cell>
          <cell r="R25">
            <v>2153906</v>
          </cell>
          <cell r="S25">
            <v>1700</v>
          </cell>
          <cell r="T25" t="str">
            <v>Grupo de Apoyo a la Inspección y Vigilancia</v>
          </cell>
        </row>
        <row r="26">
          <cell r="A26">
            <v>13824515</v>
          </cell>
          <cell r="B26" t="str">
            <v>M</v>
          </cell>
          <cell r="D26">
            <v>5399</v>
          </cell>
          <cell r="G26" t="str">
            <v>D</v>
          </cell>
          <cell r="H26" t="str">
            <v>MOISES</v>
          </cell>
          <cell r="I26" t="str">
            <v>HERNANDEZ</v>
          </cell>
          <cell r="J26" t="str">
            <v>OBREGON</v>
          </cell>
          <cell r="K26" t="str">
            <v>Profesional Universitario</v>
          </cell>
          <cell r="L26" t="str">
            <v>2044</v>
          </cell>
          <cell r="M26" t="str">
            <v>09</v>
          </cell>
          <cell r="N26" t="str">
            <v>Profesional Universitario</v>
          </cell>
          <cell r="O26" t="str">
            <v>2044</v>
          </cell>
          <cell r="P26" t="str">
            <v>09</v>
          </cell>
          <cell r="Q26" t="str">
            <v>204409</v>
          </cell>
          <cell r="R26">
            <v>2082836</v>
          </cell>
          <cell r="S26">
            <v>1700</v>
          </cell>
          <cell r="T26" t="str">
            <v>Grupo de Apoyo a la Inspección y Vigilancia</v>
          </cell>
        </row>
        <row r="27">
          <cell r="A27">
            <v>6626203</v>
          </cell>
          <cell r="B27" t="str">
            <v>M</v>
          </cell>
          <cell r="D27">
            <v>5400</v>
          </cell>
          <cell r="G27" t="str">
            <v>D</v>
          </cell>
          <cell r="H27" t="str">
            <v>JUAN MARTIN SANTIAGO</v>
          </cell>
          <cell r="I27" t="str">
            <v>ALVARADO</v>
          </cell>
          <cell r="J27" t="str">
            <v>MUÑOZ</v>
          </cell>
          <cell r="K27" t="str">
            <v>Profesional Universitario</v>
          </cell>
          <cell r="L27" t="str">
            <v>2044</v>
          </cell>
          <cell r="M27" t="str">
            <v>09</v>
          </cell>
          <cell r="N27" t="str">
            <v>Profesional Universitario</v>
          </cell>
          <cell r="O27" t="str">
            <v>2044</v>
          </cell>
          <cell r="P27" t="str">
            <v>09</v>
          </cell>
          <cell r="Q27" t="str">
            <v>204409</v>
          </cell>
          <cell r="R27">
            <v>2082836</v>
          </cell>
          <cell r="S27">
            <v>1700</v>
          </cell>
          <cell r="T27" t="str">
            <v>Grupo de Apoyo a la Inspección y Vigilancia</v>
          </cell>
        </row>
        <row r="28">
          <cell r="A28">
            <v>84035627</v>
          </cell>
          <cell r="D28">
            <v>5402</v>
          </cell>
          <cell r="G28" t="str">
            <v>D</v>
          </cell>
          <cell r="H28" t="str">
            <v>ANDRES RAFAEL</v>
          </cell>
          <cell r="I28" t="str">
            <v>DANDARE</v>
          </cell>
          <cell r="J28" t="str">
            <v>GONZALEZ</v>
          </cell>
          <cell r="K28" t="str">
            <v>Profesional Universitario</v>
          </cell>
          <cell r="L28" t="str">
            <v>2044</v>
          </cell>
          <cell r="M28" t="str">
            <v>09</v>
          </cell>
          <cell r="N28" t="str">
            <v>Profesional Universitario</v>
          </cell>
          <cell r="O28" t="str">
            <v>2044</v>
          </cell>
          <cell r="P28" t="str">
            <v>09</v>
          </cell>
          <cell r="Q28" t="str">
            <v>204409</v>
          </cell>
          <cell r="R28">
            <v>2082836</v>
          </cell>
          <cell r="S28">
            <v>1700</v>
          </cell>
          <cell r="T28" t="str">
            <v>Grupo de Apoyo a la Inspección y Vigilancia</v>
          </cell>
        </row>
        <row r="29">
          <cell r="A29">
            <v>73073612</v>
          </cell>
          <cell r="D29">
            <v>5403</v>
          </cell>
          <cell r="G29" t="str">
            <v>D</v>
          </cell>
          <cell r="H29" t="str">
            <v>JOSE ESTEBAN</v>
          </cell>
          <cell r="I29" t="str">
            <v>APARICIO</v>
          </cell>
          <cell r="J29" t="str">
            <v>CASTILLO</v>
          </cell>
          <cell r="K29" t="str">
            <v>Profesional Universitario</v>
          </cell>
          <cell r="L29" t="str">
            <v>2044</v>
          </cell>
          <cell r="M29" t="str">
            <v>09</v>
          </cell>
          <cell r="N29" t="str">
            <v>Profesional Universitario</v>
          </cell>
          <cell r="O29" t="str">
            <v>2044</v>
          </cell>
          <cell r="P29" t="str">
            <v>09</v>
          </cell>
          <cell r="Q29" t="str">
            <v>204409</v>
          </cell>
          <cell r="R29">
            <v>2082836</v>
          </cell>
          <cell r="S29">
            <v>1700</v>
          </cell>
          <cell r="T29" t="str">
            <v>Grupo de Apoyo a la Inspección y Vigilancia</v>
          </cell>
        </row>
        <row r="30">
          <cell r="A30">
            <v>77015247</v>
          </cell>
          <cell r="B30" t="str">
            <v>M</v>
          </cell>
          <cell r="D30">
            <v>3680</v>
          </cell>
          <cell r="G30" t="str">
            <v>D</v>
          </cell>
          <cell r="H30" t="str">
            <v>FERNANDO ALBERTO</v>
          </cell>
          <cell r="I30" t="str">
            <v>VEGA</v>
          </cell>
          <cell r="J30" t="str">
            <v>MEDINA</v>
          </cell>
          <cell r="K30" t="str">
            <v>Profesional Universitario</v>
          </cell>
          <cell r="L30" t="str">
            <v>2044</v>
          </cell>
          <cell r="M30" t="str">
            <v>08</v>
          </cell>
          <cell r="N30" t="str">
            <v>Profesional Universitario</v>
          </cell>
          <cell r="O30" t="str">
            <v>2044</v>
          </cell>
          <cell r="P30" t="str">
            <v>08</v>
          </cell>
          <cell r="Q30" t="str">
            <v>204408</v>
          </cell>
          <cell r="R30">
            <v>1996878</v>
          </cell>
          <cell r="S30">
            <v>1700</v>
          </cell>
          <cell r="T30" t="str">
            <v>Grupo de Apoyo a la Inspección y Vigilancia</v>
          </cell>
        </row>
        <row r="31">
          <cell r="A31">
            <v>49716302</v>
          </cell>
          <cell r="B31" t="str">
            <v>F</v>
          </cell>
          <cell r="D31">
            <v>3939</v>
          </cell>
          <cell r="G31" t="str">
            <v>T</v>
          </cell>
          <cell r="H31" t="str">
            <v>ALICIA MARIA</v>
          </cell>
          <cell r="I31" t="str">
            <v>CANTILLO</v>
          </cell>
          <cell r="J31" t="str">
            <v>CAAMAÑO</v>
          </cell>
          <cell r="K31" t="str">
            <v>Profesional Universitario</v>
          </cell>
          <cell r="L31" t="str">
            <v>2044</v>
          </cell>
          <cell r="M31" t="str">
            <v>08</v>
          </cell>
          <cell r="N31" t="str">
            <v>Profesional Universitario</v>
          </cell>
          <cell r="O31" t="str">
            <v>2044</v>
          </cell>
          <cell r="P31" t="str">
            <v>08</v>
          </cell>
          <cell r="Q31" t="str">
            <v>204408</v>
          </cell>
          <cell r="R31">
            <v>1996878</v>
          </cell>
          <cell r="S31">
            <v>1700</v>
          </cell>
          <cell r="T31" t="str">
            <v>Grupo de Apoyo a la Inspección y Vigilancia</v>
          </cell>
        </row>
        <row r="32">
          <cell r="A32">
            <v>8632771</v>
          </cell>
          <cell r="B32" t="str">
            <v>M</v>
          </cell>
          <cell r="D32">
            <v>5397</v>
          </cell>
          <cell r="G32" t="str">
            <v>D</v>
          </cell>
          <cell r="H32" t="str">
            <v>ALEXIS</v>
          </cell>
          <cell r="I32" t="str">
            <v>CASTILLO</v>
          </cell>
          <cell r="J32" t="str">
            <v>ESMITH</v>
          </cell>
          <cell r="K32" t="str">
            <v>Profesional Universitario</v>
          </cell>
          <cell r="L32" t="str">
            <v>2044</v>
          </cell>
          <cell r="M32" t="str">
            <v>08</v>
          </cell>
          <cell r="N32" t="str">
            <v>Profesional Universitario</v>
          </cell>
          <cell r="O32" t="str">
            <v>2044</v>
          </cell>
          <cell r="P32" t="str">
            <v>08</v>
          </cell>
          <cell r="Q32" t="str">
            <v>204408</v>
          </cell>
          <cell r="R32">
            <v>1996878</v>
          </cell>
          <cell r="S32">
            <v>1700</v>
          </cell>
          <cell r="T32" t="str">
            <v>Grupo de Apoyo a la Inspección y Vigilancia</v>
          </cell>
        </row>
        <row r="33">
          <cell r="A33">
            <v>10260787</v>
          </cell>
          <cell r="B33" t="str">
            <v>M</v>
          </cell>
          <cell r="D33">
            <v>5396</v>
          </cell>
          <cell r="G33" t="str">
            <v>D</v>
          </cell>
          <cell r="H33" t="str">
            <v>DIEGO HERNAN</v>
          </cell>
          <cell r="I33" t="str">
            <v>LOPEZ</v>
          </cell>
          <cell r="J33" t="str">
            <v>FRANCO</v>
          </cell>
          <cell r="K33" t="str">
            <v>Profesional Universitario</v>
          </cell>
          <cell r="L33" t="str">
            <v>2044</v>
          </cell>
          <cell r="M33" t="str">
            <v>08</v>
          </cell>
          <cell r="N33" t="str">
            <v>Profesional Universitario</v>
          </cell>
          <cell r="O33" t="str">
            <v>2044</v>
          </cell>
          <cell r="P33" t="str">
            <v>08</v>
          </cell>
          <cell r="Q33" t="str">
            <v>204408</v>
          </cell>
          <cell r="R33">
            <v>1996878</v>
          </cell>
          <cell r="S33">
            <v>1700</v>
          </cell>
          <cell r="T33" t="str">
            <v>Grupo de Apoyo a la Inspección y Vigilancia</v>
          </cell>
        </row>
        <row r="34">
          <cell r="A34">
            <v>84084945</v>
          </cell>
          <cell r="B34" t="str">
            <v>M</v>
          </cell>
          <cell r="D34">
            <v>5392</v>
          </cell>
          <cell r="G34" t="str">
            <v>D</v>
          </cell>
          <cell r="H34" t="str">
            <v>GERARDO MIGUEL</v>
          </cell>
          <cell r="I34" t="str">
            <v>TORO</v>
          </cell>
          <cell r="J34" t="str">
            <v>AGUILAR</v>
          </cell>
          <cell r="K34" t="str">
            <v>Profesional Universitario</v>
          </cell>
          <cell r="L34" t="str">
            <v>2044</v>
          </cell>
          <cell r="M34" t="str">
            <v>07</v>
          </cell>
          <cell r="N34" t="str">
            <v>Profesional Universitario</v>
          </cell>
          <cell r="O34" t="str">
            <v>2044</v>
          </cell>
          <cell r="P34" t="str">
            <v>07</v>
          </cell>
          <cell r="Q34" t="str">
            <v>204407</v>
          </cell>
          <cell r="R34">
            <v>1902296</v>
          </cell>
          <cell r="S34">
            <v>1700</v>
          </cell>
          <cell r="T34" t="str">
            <v>Grupo de Apoyo a la Inspección y Vigilancia</v>
          </cell>
        </row>
        <row r="35">
          <cell r="A35">
            <v>19614630</v>
          </cell>
          <cell r="B35" t="str">
            <v>M</v>
          </cell>
          <cell r="D35">
            <v>5045</v>
          </cell>
          <cell r="G35" t="str">
            <v>D</v>
          </cell>
          <cell r="H35" t="str">
            <v>ALEJANDRO DE LA CRUZ</v>
          </cell>
          <cell r="I35" t="str">
            <v>RINCONES</v>
          </cell>
          <cell r="J35" t="str">
            <v>RUA</v>
          </cell>
          <cell r="K35" t="str">
            <v>Profesional Universitario</v>
          </cell>
          <cell r="L35" t="str">
            <v>2044</v>
          </cell>
          <cell r="M35" t="str">
            <v>02</v>
          </cell>
          <cell r="N35" t="str">
            <v>Profesional Universitario</v>
          </cell>
          <cell r="O35" t="str">
            <v>2044</v>
          </cell>
          <cell r="P35" t="str">
            <v>02</v>
          </cell>
          <cell r="Q35" t="str">
            <v>204402</v>
          </cell>
          <cell r="R35">
            <v>1504640</v>
          </cell>
          <cell r="S35">
            <v>1700</v>
          </cell>
          <cell r="T35" t="str">
            <v>Grupo de Apoyo a la Inspección y Vigilancia</v>
          </cell>
        </row>
        <row r="36">
          <cell r="A36">
            <v>33750621</v>
          </cell>
          <cell r="B36" t="str">
            <v>F</v>
          </cell>
          <cell r="D36">
            <v>5049</v>
          </cell>
          <cell r="G36" t="str">
            <v>D</v>
          </cell>
          <cell r="H36" t="str">
            <v>JOHANNA</v>
          </cell>
          <cell r="I36" t="str">
            <v>FIERRO</v>
          </cell>
          <cell r="J36" t="str">
            <v>RIVERA</v>
          </cell>
          <cell r="K36" t="str">
            <v>Profesional Universitario</v>
          </cell>
          <cell r="L36" t="str">
            <v>2044</v>
          </cell>
          <cell r="M36" t="str">
            <v>02</v>
          </cell>
          <cell r="N36" t="str">
            <v>Profesional Universitario</v>
          </cell>
          <cell r="O36" t="str">
            <v>2044</v>
          </cell>
          <cell r="P36" t="str">
            <v>02</v>
          </cell>
          <cell r="Q36" t="str">
            <v>204402</v>
          </cell>
          <cell r="R36">
            <v>1504640</v>
          </cell>
          <cell r="S36">
            <v>1700</v>
          </cell>
          <cell r="T36" t="str">
            <v>Grupo de Apoyo a la Inspección y Vigilancia</v>
          </cell>
        </row>
        <row r="37">
          <cell r="A37">
            <v>8027519</v>
          </cell>
          <cell r="B37" t="str">
            <v>M</v>
          </cell>
          <cell r="D37">
            <v>5050</v>
          </cell>
          <cell r="G37" t="str">
            <v>D</v>
          </cell>
          <cell r="H37" t="str">
            <v>ANDRES FELIPE</v>
          </cell>
          <cell r="I37" t="str">
            <v>SILVA</v>
          </cell>
          <cell r="J37" t="str">
            <v>VERA</v>
          </cell>
          <cell r="K37" t="str">
            <v>Profesional Universitario</v>
          </cell>
          <cell r="L37" t="str">
            <v>2044</v>
          </cell>
          <cell r="M37" t="str">
            <v>02</v>
          </cell>
          <cell r="N37" t="str">
            <v>Profesional Universitario</v>
          </cell>
          <cell r="O37" t="str">
            <v>2044</v>
          </cell>
          <cell r="P37" t="str">
            <v>02</v>
          </cell>
          <cell r="Q37" t="str">
            <v>204402</v>
          </cell>
          <cell r="R37">
            <v>1504640</v>
          </cell>
          <cell r="S37">
            <v>1700</v>
          </cell>
          <cell r="T37" t="str">
            <v>Grupo de Apoyo a la Inspección y Vigilancia</v>
          </cell>
        </row>
        <row r="38">
          <cell r="A38">
            <v>80845632</v>
          </cell>
          <cell r="B38" t="str">
            <v>M</v>
          </cell>
          <cell r="D38">
            <v>5004</v>
          </cell>
          <cell r="G38" t="str">
            <v>D</v>
          </cell>
          <cell r="H38" t="str">
            <v>JHON FREY</v>
          </cell>
          <cell r="I38" t="str">
            <v>QUINTERO</v>
          </cell>
          <cell r="J38" t="str">
            <v>LEAL</v>
          </cell>
          <cell r="K38" t="str">
            <v>Profesional Universitario</v>
          </cell>
          <cell r="L38" t="str">
            <v>2044</v>
          </cell>
          <cell r="M38" t="str">
            <v>01</v>
          </cell>
          <cell r="N38" t="str">
            <v>Profesional Universitario</v>
          </cell>
          <cell r="O38" t="str">
            <v>2044</v>
          </cell>
          <cell r="P38" t="str">
            <v>01</v>
          </cell>
          <cell r="Q38" t="str">
            <v>204401</v>
          </cell>
          <cell r="R38">
            <v>1361208</v>
          </cell>
          <cell r="S38">
            <v>1700</v>
          </cell>
          <cell r="T38" t="str">
            <v>Grupo de Apoyo a la Inspección y Vigilancia</v>
          </cell>
        </row>
        <row r="39">
          <cell r="A39">
            <v>1094880281</v>
          </cell>
          <cell r="B39" t="str">
            <v>M</v>
          </cell>
          <cell r="D39">
            <v>5007</v>
          </cell>
          <cell r="G39" t="str">
            <v>D</v>
          </cell>
          <cell r="H39" t="str">
            <v>ANDRES FELIPE</v>
          </cell>
          <cell r="I39" t="str">
            <v>RAMIREZ</v>
          </cell>
          <cell r="J39" t="str">
            <v>GALEANO</v>
          </cell>
          <cell r="K39" t="str">
            <v>Profesional Universitario</v>
          </cell>
          <cell r="L39" t="str">
            <v>2044</v>
          </cell>
          <cell r="M39" t="str">
            <v>01</v>
          </cell>
          <cell r="N39" t="str">
            <v>Profesional Universitario</v>
          </cell>
          <cell r="O39" t="str">
            <v>2044</v>
          </cell>
          <cell r="P39" t="str">
            <v>01</v>
          </cell>
          <cell r="Q39" t="str">
            <v>204401</v>
          </cell>
          <cell r="R39">
            <v>1361208</v>
          </cell>
          <cell r="S39">
            <v>1700</v>
          </cell>
          <cell r="T39" t="str">
            <v>Grupo de Apoyo a la Inspección y Vigilancia</v>
          </cell>
        </row>
        <row r="40">
          <cell r="A40">
            <v>72239776</v>
          </cell>
          <cell r="D40">
            <v>5014</v>
          </cell>
          <cell r="G40" t="str">
            <v>D</v>
          </cell>
          <cell r="H40" t="str">
            <v>EVER LUIS</v>
          </cell>
          <cell r="I40" t="str">
            <v>CAUSADO</v>
          </cell>
          <cell r="J40" t="str">
            <v>ROA</v>
          </cell>
          <cell r="K40" t="str">
            <v>Profesional Universitario</v>
          </cell>
          <cell r="L40" t="str">
            <v>2044</v>
          </cell>
          <cell r="M40" t="str">
            <v>01</v>
          </cell>
          <cell r="N40" t="str">
            <v>Profesional Universitario</v>
          </cell>
          <cell r="O40" t="str">
            <v>2044</v>
          </cell>
          <cell r="P40" t="str">
            <v>01</v>
          </cell>
          <cell r="Q40" t="str">
            <v>204401</v>
          </cell>
          <cell r="R40">
            <v>1361208</v>
          </cell>
          <cell r="S40">
            <v>1700</v>
          </cell>
          <cell r="T40" t="str">
            <v>Grupo de Apoyo a la Inspección y Vigilancia</v>
          </cell>
        </row>
        <row r="41">
          <cell r="A41">
            <v>37005100</v>
          </cell>
          <cell r="B41" t="str">
            <v>F</v>
          </cell>
          <cell r="D41">
            <v>5028</v>
          </cell>
          <cell r="G41" t="str">
            <v>D</v>
          </cell>
          <cell r="H41" t="str">
            <v>LILIAM</v>
          </cell>
          <cell r="I41" t="str">
            <v>MANTILLA</v>
          </cell>
          <cell r="J41" t="str">
            <v>CHAMORRO</v>
          </cell>
          <cell r="K41" t="str">
            <v>Profesional Universitario</v>
          </cell>
          <cell r="L41" t="str">
            <v>2044</v>
          </cell>
          <cell r="M41" t="str">
            <v>01</v>
          </cell>
          <cell r="N41" t="str">
            <v>Profesional Universitario</v>
          </cell>
          <cell r="O41" t="str">
            <v>2044</v>
          </cell>
          <cell r="P41" t="str">
            <v>01</v>
          </cell>
          <cell r="Q41" t="str">
            <v>204401</v>
          </cell>
          <cell r="R41">
            <v>1361208</v>
          </cell>
          <cell r="S41">
            <v>1700</v>
          </cell>
          <cell r="T41" t="str">
            <v>Grupo de Apoyo a la Inspección y Vigilancia</v>
          </cell>
        </row>
        <row r="42">
          <cell r="A42">
            <v>40440625</v>
          </cell>
          <cell r="B42" t="str">
            <v>F</v>
          </cell>
          <cell r="D42">
            <v>5031</v>
          </cell>
          <cell r="G42" t="str">
            <v>D</v>
          </cell>
          <cell r="H42" t="str">
            <v>SHIRLEY FARIDE</v>
          </cell>
          <cell r="I42" t="str">
            <v>TORRES</v>
          </cell>
          <cell r="J42" t="str">
            <v>MORENO</v>
          </cell>
          <cell r="K42" t="str">
            <v>Profesional Universitario</v>
          </cell>
          <cell r="L42" t="str">
            <v>2044</v>
          </cell>
          <cell r="M42" t="str">
            <v>01</v>
          </cell>
          <cell r="N42" t="str">
            <v>Profesional Universitario</v>
          </cell>
          <cell r="O42" t="str">
            <v>2044</v>
          </cell>
          <cell r="P42" t="str">
            <v>01</v>
          </cell>
          <cell r="Q42" t="str">
            <v>204401</v>
          </cell>
          <cell r="R42">
            <v>1361208</v>
          </cell>
          <cell r="S42">
            <v>1700</v>
          </cell>
          <cell r="T42" t="str">
            <v>Grupo de Apoyo a la Inspección y Vigilancia</v>
          </cell>
        </row>
        <row r="43">
          <cell r="A43">
            <v>52076459</v>
          </cell>
          <cell r="B43" t="str">
            <v>F</v>
          </cell>
          <cell r="D43">
            <v>2524</v>
          </cell>
          <cell r="G43" t="str">
            <v>D</v>
          </cell>
          <cell r="H43" t="str">
            <v>ADRIANA CAROLINA</v>
          </cell>
          <cell r="I43" t="str">
            <v>CAMACHO</v>
          </cell>
          <cell r="J43" t="str">
            <v>ROA</v>
          </cell>
          <cell r="K43" t="str">
            <v>Jefe Oficina Asesora</v>
          </cell>
          <cell r="L43" t="str">
            <v>1045</v>
          </cell>
          <cell r="M43" t="str">
            <v>12</v>
          </cell>
          <cell r="N43" t="str">
            <v>Jefe Oficina Asesora</v>
          </cell>
          <cell r="O43" t="str">
            <v>1045</v>
          </cell>
          <cell r="P43" t="str">
            <v>12</v>
          </cell>
          <cell r="Q43" t="str">
            <v>104512</v>
          </cell>
          <cell r="R43">
            <v>5185881</v>
          </cell>
          <cell r="S43">
            <v>3000</v>
          </cell>
          <cell r="T43" t="str">
            <v>OFICINA ASESORA DE PLANEACION</v>
          </cell>
        </row>
        <row r="44">
          <cell r="A44">
            <v>11222493</v>
          </cell>
          <cell r="B44" t="str">
            <v>M</v>
          </cell>
          <cell r="D44">
            <v>2793</v>
          </cell>
          <cell r="G44" t="str">
            <v>D</v>
          </cell>
          <cell r="H44" t="str">
            <v>ARIEL</v>
          </cell>
          <cell r="I44" t="str">
            <v>LEONEL</v>
          </cell>
          <cell r="J44" t="str">
            <v>MELO</v>
          </cell>
          <cell r="K44" t="str">
            <v>Profesional Universitario</v>
          </cell>
          <cell r="L44">
            <v>2044</v>
          </cell>
          <cell r="M44">
            <v>10</v>
          </cell>
          <cell r="N44" t="str">
            <v>Profesional Universitario</v>
          </cell>
          <cell r="O44">
            <v>2044</v>
          </cell>
          <cell r="P44">
            <v>10</v>
          </cell>
          <cell r="Q44" t="str">
            <v>204410</v>
          </cell>
          <cell r="R44">
            <v>2153906</v>
          </cell>
          <cell r="S44">
            <v>3000</v>
          </cell>
          <cell r="T44" t="str">
            <v>OFICINA ASESORA DE PLANEACION</v>
          </cell>
        </row>
        <row r="45">
          <cell r="A45">
            <v>19406793</v>
          </cell>
          <cell r="B45" t="str">
            <v>M</v>
          </cell>
          <cell r="D45">
            <v>2725</v>
          </cell>
          <cell r="G45" t="str">
            <v>D</v>
          </cell>
          <cell r="H45" t="str">
            <v>CARLOS ALBERTO</v>
          </cell>
          <cell r="I45" t="str">
            <v>YANET</v>
          </cell>
          <cell r="J45" t="str">
            <v>CAMPO</v>
          </cell>
          <cell r="K45" t="str">
            <v>Profesional Universitario</v>
          </cell>
          <cell r="L45">
            <v>2044</v>
          </cell>
          <cell r="M45">
            <v>10</v>
          </cell>
          <cell r="N45" t="str">
            <v>Profesional Universitario</v>
          </cell>
          <cell r="O45">
            <v>2044</v>
          </cell>
          <cell r="P45">
            <v>10</v>
          </cell>
          <cell r="Q45" t="str">
            <v>204410</v>
          </cell>
          <cell r="R45">
            <v>2153906</v>
          </cell>
          <cell r="S45">
            <v>3000</v>
          </cell>
          <cell r="T45" t="str">
            <v>OFICINA ASESORA DE PLANEACION</v>
          </cell>
        </row>
        <row r="46">
          <cell r="A46">
            <v>39759455</v>
          </cell>
          <cell r="B46" t="str">
            <v>F</v>
          </cell>
          <cell r="C46">
            <v>2538</v>
          </cell>
          <cell r="D46">
            <v>3833</v>
          </cell>
          <cell r="G46" t="str">
            <v>D</v>
          </cell>
          <cell r="H46" t="str">
            <v>IMELDA</v>
          </cell>
          <cell r="I46" t="str">
            <v>MUÑOZ</v>
          </cell>
          <cell r="J46" t="str">
            <v>MANCIPE</v>
          </cell>
          <cell r="K46" t="str">
            <v>Analista de Sistemas</v>
          </cell>
          <cell r="L46">
            <v>3003</v>
          </cell>
          <cell r="M46">
            <v>18</v>
          </cell>
          <cell r="N46" t="str">
            <v>Profesional Universitario</v>
          </cell>
          <cell r="O46">
            <v>2044</v>
          </cell>
          <cell r="P46">
            <v>10</v>
          </cell>
          <cell r="Q46" t="str">
            <v>204410</v>
          </cell>
          <cell r="R46">
            <v>2153906</v>
          </cell>
          <cell r="S46">
            <v>3000</v>
          </cell>
          <cell r="T46" t="str">
            <v>OFICINA ASESORA DE PLANEACION</v>
          </cell>
        </row>
        <row r="47">
          <cell r="A47">
            <v>23855679</v>
          </cell>
          <cell r="B47" t="str">
            <v>F</v>
          </cell>
          <cell r="C47">
            <v>2585</v>
          </cell>
          <cell r="D47">
            <v>5389</v>
          </cell>
          <cell r="G47" t="str">
            <v>D</v>
          </cell>
          <cell r="H47" t="str">
            <v>BLANCA AURORA</v>
          </cell>
          <cell r="I47" t="str">
            <v>RODRIGUEZ</v>
          </cell>
          <cell r="J47" t="str">
            <v>ROMERO</v>
          </cell>
          <cell r="K47" t="str">
            <v>Secretario Ejecutivo</v>
          </cell>
          <cell r="L47">
            <v>4210</v>
          </cell>
          <cell r="M47">
            <v>24</v>
          </cell>
          <cell r="N47" t="str">
            <v>Profesional Universitario</v>
          </cell>
          <cell r="O47" t="str">
            <v>2044</v>
          </cell>
          <cell r="P47" t="str">
            <v>06</v>
          </cell>
          <cell r="Q47" t="str">
            <v>204406</v>
          </cell>
          <cell r="R47">
            <v>1812565</v>
          </cell>
          <cell r="S47">
            <v>3000</v>
          </cell>
          <cell r="T47" t="str">
            <v>OFICINA ASESORA DE PLANEACION</v>
          </cell>
        </row>
        <row r="48">
          <cell r="A48">
            <v>20995211</v>
          </cell>
          <cell r="B48" t="str">
            <v>F</v>
          </cell>
          <cell r="D48">
            <v>3626</v>
          </cell>
          <cell r="G48" t="str">
            <v>T</v>
          </cell>
          <cell r="H48" t="str">
            <v>HEYNER</v>
          </cell>
          <cell r="I48" t="str">
            <v>CARRILLO</v>
          </cell>
          <cell r="J48" t="str">
            <v>ROMERO</v>
          </cell>
          <cell r="K48" t="str">
            <v>Auxiliar Administrativo</v>
          </cell>
          <cell r="L48">
            <v>4044</v>
          </cell>
          <cell r="M48">
            <v>14</v>
          </cell>
          <cell r="N48" t="str">
            <v>Auxiliar Administrativo</v>
          </cell>
          <cell r="O48">
            <v>4044</v>
          </cell>
          <cell r="P48">
            <v>14</v>
          </cell>
          <cell r="Q48" t="str">
            <v>404414</v>
          </cell>
          <cell r="R48">
            <v>1080470</v>
          </cell>
          <cell r="S48">
            <v>3000</v>
          </cell>
          <cell r="T48" t="str">
            <v>OFICINA ASESORA DE PLANEACION</v>
          </cell>
        </row>
        <row r="49">
          <cell r="D49">
            <v>2779</v>
          </cell>
          <cell r="G49" t="str">
            <v>T</v>
          </cell>
          <cell r="K49" t="str">
            <v>Auxiliar Administrativo</v>
          </cell>
          <cell r="L49">
            <v>4044</v>
          </cell>
          <cell r="M49">
            <v>14</v>
          </cell>
          <cell r="N49" t="str">
            <v>Auxiliar Administrativo</v>
          </cell>
          <cell r="O49">
            <v>4044</v>
          </cell>
          <cell r="P49">
            <v>14</v>
          </cell>
          <cell r="Q49" t="str">
            <v>404414</v>
          </cell>
          <cell r="R49">
            <v>1080470</v>
          </cell>
          <cell r="S49">
            <v>3000</v>
          </cell>
        </row>
        <row r="50">
          <cell r="A50">
            <v>52789711</v>
          </cell>
          <cell r="B50" t="str">
            <v>F</v>
          </cell>
          <cell r="D50">
            <v>2715</v>
          </cell>
          <cell r="G50" t="str">
            <v>T</v>
          </cell>
          <cell r="H50" t="str">
            <v>ELSA CAROLINA</v>
          </cell>
          <cell r="I50" t="str">
            <v>RUIZ</v>
          </cell>
          <cell r="J50" t="str">
            <v>RODRIGUEZ</v>
          </cell>
          <cell r="K50" t="str">
            <v>Profesional Especializado</v>
          </cell>
          <cell r="L50" t="str">
            <v>2028</v>
          </cell>
          <cell r="M50" t="str">
            <v>17</v>
          </cell>
          <cell r="N50" t="str">
            <v>Profesional Especializado</v>
          </cell>
          <cell r="O50" t="str">
            <v>2028</v>
          </cell>
          <cell r="P50" t="str">
            <v>17</v>
          </cell>
          <cell r="Q50" t="str">
            <v>202817</v>
          </cell>
          <cell r="R50">
            <v>3461791</v>
          </cell>
          <cell r="S50">
            <v>3100</v>
          </cell>
          <cell r="T50" t="str">
            <v>Grupo de Formulación y Evaluación de Proyectos de Inversión</v>
          </cell>
        </row>
        <row r="51">
          <cell r="A51">
            <v>52904431</v>
          </cell>
          <cell r="B51" t="str">
            <v>F</v>
          </cell>
          <cell r="D51">
            <v>2792</v>
          </cell>
          <cell r="G51" t="str">
            <v>D</v>
          </cell>
          <cell r="H51" t="str">
            <v>CAROLINE EMILY</v>
          </cell>
          <cell r="I51" t="str">
            <v>ALONSO</v>
          </cell>
          <cell r="J51" t="str">
            <v>ZULUAGA</v>
          </cell>
          <cell r="K51" t="str">
            <v>Profesional Universitario</v>
          </cell>
          <cell r="L51" t="str">
            <v>2044</v>
          </cell>
          <cell r="M51" t="str">
            <v>10</v>
          </cell>
          <cell r="N51" t="str">
            <v>Profesional Universitario</v>
          </cell>
          <cell r="O51" t="str">
            <v>2044</v>
          </cell>
          <cell r="P51" t="str">
            <v>10</v>
          </cell>
          <cell r="Q51" t="str">
            <v>204410</v>
          </cell>
          <cell r="R51">
            <v>2153906</v>
          </cell>
          <cell r="S51">
            <v>3100</v>
          </cell>
          <cell r="T51" t="str">
            <v>Grupo de Formulación y Evaluación de Proyectos de Inversión</v>
          </cell>
        </row>
        <row r="52">
          <cell r="A52">
            <v>51870500</v>
          </cell>
          <cell r="B52" t="str">
            <v>F</v>
          </cell>
          <cell r="D52">
            <v>5360</v>
          </cell>
          <cell r="G52" t="str">
            <v>D</v>
          </cell>
          <cell r="H52" t="str">
            <v>DIANA CECILIA</v>
          </cell>
          <cell r="I52" t="str">
            <v>FLOREZ</v>
          </cell>
          <cell r="J52" t="str">
            <v>CESPEDES</v>
          </cell>
          <cell r="K52" t="str">
            <v>Profesional Universitario</v>
          </cell>
          <cell r="L52" t="str">
            <v>2044</v>
          </cell>
          <cell r="M52" t="str">
            <v>02</v>
          </cell>
          <cell r="N52" t="str">
            <v>Profesional Universitario</v>
          </cell>
          <cell r="O52" t="str">
            <v>2044</v>
          </cell>
          <cell r="P52" t="str">
            <v>02</v>
          </cell>
          <cell r="Q52" t="str">
            <v>204402</v>
          </cell>
          <cell r="R52">
            <v>1504640</v>
          </cell>
          <cell r="S52">
            <v>3100</v>
          </cell>
          <cell r="T52" t="str">
            <v>Grupo de Formulación y Evaluación de Proyectos de Inversión</v>
          </cell>
        </row>
        <row r="53">
          <cell r="A53">
            <v>52049917</v>
          </cell>
          <cell r="B53" t="str">
            <v>F</v>
          </cell>
          <cell r="C53">
            <v>3584</v>
          </cell>
          <cell r="D53">
            <v>2662</v>
          </cell>
          <cell r="G53" t="str">
            <v>D</v>
          </cell>
          <cell r="H53" t="str">
            <v>MARY LUZ</v>
          </cell>
          <cell r="I53" t="str">
            <v>VILLALBA</v>
          </cell>
          <cell r="J53" t="str">
            <v>RUBIANO</v>
          </cell>
          <cell r="K53" t="str">
            <v>Secretario Ejecutivo</v>
          </cell>
          <cell r="L53">
            <v>4210</v>
          </cell>
          <cell r="M53">
            <v>16</v>
          </cell>
          <cell r="N53" t="str">
            <v>Técnico Administrativo</v>
          </cell>
          <cell r="O53">
            <v>3124</v>
          </cell>
          <cell r="P53">
            <v>16</v>
          </cell>
          <cell r="Q53" t="str">
            <v>312416</v>
          </cell>
          <cell r="R53">
            <v>1776750</v>
          </cell>
          <cell r="S53">
            <v>3100</v>
          </cell>
          <cell r="T53" t="str">
            <v>Grupo de Formulación y Evaluación de Proyectos de Inversión</v>
          </cell>
        </row>
        <row r="54">
          <cell r="A54">
            <v>79060017</v>
          </cell>
          <cell r="B54" t="str">
            <v>M</v>
          </cell>
          <cell r="C54">
            <v>2597</v>
          </cell>
          <cell r="D54">
            <v>3426</v>
          </cell>
          <cell r="G54" t="str">
            <v>T</v>
          </cell>
          <cell r="H54" t="str">
            <v>JOSE DANIEL</v>
          </cell>
          <cell r="I54" t="str">
            <v>JUTINICO</v>
          </cell>
          <cell r="J54" t="str">
            <v>RODRIGUEZ</v>
          </cell>
          <cell r="K54" t="str">
            <v>Profesional Universitario</v>
          </cell>
          <cell r="L54">
            <v>2044</v>
          </cell>
          <cell r="M54">
            <v>10</v>
          </cell>
          <cell r="N54" t="str">
            <v>Profesional Especializado</v>
          </cell>
          <cell r="O54">
            <v>2028</v>
          </cell>
          <cell r="P54">
            <v>12</v>
          </cell>
          <cell r="Q54" t="str">
            <v>202812</v>
          </cell>
          <cell r="R54">
            <v>2381392</v>
          </cell>
          <cell r="S54">
            <v>3200</v>
          </cell>
          <cell r="T54" t="str">
            <v>Grupo de Estadística  Registral y  Notarial</v>
          </cell>
        </row>
        <row r="55">
          <cell r="A55">
            <v>79256129</v>
          </cell>
          <cell r="B55" t="str">
            <v>M</v>
          </cell>
          <cell r="C55">
            <v>2663</v>
          </cell>
          <cell r="D55">
            <v>2663</v>
          </cell>
          <cell r="E55">
            <v>0</v>
          </cell>
          <cell r="G55" t="str">
            <v>D</v>
          </cell>
          <cell r="H55" t="str">
            <v>HENRY</v>
          </cell>
          <cell r="I55" t="str">
            <v>PINILLA</v>
          </cell>
          <cell r="J55" t="str">
            <v>HERNANDEZ</v>
          </cell>
          <cell r="K55" t="str">
            <v>Técnico Administrativo</v>
          </cell>
          <cell r="L55">
            <v>3124</v>
          </cell>
          <cell r="M55">
            <v>18</v>
          </cell>
          <cell r="N55" t="str">
            <v>Técnico Administrativo</v>
          </cell>
          <cell r="O55">
            <v>3124</v>
          </cell>
          <cell r="P55">
            <v>18</v>
          </cell>
          <cell r="Q55" t="str">
            <v>312418</v>
          </cell>
          <cell r="R55">
            <v>2090198</v>
          </cell>
          <cell r="S55">
            <v>3200</v>
          </cell>
          <cell r="T55" t="str">
            <v>Grupo de Estadística  Registral y  Notarial</v>
          </cell>
        </row>
        <row r="56">
          <cell r="A56">
            <v>51933608</v>
          </cell>
          <cell r="B56" t="str">
            <v>F</v>
          </cell>
          <cell r="C56">
            <v>2668</v>
          </cell>
          <cell r="D56">
            <v>2540</v>
          </cell>
          <cell r="G56" t="str">
            <v>T</v>
          </cell>
          <cell r="H56" t="str">
            <v>LUZ MARY</v>
          </cell>
          <cell r="I56" t="str">
            <v>ORTEGA</v>
          </cell>
          <cell r="J56" t="str">
            <v>CARREÑO</v>
          </cell>
          <cell r="K56" t="str">
            <v>Secretario Ejecutivo</v>
          </cell>
          <cell r="L56">
            <v>4210</v>
          </cell>
          <cell r="M56">
            <v>19</v>
          </cell>
          <cell r="N56" t="str">
            <v>Técnico Administrativo</v>
          </cell>
          <cell r="O56">
            <v>3124</v>
          </cell>
          <cell r="P56">
            <v>14</v>
          </cell>
          <cell r="Q56" t="str">
            <v>312414</v>
          </cell>
          <cell r="R56">
            <v>1504640</v>
          </cell>
          <cell r="S56">
            <v>3200</v>
          </cell>
          <cell r="T56" t="str">
            <v>Grupo de Estadística  Registral y  Notarial</v>
          </cell>
        </row>
        <row r="57">
          <cell r="A57">
            <v>79950918</v>
          </cell>
          <cell r="B57" t="str">
            <v>M</v>
          </cell>
          <cell r="D57">
            <v>2610</v>
          </cell>
          <cell r="G57" t="str">
            <v>T</v>
          </cell>
          <cell r="H57" t="str">
            <v>CARLOS EDUARDO</v>
          </cell>
          <cell r="I57" t="str">
            <v>GARCIA</v>
          </cell>
          <cell r="J57" t="str">
            <v>SOLANO</v>
          </cell>
          <cell r="K57" t="str">
            <v>Auxiliar Administrativo</v>
          </cell>
          <cell r="L57">
            <v>4044</v>
          </cell>
          <cell r="M57">
            <v>16</v>
          </cell>
          <cell r="N57" t="str">
            <v>Auxiliar Administrativo</v>
          </cell>
          <cell r="O57">
            <v>4044</v>
          </cell>
          <cell r="P57">
            <v>16</v>
          </cell>
          <cell r="Q57" t="str">
            <v>404416</v>
          </cell>
          <cell r="R57">
            <v>1163588</v>
          </cell>
          <cell r="S57">
            <v>3200</v>
          </cell>
          <cell r="T57" t="str">
            <v>Grupo de Estadística  Registral y  Notarial</v>
          </cell>
        </row>
        <row r="58">
          <cell r="A58">
            <v>73095333</v>
          </cell>
          <cell r="B58" t="str">
            <v>M</v>
          </cell>
          <cell r="C58">
            <v>2528</v>
          </cell>
          <cell r="D58">
            <v>5266</v>
          </cell>
          <cell r="G58" t="str">
            <v>D</v>
          </cell>
          <cell r="H58" t="str">
            <v>JUAN CARLOS</v>
          </cell>
          <cell r="I58" t="str">
            <v>TORRES</v>
          </cell>
          <cell r="J58" t="str">
            <v>RODRIGUEZ</v>
          </cell>
          <cell r="K58" t="str">
            <v>Profesional Especializado</v>
          </cell>
          <cell r="L58">
            <v>2028</v>
          </cell>
          <cell r="M58">
            <v>17</v>
          </cell>
          <cell r="N58" t="str">
            <v>Profesional Especializado</v>
          </cell>
          <cell r="O58">
            <v>2028</v>
          </cell>
          <cell r="P58">
            <v>19</v>
          </cell>
          <cell r="Q58" t="str">
            <v>202819</v>
          </cell>
          <cell r="R58">
            <v>4010227</v>
          </cell>
          <cell r="S58">
            <v>3400</v>
          </cell>
          <cell r="T58" t="str">
            <v>Grupo MECI y Calidad</v>
          </cell>
        </row>
        <row r="59">
          <cell r="A59">
            <v>19424716</v>
          </cell>
          <cell r="B59" t="str">
            <v>M</v>
          </cell>
          <cell r="C59">
            <v>2577</v>
          </cell>
          <cell r="D59">
            <v>3200</v>
          </cell>
          <cell r="G59" t="str">
            <v>D</v>
          </cell>
          <cell r="H59" t="str">
            <v>GERMAN</v>
          </cell>
          <cell r="I59" t="str">
            <v>FORERO</v>
          </cell>
          <cell r="J59" t="str">
            <v>ORTIZ</v>
          </cell>
          <cell r="K59" t="str">
            <v>Profesional Universitario</v>
          </cell>
          <cell r="L59">
            <v>2044</v>
          </cell>
          <cell r="M59">
            <v>10</v>
          </cell>
          <cell r="N59" t="str">
            <v>Profesional Especializado</v>
          </cell>
          <cell r="O59" t="str">
            <v>2028</v>
          </cell>
          <cell r="P59" t="str">
            <v>12</v>
          </cell>
          <cell r="Q59" t="str">
            <v>202812</v>
          </cell>
          <cell r="R59">
            <v>2381392</v>
          </cell>
          <cell r="S59">
            <v>3400</v>
          </cell>
          <cell r="T59" t="str">
            <v>Grupo MECI y Calidad</v>
          </cell>
        </row>
        <row r="60">
          <cell r="A60">
            <v>52709505</v>
          </cell>
          <cell r="B60" t="str">
            <v>F</v>
          </cell>
          <cell r="D60">
            <v>5376</v>
          </cell>
          <cell r="G60" t="str">
            <v>D</v>
          </cell>
          <cell r="H60" t="str">
            <v>YURLEY</v>
          </cell>
          <cell r="I60" t="str">
            <v>DIAZ</v>
          </cell>
          <cell r="J60" t="str">
            <v>GARCIA</v>
          </cell>
          <cell r="K60" t="str">
            <v>Profesional Universitario</v>
          </cell>
          <cell r="L60" t="str">
            <v>2044</v>
          </cell>
          <cell r="M60" t="str">
            <v>04</v>
          </cell>
          <cell r="N60" t="str">
            <v>Profesional Universitario</v>
          </cell>
          <cell r="O60" t="str">
            <v>2044</v>
          </cell>
          <cell r="P60" t="str">
            <v>04</v>
          </cell>
          <cell r="Q60" t="str">
            <v>204404</v>
          </cell>
          <cell r="R60">
            <v>1655849</v>
          </cell>
          <cell r="S60">
            <v>3400</v>
          </cell>
          <cell r="T60" t="str">
            <v>Grupo MECI y Calidad</v>
          </cell>
        </row>
        <row r="61">
          <cell r="A61">
            <v>51852742</v>
          </cell>
          <cell r="B61" t="str">
            <v>F</v>
          </cell>
          <cell r="D61">
            <v>2534</v>
          </cell>
          <cell r="G61" t="str">
            <v>D</v>
          </cell>
          <cell r="H61" t="str">
            <v>ELBA LUCIA</v>
          </cell>
          <cell r="I61" t="str">
            <v>CORREDOR</v>
          </cell>
          <cell r="K61" t="str">
            <v>Jefe Oficina</v>
          </cell>
          <cell r="L61" t="str">
            <v>0137</v>
          </cell>
          <cell r="M61">
            <v>18</v>
          </cell>
          <cell r="N61" t="str">
            <v>Jefe Oficina</v>
          </cell>
          <cell r="O61" t="str">
            <v>0137</v>
          </cell>
          <cell r="P61">
            <v>18</v>
          </cell>
          <cell r="Q61" t="str">
            <v>013718</v>
          </cell>
          <cell r="R61">
            <v>5103396</v>
          </cell>
          <cell r="S61">
            <v>4000</v>
          </cell>
          <cell r="T61" t="str">
            <v>OFICINA DE INFORMATICA</v>
          </cell>
        </row>
        <row r="62">
          <cell r="A62">
            <v>30563777</v>
          </cell>
          <cell r="B62" t="str">
            <v>F</v>
          </cell>
          <cell r="C62">
            <v>2758</v>
          </cell>
          <cell r="D62">
            <v>2782</v>
          </cell>
          <cell r="G62" t="str">
            <v>T</v>
          </cell>
          <cell r="H62" t="str">
            <v>MARIA LUZ</v>
          </cell>
          <cell r="I62" t="str">
            <v>RICARDO</v>
          </cell>
          <cell r="J62" t="str">
            <v>MARTINEZ</v>
          </cell>
          <cell r="K62" t="str">
            <v>Secretario Ejecutivo</v>
          </cell>
          <cell r="L62">
            <v>4210</v>
          </cell>
          <cell r="M62">
            <v>16</v>
          </cell>
          <cell r="N62" t="str">
            <v>Secretario Ejecutivo</v>
          </cell>
          <cell r="O62">
            <v>4210</v>
          </cell>
          <cell r="P62">
            <v>22</v>
          </cell>
          <cell r="Q62" t="str">
            <v>421022</v>
          </cell>
          <cell r="R62">
            <v>1424163</v>
          </cell>
          <cell r="S62">
            <v>4000</v>
          </cell>
          <cell r="T62" t="str">
            <v>OFICINA DE INFORMATICA</v>
          </cell>
        </row>
        <row r="63">
          <cell r="A63">
            <v>33194153</v>
          </cell>
          <cell r="B63" t="str">
            <v>F</v>
          </cell>
          <cell r="D63">
            <v>3305</v>
          </cell>
          <cell r="G63" t="str">
            <v>D</v>
          </cell>
          <cell r="H63" t="str">
            <v>CECILIA</v>
          </cell>
          <cell r="I63" t="str">
            <v>MORALES</v>
          </cell>
          <cell r="J63" t="str">
            <v>RUIZ</v>
          </cell>
          <cell r="K63" t="str">
            <v>Secretario Ejecutivo</v>
          </cell>
          <cell r="L63">
            <v>4210</v>
          </cell>
          <cell r="M63">
            <v>15</v>
          </cell>
          <cell r="N63" t="str">
            <v>Secretario Ejecutivo</v>
          </cell>
          <cell r="O63">
            <v>4210</v>
          </cell>
          <cell r="P63">
            <v>15</v>
          </cell>
          <cell r="Q63" t="str">
            <v>421015</v>
          </cell>
          <cell r="R63">
            <v>1114054</v>
          </cell>
          <cell r="S63">
            <v>4000</v>
          </cell>
          <cell r="T63" t="str">
            <v>OFICINA DE INFORMATICA</v>
          </cell>
        </row>
        <row r="64">
          <cell r="A64">
            <v>79493061</v>
          </cell>
          <cell r="B64" t="str">
            <v>M</v>
          </cell>
          <cell r="C64">
            <v>2545</v>
          </cell>
          <cell r="D64">
            <v>5259</v>
          </cell>
          <cell r="G64" t="str">
            <v>D</v>
          </cell>
          <cell r="H64" t="str">
            <v>LUIS EMILIO</v>
          </cell>
          <cell r="I64" t="str">
            <v>ROMERO</v>
          </cell>
          <cell r="J64" t="str">
            <v>MOGOLLON</v>
          </cell>
          <cell r="K64" t="str">
            <v>Analista de Sistemas</v>
          </cell>
          <cell r="L64">
            <v>3003</v>
          </cell>
          <cell r="M64">
            <v>18</v>
          </cell>
          <cell r="N64" t="str">
            <v>Profesional Especializado</v>
          </cell>
          <cell r="O64">
            <v>2028</v>
          </cell>
          <cell r="P64" t="str">
            <v>14</v>
          </cell>
          <cell r="Q64" t="str">
            <v>202814</v>
          </cell>
          <cell r="R64">
            <v>2761107</v>
          </cell>
          <cell r="S64">
            <v>4100</v>
          </cell>
          <cell r="T64" t="str">
            <v>Grupo de desarrollo informático</v>
          </cell>
        </row>
        <row r="65">
          <cell r="A65">
            <v>51846687</v>
          </cell>
          <cell r="B65" t="str">
            <v>F</v>
          </cell>
          <cell r="D65">
            <v>2691</v>
          </cell>
          <cell r="E65">
            <v>3218</v>
          </cell>
          <cell r="G65" t="str">
            <v>T</v>
          </cell>
          <cell r="H65" t="str">
            <v>LEYLA ZORAYA</v>
          </cell>
          <cell r="I65" t="str">
            <v>GUZMAN</v>
          </cell>
          <cell r="J65" t="str">
            <v>RODRIGUEZ</v>
          </cell>
          <cell r="K65" t="str">
            <v>Profesional Especializado</v>
          </cell>
          <cell r="L65" t="str">
            <v>2028</v>
          </cell>
          <cell r="M65" t="str">
            <v>12</v>
          </cell>
          <cell r="N65" t="str">
            <v>Profesional Especializado</v>
          </cell>
          <cell r="O65" t="str">
            <v>2028</v>
          </cell>
          <cell r="P65" t="str">
            <v>12</v>
          </cell>
          <cell r="Q65" t="str">
            <v>202812</v>
          </cell>
          <cell r="R65">
            <v>2381392</v>
          </cell>
          <cell r="S65">
            <v>4100</v>
          </cell>
          <cell r="T65" t="str">
            <v>Grupo de desarrollo informático</v>
          </cell>
        </row>
        <row r="66">
          <cell r="A66">
            <v>51963500</v>
          </cell>
          <cell r="B66" t="str">
            <v>F</v>
          </cell>
          <cell r="D66">
            <v>2543</v>
          </cell>
          <cell r="G66" t="str">
            <v>D</v>
          </cell>
          <cell r="H66" t="str">
            <v>DORA ESPERANZA</v>
          </cell>
          <cell r="I66" t="str">
            <v>PACHON</v>
          </cell>
          <cell r="J66" t="str">
            <v>RODRIGUEZ</v>
          </cell>
          <cell r="K66" t="str">
            <v>Profesional Universitario</v>
          </cell>
          <cell r="L66">
            <v>2044</v>
          </cell>
          <cell r="M66">
            <v>10</v>
          </cell>
          <cell r="N66" t="str">
            <v>Profesional Universitario</v>
          </cell>
          <cell r="O66">
            <v>2044</v>
          </cell>
          <cell r="P66">
            <v>10</v>
          </cell>
          <cell r="Q66" t="str">
            <v>204410</v>
          </cell>
          <cell r="R66">
            <v>2153906</v>
          </cell>
          <cell r="S66">
            <v>4100</v>
          </cell>
          <cell r="T66" t="str">
            <v>Grupo de desarrollo informático</v>
          </cell>
        </row>
        <row r="67">
          <cell r="A67">
            <v>14271970</v>
          </cell>
          <cell r="B67" t="str">
            <v>M</v>
          </cell>
          <cell r="C67">
            <v>2556</v>
          </cell>
          <cell r="D67">
            <v>3760</v>
          </cell>
          <cell r="G67" t="str">
            <v>D</v>
          </cell>
          <cell r="H67" t="str">
            <v>PABLO ENRIQUE</v>
          </cell>
          <cell r="I67" t="str">
            <v>VERA</v>
          </cell>
          <cell r="J67" t="str">
            <v>GOMEZ</v>
          </cell>
          <cell r="K67" t="str">
            <v>Analista de Sistemas</v>
          </cell>
          <cell r="L67">
            <v>3003</v>
          </cell>
          <cell r="M67">
            <v>18</v>
          </cell>
          <cell r="N67" t="str">
            <v>Profesional Universitario</v>
          </cell>
          <cell r="O67">
            <v>2044</v>
          </cell>
          <cell r="P67">
            <v>10</v>
          </cell>
          <cell r="Q67" t="str">
            <v>204410</v>
          </cell>
          <cell r="R67">
            <v>2153906</v>
          </cell>
          <cell r="S67">
            <v>4100</v>
          </cell>
          <cell r="T67" t="str">
            <v>Grupo de desarrollo informático</v>
          </cell>
        </row>
        <row r="68">
          <cell r="A68">
            <v>4638681</v>
          </cell>
          <cell r="B68" t="str">
            <v>M</v>
          </cell>
          <cell r="C68">
            <v>2555</v>
          </cell>
          <cell r="D68">
            <v>2555</v>
          </cell>
          <cell r="E68">
            <v>0</v>
          </cell>
          <cell r="G68" t="str">
            <v>D</v>
          </cell>
          <cell r="H68" t="str">
            <v>HECTOR</v>
          </cell>
          <cell r="I68" t="str">
            <v>ELEJALDE</v>
          </cell>
          <cell r="J68" t="str">
            <v>TROYANO</v>
          </cell>
          <cell r="K68" t="str">
            <v>Analista de Sistemas</v>
          </cell>
          <cell r="L68">
            <v>3003</v>
          </cell>
          <cell r="M68">
            <v>18</v>
          </cell>
          <cell r="N68" t="str">
            <v>Analista de Sistemas</v>
          </cell>
          <cell r="O68">
            <v>3003</v>
          </cell>
          <cell r="P68">
            <v>18</v>
          </cell>
          <cell r="Q68" t="str">
            <v>300318</v>
          </cell>
          <cell r="R68">
            <v>2090198</v>
          </cell>
          <cell r="S68">
            <v>4100</v>
          </cell>
          <cell r="T68" t="str">
            <v>Grupo de desarrollo informático</v>
          </cell>
        </row>
        <row r="69">
          <cell r="A69">
            <v>79868512</v>
          </cell>
          <cell r="B69" t="str">
            <v>M</v>
          </cell>
          <cell r="C69">
            <v>2570</v>
          </cell>
          <cell r="D69">
            <v>2553</v>
          </cell>
          <cell r="G69" t="str">
            <v>T</v>
          </cell>
          <cell r="H69" t="str">
            <v>NELSON ENRIQUE</v>
          </cell>
          <cell r="I69" t="str">
            <v>RODRIGUEZ</v>
          </cell>
          <cell r="J69" t="str">
            <v>NOPE</v>
          </cell>
          <cell r="K69" t="str">
            <v>Auxiliar Administrativo</v>
          </cell>
          <cell r="L69">
            <v>4044</v>
          </cell>
          <cell r="M69">
            <v>14</v>
          </cell>
          <cell r="N69" t="str">
            <v>Analista de Sistemas</v>
          </cell>
          <cell r="O69">
            <v>3003</v>
          </cell>
          <cell r="P69">
            <v>18</v>
          </cell>
          <cell r="Q69" t="str">
            <v>300318</v>
          </cell>
          <cell r="R69">
            <v>2090198</v>
          </cell>
          <cell r="S69">
            <v>4100</v>
          </cell>
          <cell r="T69" t="str">
            <v>Grupo de desarrollo informático</v>
          </cell>
        </row>
        <row r="70">
          <cell r="A70">
            <v>79561769</v>
          </cell>
          <cell r="B70" t="str">
            <v>M</v>
          </cell>
          <cell r="C70">
            <v>2517</v>
          </cell>
          <cell r="D70">
            <v>4484</v>
          </cell>
          <cell r="G70" t="str">
            <v>T</v>
          </cell>
          <cell r="H70" t="str">
            <v>RICARDO</v>
          </cell>
          <cell r="I70" t="str">
            <v>PARRA</v>
          </cell>
          <cell r="J70" t="str">
            <v>TELLEZ</v>
          </cell>
          <cell r="K70" t="str">
            <v>Auxiliar Administrativo</v>
          </cell>
          <cell r="L70">
            <v>4044</v>
          </cell>
          <cell r="M70">
            <v>16</v>
          </cell>
          <cell r="N70" t="str">
            <v>Analista de Sistemas</v>
          </cell>
          <cell r="O70">
            <v>3003</v>
          </cell>
          <cell r="P70">
            <v>18</v>
          </cell>
          <cell r="Q70" t="str">
            <v>300318</v>
          </cell>
          <cell r="R70">
            <v>2090198</v>
          </cell>
          <cell r="S70">
            <v>4100</v>
          </cell>
          <cell r="T70" t="str">
            <v>Grupo de desarrollo informático</v>
          </cell>
        </row>
        <row r="71">
          <cell r="A71">
            <v>28893362</v>
          </cell>
          <cell r="B71" t="str">
            <v>F</v>
          </cell>
          <cell r="C71">
            <v>2801</v>
          </cell>
          <cell r="D71">
            <v>3246</v>
          </cell>
          <cell r="G71" t="str">
            <v>D</v>
          </cell>
          <cell r="H71" t="str">
            <v>MARTHA LIGIA</v>
          </cell>
          <cell r="I71" t="str">
            <v>RICAURTE</v>
          </cell>
          <cell r="J71" t="str">
            <v>CORDOBA</v>
          </cell>
          <cell r="K71" t="str">
            <v>Secretario Ejecutivo</v>
          </cell>
          <cell r="L71">
            <v>4210</v>
          </cell>
          <cell r="M71">
            <v>16</v>
          </cell>
          <cell r="N71" t="str">
            <v>Analista de Sistemas</v>
          </cell>
          <cell r="O71">
            <v>3003</v>
          </cell>
          <cell r="P71">
            <v>18</v>
          </cell>
          <cell r="Q71" t="str">
            <v>300318</v>
          </cell>
          <cell r="R71">
            <v>2090198</v>
          </cell>
          <cell r="S71">
            <v>4100</v>
          </cell>
          <cell r="T71" t="str">
            <v>Grupo de desarrollo informático</v>
          </cell>
        </row>
        <row r="72">
          <cell r="A72">
            <v>19295356</v>
          </cell>
          <cell r="B72" t="str">
            <v>M</v>
          </cell>
          <cell r="C72">
            <v>2558</v>
          </cell>
          <cell r="D72">
            <v>2545</v>
          </cell>
          <cell r="G72" t="str">
            <v>T</v>
          </cell>
          <cell r="H72" t="str">
            <v>LUIS RODRIGO</v>
          </cell>
          <cell r="I72" t="str">
            <v>PEREZ</v>
          </cell>
          <cell r="J72" t="str">
            <v>CRISTANCHO</v>
          </cell>
          <cell r="K72" t="str">
            <v>Técnico Operativo</v>
          </cell>
          <cell r="L72">
            <v>3132</v>
          </cell>
          <cell r="M72">
            <v>16</v>
          </cell>
          <cell r="N72" t="str">
            <v>Analista de Sistemas</v>
          </cell>
          <cell r="O72">
            <v>3003</v>
          </cell>
          <cell r="P72">
            <v>18</v>
          </cell>
          <cell r="Q72" t="str">
            <v>300318</v>
          </cell>
          <cell r="R72">
            <v>2090198</v>
          </cell>
          <cell r="S72">
            <v>4100</v>
          </cell>
          <cell r="T72" t="str">
            <v>Grupo de desarrollo informático</v>
          </cell>
        </row>
        <row r="73">
          <cell r="A73">
            <v>36158764</v>
          </cell>
          <cell r="B73" t="str">
            <v>F</v>
          </cell>
          <cell r="C73">
            <v>2553</v>
          </cell>
          <cell r="D73">
            <v>2790</v>
          </cell>
          <cell r="G73" t="str">
            <v>D</v>
          </cell>
          <cell r="H73" t="str">
            <v>LEONOR</v>
          </cell>
          <cell r="I73" t="str">
            <v>PLATA</v>
          </cell>
          <cell r="J73" t="str">
            <v>RAMIREZ</v>
          </cell>
          <cell r="K73" t="str">
            <v>Analista de Sistemas</v>
          </cell>
          <cell r="L73">
            <v>3003</v>
          </cell>
          <cell r="M73">
            <v>18</v>
          </cell>
          <cell r="N73" t="str">
            <v>Profesional Universitario</v>
          </cell>
          <cell r="O73">
            <v>2044</v>
          </cell>
          <cell r="P73">
            <v>10</v>
          </cell>
          <cell r="Q73" t="str">
            <v>204410</v>
          </cell>
          <cell r="R73">
            <v>2153906</v>
          </cell>
          <cell r="S73">
            <v>4200</v>
          </cell>
          <cell r="T73" t="str">
            <v>Grupo de Asistencia Técnica</v>
          </cell>
        </row>
        <row r="74">
          <cell r="A74">
            <v>19584051</v>
          </cell>
          <cell r="B74" t="str">
            <v>M</v>
          </cell>
          <cell r="C74">
            <v>2554</v>
          </cell>
          <cell r="D74">
            <v>2830</v>
          </cell>
          <cell r="G74" t="str">
            <v>D</v>
          </cell>
          <cell r="H74" t="str">
            <v>SERGIO  MANUEL</v>
          </cell>
          <cell r="I74" t="str">
            <v>CARRILLO</v>
          </cell>
          <cell r="J74" t="str">
            <v>IBAÑEZ</v>
          </cell>
          <cell r="K74" t="str">
            <v>Analista de Sistemas</v>
          </cell>
          <cell r="L74">
            <v>3003</v>
          </cell>
          <cell r="M74">
            <v>18</v>
          </cell>
          <cell r="N74" t="str">
            <v>Profesional Universitario</v>
          </cell>
          <cell r="O74">
            <v>2044</v>
          </cell>
          <cell r="P74">
            <v>10</v>
          </cell>
          <cell r="Q74" t="str">
            <v>204410</v>
          </cell>
          <cell r="R74">
            <v>2153906</v>
          </cell>
          <cell r="S74">
            <v>4200</v>
          </cell>
          <cell r="T74" t="str">
            <v>Grupo de Asistencia Técnica</v>
          </cell>
        </row>
        <row r="75">
          <cell r="A75">
            <v>4098764</v>
          </cell>
          <cell r="B75" t="str">
            <v>M</v>
          </cell>
          <cell r="C75">
            <v>2536</v>
          </cell>
          <cell r="D75">
            <v>2536</v>
          </cell>
          <cell r="E75">
            <v>0</v>
          </cell>
          <cell r="G75" t="str">
            <v>D</v>
          </cell>
          <cell r="H75" t="str">
            <v>ROGELIO</v>
          </cell>
          <cell r="I75" t="str">
            <v>ALBARRACIN</v>
          </cell>
          <cell r="J75" t="str">
            <v>DUARTE</v>
          </cell>
          <cell r="K75" t="str">
            <v>Profesional Universitario</v>
          </cell>
          <cell r="L75">
            <v>2044</v>
          </cell>
          <cell r="M75">
            <v>10</v>
          </cell>
          <cell r="N75" t="str">
            <v>Profesional Universitario</v>
          </cell>
          <cell r="O75">
            <v>2044</v>
          </cell>
          <cell r="P75">
            <v>10</v>
          </cell>
          <cell r="Q75" t="str">
            <v>204410</v>
          </cell>
          <cell r="R75">
            <v>2153906</v>
          </cell>
          <cell r="S75">
            <v>4200</v>
          </cell>
          <cell r="T75" t="str">
            <v>Grupo de Asistencia Técnica</v>
          </cell>
        </row>
        <row r="76">
          <cell r="A76">
            <v>11251716</v>
          </cell>
          <cell r="B76" t="str">
            <v>M</v>
          </cell>
          <cell r="D76">
            <v>2550</v>
          </cell>
          <cell r="G76" t="str">
            <v>D</v>
          </cell>
          <cell r="H76" t="str">
            <v>JAIRO HUMBERTO</v>
          </cell>
          <cell r="I76" t="str">
            <v>LARA</v>
          </cell>
          <cell r="J76" t="str">
            <v>FORERO</v>
          </cell>
          <cell r="K76" t="str">
            <v>Profesional Universitario</v>
          </cell>
          <cell r="L76">
            <v>2044</v>
          </cell>
          <cell r="M76">
            <v>10</v>
          </cell>
          <cell r="N76" t="str">
            <v>Profesional Universitario</v>
          </cell>
          <cell r="O76">
            <v>2044</v>
          </cell>
          <cell r="P76">
            <v>10</v>
          </cell>
          <cell r="Q76" t="str">
            <v>204410</v>
          </cell>
          <cell r="R76">
            <v>2153906</v>
          </cell>
          <cell r="S76">
            <v>4200</v>
          </cell>
          <cell r="T76" t="str">
            <v>Grupo de Asistencia Técnica</v>
          </cell>
        </row>
        <row r="77">
          <cell r="A77">
            <v>19368686</v>
          </cell>
          <cell r="B77" t="str">
            <v>M</v>
          </cell>
          <cell r="D77">
            <v>2552</v>
          </cell>
          <cell r="G77" t="str">
            <v>D</v>
          </cell>
          <cell r="H77" t="str">
            <v>JOSE TOMAS</v>
          </cell>
          <cell r="I77" t="str">
            <v>CASTILLO</v>
          </cell>
          <cell r="J77" t="str">
            <v>CASTILLO</v>
          </cell>
          <cell r="K77" t="str">
            <v>Profesional Universitario</v>
          </cell>
          <cell r="L77">
            <v>2044</v>
          </cell>
          <cell r="M77">
            <v>10</v>
          </cell>
          <cell r="N77" t="str">
            <v>Profesional Universitario</v>
          </cell>
          <cell r="O77">
            <v>2044</v>
          </cell>
          <cell r="P77">
            <v>10</v>
          </cell>
          <cell r="Q77" t="str">
            <v>204410</v>
          </cell>
          <cell r="R77">
            <v>2153906</v>
          </cell>
          <cell r="S77">
            <v>4200</v>
          </cell>
          <cell r="T77" t="str">
            <v>Grupo de Asistencia Técnica</v>
          </cell>
        </row>
        <row r="78">
          <cell r="A78">
            <v>52177993</v>
          </cell>
          <cell r="B78" t="str">
            <v>F</v>
          </cell>
          <cell r="C78">
            <v>2523</v>
          </cell>
          <cell r="D78">
            <v>3692</v>
          </cell>
          <cell r="G78" t="str">
            <v>D</v>
          </cell>
          <cell r="H78" t="str">
            <v>MONICA YANNET</v>
          </cell>
          <cell r="I78" t="str">
            <v>GALVIS</v>
          </cell>
          <cell r="J78" t="str">
            <v>GARCIA</v>
          </cell>
          <cell r="K78" t="str">
            <v>Secretario Ejecutivo</v>
          </cell>
          <cell r="L78">
            <v>4210</v>
          </cell>
          <cell r="M78">
            <v>19</v>
          </cell>
          <cell r="N78" t="str">
            <v>Profesional Universitario</v>
          </cell>
          <cell r="O78">
            <v>2044</v>
          </cell>
          <cell r="P78">
            <v>10</v>
          </cell>
          <cell r="Q78" t="str">
            <v>204410</v>
          </cell>
          <cell r="R78">
            <v>2153906</v>
          </cell>
          <cell r="S78">
            <v>4200</v>
          </cell>
          <cell r="T78" t="str">
            <v>Grupo de Asistencia Técnica</v>
          </cell>
        </row>
        <row r="79">
          <cell r="A79">
            <v>88244208</v>
          </cell>
          <cell r="B79" t="str">
            <v>M</v>
          </cell>
          <cell r="D79">
            <v>2537</v>
          </cell>
          <cell r="G79" t="str">
            <v>T</v>
          </cell>
          <cell r="H79" t="str">
            <v>OSCAR FABIAN</v>
          </cell>
          <cell r="I79" t="str">
            <v>CORREDOR</v>
          </cell>
          <cell r="J79" t="str">
            <v>CAMARGO</v>
          </cell>
          <cell r="K79" t="str">
            <v>Profesional Universitario</v>
          </cell>
          <cell r="L79">
            <v>2044</v>
          </cell>
          <cell r="M79">
            <v>10</v>
          </cell>
          <cell r="N79" t="str">
            <v>Profesional Universitario</v>
          </cell>
          <cell r="O79">
            <v>2044</v>
          </cell>
          <cell r="P79">
            <v>10</v>
          </cell>
          <cell r="Q79" t="str">
            <v>204410</v>
          </cell>
          <cell r="R79">
            <v>2153906</v>
          </cell>
          <cell r="S79">
            <v>4200</v>
          </cell>
          <cell r="T79" t="str">
            <v>Grupo de Asistencia Técnica</v>
          </cell>
        </row>
        <row r="80">
          <cell r="A80">
            <v>43050365</v>
          </cell>
          <cell r="B80" t="str">
            <v>F</v>
          </cell>
          <cell r="D80">
            <v>5410</v>
          </cell>
          <cell r="G80" t="str">
            <v>D</v>
          </cell>
          <cell r="H80" t="str">
            <v>LUZ MARINA</v>
          </cell>
          <cell r="I80" t="str">
            <v>MEJIA</v>
          </cell>
          <cell r="J80" t="str">
            <v>ISAZA</v>
          </cell>
          <cell r="K80" t="str">
            <v>Profesional Universitario</v>
          </cell>
          <cell r="L80" t="str">
            <v>2044</v>
          </cell>
          <cell r="M80" t="str">
            <v>09</v>
          </cell>
          <cell r="N80" t="str">
            <v>Profesional Universitario</v>
          </cell>
          <cell r="O80" t="str">
            <v>2044</v>
          </cell>
          <cell r="P80" t="str">
            <v>09</v>
          </cell>
          <cell r="Q80" t="str">
            <v>204409</v>
          </cell>
          <cell r="R80">
            <v>2082836</v>
          </cell>
          <cell r="S80">
            <v>4200</v>
          </cell>
          <cell r="T80" t="str">
            <v>Grupo de Asistencia Técnica</v>
          </cell>
        </row>
        <row r="81">
          <cell r="D81">
            <v>5273</v>
          </cell>
          <cell r="G81" t="str">
            <v>D</v>
          </cell>
          <cell r="K81" t="str">
            <v>Profesional Universitario</v>
          </cell>
          <cell r="L81" t="str">
            <v>2044</v>
          </cell>
          <cell r="M81" t="str">
            <v>01</v>
          </cell>
          <cell r="N81" t="str">
            <v>Profesional Universitario</v>
          </cell>
          <cell r="O81" t="str">
            <v>2044</v>
          </cell>
          <cell r="P81" t="str">
            <v>01</v>
          </cell>
          <cell r="Q81" t="str">
            <v>204401</v>
          </cell>
          <cell r="R81">
            <v>1361208</v>
          </cell>
          <cell r="S81">
            <v>4200</v>
          </cell>
        </row>
        <row r="82">
          <cell r="A82">
            <v>52881980</v>
          </cell>
          <cell r="B82" t="str">
            <v>F</v>
          </cell>
          <cell r="D82">
            <v>5274</v>
          </cell>
          <cell r="G82" t="str">
            <v>D</v>
          </cell>
          <cell r="H82" t="str">
            <v>MARTHA MILENA</v>
          </cell>
          <cell r="I82" t="str">
            <v>RUEDA</v>
          </cell>
          <cell r="J82" t="str">
            <v>GOMEZ</v>
          </cell>
          <cell r="K82" t="str">
            <v>Profesional Universitario</v>
          </cell>
          <cell r="L82" t="str">
            <v>2044</v>
          </cell>
          <cell r="M82" t="str">
            <v>01</v>
          </cell>
          <cell r="N82" t="str">
            <v>Profesional Universitario</v>
          </cell>
          <cell r="O82" t="str">
            <v>2044</v>
          </cell>
          <cell r="P82" t="str">
            <v>01</v>
          </cell>
          <cell r="Q82" t="str">
            <v>204401</v>
          </cell>
          <cell r="R82">
            <v>1361208</v>
          </cell>
          <cell r="S82">
            <v>4200</v>
          </cell>
          <cell r="T82" t="str">
            <v>Grupo de Asistencia Técnica</v>
          </cell>
        </row>
        <row r="83">
          <cell r="A83">
            <v>8460554</v>
          </cell>
          <cell r="B83" t="str">
            <v>M</v>
          </cell>
          <cell r="C83">
            <v>2539</v>
          </cell>
          <cell r="D83">
            <v>2539</v>
          </cell>
          <cell r="E83">
            <v>0</v>
          </cell>
          <cell r="G83" t="str">
            <v>D</v>
          </cell>
          <cell r="H83" t="str">
            <v>RAMIRO DE JESUS</v>
          </cell>
          <cell r="I83" t="str">
            <v>GARCIA</v>
          </cell>
          <cell r="J83" t="str">
            <v>ADARVE</v>
          </cell>
          <cell r="K83" t="str">
            <v>Analista de Sistemas</v>
          </cell>
          <cell r="L83">
            <v>3003</v>
          </cell>
          <cell r="M83">
            <v>18</v>
          </cell>
          <cell r="N83" t="str">
            <v>Analista de Sistemas</v>
          </cell>
          <cell r="O83">
            <v>3003</v>
          </cell>
          <cell r="P83">
            <v>18</v>
          </cell>
          <cell r="Q83" t="str">
            <v>300318</v>
          </cell>
          <cell r="R83">
            <v>2090198</v>
          </cell>
          <cell r="S83">
            <v>4200</v>
          </cell>
          <cell r="T83" t="str">
            <v>Grupo de Asistencia Técnica</v>
          </cell>
        </row>
        <row r="84">
          <cell r="A84">
            <v>19461919</v>
          </cell>
          <cell r="B84" t="str">
            <v>M</v>
          </cell>
          <cell r="C84">
            <v>2557</v>
          </cell>
          <cell r="D84">
            <v>2591</v>
          </cell>
          <cell r="G84" t="str">
            <v>T</v>
          </cell>
          <cell r="H84" t="str">
            <v>CARLOS JAVIER</v>
          </cell>
          <cell r="I84" t="str">
            <v>ORTIZ</v>
          </cell>
          <cell r="J84" t="str">
            <v>SABOGAL</v>
          </cell>
          <cell r="K84" t="str">
            <v>Técnico Operativo</v>
          </cell>
          <cell r="L84">
            <v>3132</v>
          </cell>
          <cell r="M84">
            <v>16</v>
          </cell>
          <cell r="N84" t="str">
            <v>Analista de Sistemas</v>
          </cell>
          <cell r="O84">
            <v>3003</v>
          </cell>
          <cell r="P84">
            <v>18</v>
          </cell>
          <cell r="Q84" t="str">
            <v>300318</v>
          </cell>
          <cell r="R84">
            <v>2090198</v>
          </cell>
          <cell r="S84">
            <v>4200</v>
          </cell>
          <cell r="T84" t="str">
            <v>Grupo de Asistencia Técnica</v>
          </cell>
        </row>
        <row r="85">
          <cell r="A85">
            <v>52102785</v>
          </cell>
          <cell r="B85" t="str">
            <v>F</v>
          </cell>
          <cell r="C85">
            <v>2547</v>
          </cell>
          <cell r="D85">
            <v>2547</v>
          </cell>
          <cell r="E85">
            <v>0</v>
          </cell>
          <cell r="G85" t="str">
            <v>D</v>
          </cell>
          <cell r="H85" t="str">
            <v>SANDRA ROCIO</v>
          </cell>
          <cell r="I85" t="str">
            <v>CASTRO</v>
          </cell>
          <cell r="J85" t="str">
            <v>CRUZ</v>
          </cell>
          <cell r="K85" t="str">
            <v>Analista de Sistemas</v>
          </cell>
          <cell r="L85">
            <v>3003</v>
          </cell>
          <cell r="M85">
            <v>18</v>
          </cell>
          <cell r="N85" t="str">
            <v>Analista de Sistemas</v>
          </cell>
          <cell r="O85">
            <v>3003</v>
          </cell>
          <cell r="P85">
            <v>18</v>
          </cell>
          <cell r="Q85" t="str">
            <v>300318</v>
          </cell>
          <cell r="R85">
            <v>2090198</v>
          </cell>
          <cell r="S85">
            <v>4200</v>
          </cell>
          <cell r="T85" t="str">
            <v>Grupo de Asistencia Técnica</v>
          </cell>
        </row>
        <row r="86">
          <cell r="A86">
            <v>37241081</v>
          </cell>
          <cell r="B86" t="str">
            <v>F</v>
          </cell>
          <cell r="C86">
            <v>3715</v>
          </cell>
          <cell r="D86">
            <v>3710</v>
          </cell>
          <cell r="G86" t="str">
            <v>D</v>
          </cell>
          <cell r="H86" t="str">
            <v>MARTHA STELLA</v>
          </cell>
          <cell r="I86" t="str">
            <v>ALARCON</v>
          </cell>
          <cell r="J86" t="str">
            <v>RUEDA</v>
          </cell>
          <cell r="K86" t="str">
            <v>Secretario Ejecutivo</v>
          </cell>
          <cell r="L86">
            <v>4210</v>
          </cell>
          <cell r="M86">
            <v>16</v>
          </cell>
          <cell r="N86" t="str">
            <v>Técnico Administrativo</v>
          </cell>
          <cell r="O86">
            <v>3124</v>
          </cell>
          <cell r="P86">
            <v>14</v>
          </cell>
          <cell r="Q86" t="str">
            <v>312414</v>
          </cell>
          <cell r="R86">
            <v>1504640</v>
          </cell>
          <cell r="S86">
            <v>4200</v>
          </cell>
          <cell r="T86" t="str">
            <v>Grupo de Asistencia Técnica</v>
          </cell>
        </row>
        <row r="87">
          <cell r="A87">
            <v>19458072</v>
          </cell>
          <cell r="B87" t="str">
            <v>M</v>
          </cell>
          <cell r="C87">
            <v>2548</v>
          </cell>
          <cell r="D87">
            <v>2884</v>
          </cell>
          <cell r="G87" t="str">
            <v>D</v>
          </cell>
          <cell r="H87" t="str">
            <v>JULIO HUMBERTO</v>
          </cell>
          <cell r="I87" t="str">
            <v>PEÑA</v>
          </cell>
          <cell r="J87" t="str">
            <v>CASTELLANOS</v>
          </cell>
          <cell r="K87" t="str">
            <v>Técnico Operativo</v>
          </cell>
          <cell r="L87">
            <v>3132</v>
          </cell>
          <cell r="M87">
            <v>14</v>
          </cell>
          <cell r="N87" t="str">
            <v>Técnico Operativo</v>
          </cell>
          <cell r="O87">
            <v>3132</v>
          </cell>
          <cell r="P87">
            <v>16</v>
          </cell>
          <cell r="Q87" t="str">
            <v>313216</v>
          </cell>
          <cell r="R87">
            <v>1776750</v>
          </cell>
          <cell r="S87">
            <v>4200</v>
          </cell>
          <cell r="T87" t="str">
            <v>Grupo de Asistencia Técnica</v>
          </cell>
        </row>
        <row r="88">
          <cell r="A88">
            <v>79128308</v>
          </cell>
          <cell r="B88" t="str">
            <v>M</v>
          </cell>
          <cell r="D88">
            <v>2559</v>
          </cell>
          <cell r="G88" t="str">
            <v>D</v>
          </cell>
          <cell r="H88" t="str">
            <v>JOSE BENEDICTO</v>
          </cell>
          <cell r="I88" t="str">
            <v>GOMEZ</v>
          </cell>
          <cell r="J88" t="str">
            <v>GOMEZ</v>
          </cell>
          <cell r="K88" t="str">
            <v>Auxiliar Administrativo</v>
          </cell>
          <cell r="L88">
            <v>4044</v>
          </cell>
          <cell r="M88">
            <v>21</v>
          </cell>
          <cell r="N88" t="str">
            <v>Auxiliar Administrativo</v>
          </cell>
          <cell r="O88">
            <v>4044</v>
          </cell>
          <cell r="P88">
            <v>21</v>
          </cell>
          <cell r="Q88" t="str">
            <v>404421</v>
          </cell>
          <cell r="R88">
            <v>1342050</v>
          </cell>
          <cell r="S88">
            <v>4200</v>
          </cell>
          <cell r="T88" t="str">
            <v>Grupo de Asistencia Técnica</v>
          </cell>
        </row>
        <row r="89">
          <cell r="A89">
            <v>1014177522</v>
          </cell>
          <cell r="B89" t="str">
            <v>M</v>
          </cell>
          <cell r="D89">
            <v>2652</v>
          </cell>
          <cell r="G89" t="str">
            <v>T</v>
          </cell>
          <cell r="H89" t="str">
            <v>LUIS FERNANDO</v>
          </cell>
          <cell r="I89" t="str">
            <v>BARRIOS</v>
          </cell>
          <cell r="J89" t="str">
            <v>CARRERO</v>
          </cell>
          <cell r="K89" t="str">
            <v>Auxiliar Administrativo</v>
          </cell>
          <cell r="L89">
            <v>4044</v>
          </cell>
          <cell r="M89">
            <v>14</v>
          </cell>
          <cell r="N89" t="str">
            <v>Auxiliar Administrativo</v>
          </cell>
          <cell r="O89">
            <v>4044</v>
          </cell>
          <cell r="P89">
            <v>14</v>
          </cell>
          <cell r="Q89" t="str">
            <v>404414</v>
          </cell>
          <cell r="R89">
            <v>1080470</v>
          </cell>
          <cell r="S89">
            <v>4200</v>
          </cell>
          <cell r="T89" t="str">
            <v>Grupo de Asistencia Técnica</v>
          </cell>
        </row>
        <row r="90">
          <cell r="A90">
            <v>49789307</v>
          </cell>
          <cell r="B90" t="str">
            <v>F</v>
          </cell>
          <cell r="D90">
            <v>2678</v>
          </cell>
          <cell r="G90" t="str">
            <v>T</v>
          </cell>
          <cell r="H90" t="str">
            <v>AURA MILENA</v>
          </cell>
          <cell r="I90" t="str">
            <v>THOMAS</v>
          </cell>
          <cell r="J90" t="str">
            <v>RAMOS</v>
          </cell>
          <cell r="K90" t="str">
            <v>Auxiliar Administrativo</v>
          </cell>
          <cell r="L90">
            <v>4044</v>
          </cell>
          <cell r="M90">
            <v>14</v>
          </cell>
          <cell r="N90" t="str">
            <v>Auxiliar Administrativo</v>
          </cell>
          <cell r="O90">
            <v>4044</v>
          </cell>
          <cell r="P90">
            <v>14</v>
          </cell>
          <cell r="Q90" t="str">
            <v>404414</v>
          </cell>
          <cell r="R90">
            <v>1080470</v>
          </cell>
          <cell r="S90">
            <v>4200</v>
          </cell>
          <cell r="T90" t="str">
            <v>Grupo de Asistencia Técnica</v>
          </cell>
        </row>
        <row r="91">
          <cell r="A91">
            <v>326797</v>
          </cell>
          <cell r="B91" t="str">
            <v>M</v>
          </cell>
          <cell r="D91">
            <v>3470</v>
          </cell>
          <cell r="E91">
            <v>3470</v>
          </cell>
          <cell r="F91">
            <v>3174</v>
          </cell>
          <cell r="G91" t="str">
            <v>T</v>
          </cell>
          <cell r="H91" t="str">
            <v>MIGUEL ANGEL RICARDO LEON</v>
          </cell>
          <cell r="I91" t="str">
            <v>PEREIRA</v>
          </cell>
          <cell r="J91" t="str">
            <v>ARMERO</v>
          </cell>
          <cell r="K91" t="str">
            <v>Auxiliar Administrativo</v>
          </cell>
          <cell r="L91">
            <v>4044</v>
          </cell>
          <cell r="M91">
            <v>11</v>
          </cell>
          <cell r="N91" t="str">
            <v>Auxiliar Administrativo</v>
          </cell>
          <cell r="O91" t="str">
            <v>4044</v>
          </cell>
          <cell r="P91" t="str">
            <v>11</v>
          </cell>
          <cell r="Q91" t="str">
            <v>404411</v>
          </cell>
          <cell r="R91">
            <v>953864</v>
          </cell>
          <cell r="S91">
            <v>4200</v>
          </cell>
          <cell r="T91" t="str">
            <v>Grupo de Asistencia Técnica</v>
          </cell>
        </row>
        <row r="92">
          <cell r="A92">
            <v>79307606</v>
          </cell>
          <cell r="B92" t="str">
            <v>M</v>
          </cell>
          <cell r="C92">
            <v>2537</v>
          </cell>
          <cell r="D92">
            <v>4125</v>
          </cell>
          <cell r="G92" t="str">
            <v>D</v>
          </cell>
          <cell r="H92" t="str">
            <v>MARIO</v>
          </cell>
          <cell r="I92" t="str">
            <v>PERDOMO</v>
          </cell>
          <cell r="J92" t="str">
            <v>DEVIA</v>
          </cell>
          <cell r="K92" t="str">
            <v>Profesional Universitario</v>
          </cell>
          <cell r="L92">
            <v>2044</v>
          </cell>
          <cell r="M92">
            <v>10</v>
          </cell>
          <cell r="N92" t="str">
            <v>Profesional Especializado</v>
          </cell>
          <cell r="O92">
            <v>2028</v>
          </cell>
          <cell r="P92" t="str">
            <v>12</v>
          </cell>
          <cell r="Q92" t="str">
            <v>202812</v>
          </cell>
          <cell r="R92">
            <v>2381392</v>
          </cell>
          <cell r="S92">
            <v>4300</v>
          </cell>
          <cell r="T92" t="str">
            <v>Grupo Centro de Cómputo</v>
          </cell>
        </row>
        <row r="93">
          <cell r="A93">
            <v>19388454</v>
          </cell>
          <cell r="B93" t="str">
            <v>M</v>
          </cell>
          <cell r="C93">
            <v>2773</v>
          </cell>
          <cell r="D93">
            <v>2825</v>
          </cell>
          <cell r="G93" t="str">
            <v>D</v>
          </cell>
          <cell r="H93" t="str">
            <v>CIRO ALFONSO</v>
          </cell>
          <cell r="I93" t="str">
            <v>MAHECHA</v>
          </cell>
          <cell r="J93" t="str">
            <v>REAL</v>
          </cell>
          <cell r="K93" t="str">
            <v>Técnico Operativo</v>
          </cell>
          <cell r="L93">
            <v>3132</v>
          </cell>
          <cell r="M93">
            <v>14</v>
          </cell>
          <cell r="N93" t="str">
            <v>Profesional Universitario</v>
          </cell>
          <cell r="O93">
            <v>2044</v>
          </cell>
          <cell r="P93">
            <v>10</v>
          </cell>
          <cell r="Q93" t="str">
            <v>204410</v>
          </cell>
          <cell r="R93">
            <v>2153906</v>
          </cell>
          <cell r="S93">
            <v>4300</v>
          </cell>
          <cell r="T93" t="str">
            <v>Grupo Centro de Cómputo</v>
          </cell>
        </row>
        <row r="94">
          <cell r="A94">
            <v>77176144</v>
          </cell>
          <cell r="B94" t="str">
            <v>M</v>
          </cell>
          <cell r="D94">
            <v>4991</v>
          </cell>
          <cell r="G94" t="str">
            <v>D</v>
          </cell>
          <cell r="H94" t="str">
            <v>LOILEIMAN ENRIQUE</v>
          </cell>
          <cell r="I94" t="str">
            <v>QUINTERO</v>
          </cell>
          <cell r="J94" t="str">
            <v>PARRA</v>
          </cell>
          <cell r="K94" t="str">
            <v>Profesional Universitario</v>
          </cell>
          <cell r="L94">
            <v>2044</v>
          </cell>
          <cell r="M94" t="str">
            <v>09</v>
          </cell>
          <cell r="N94" t="str">
            <v>Profesional Universitario</v>
          </cell>
          <cell r="O94">
            <v>2044</v>
          </cell>
          <cell r="P94" t="str">
            <v>09</v>
          </cell>
          <cell r="Q94" t="str">
            <v>204409</v>
          </cell>
          <cell r="R94">
            <v>2082836</v>
          </cell>
          <cell r="S94">
            <v>4300</v>
          </cell>
          <cell r="T94" t="str">
            <v>Grupo Centro de Cómputo</v>
          </cell>
        </row>
        <row r="95">
          <cell r="A95">
            <v>1075624707</v>
          </cell>
          <cell r="B95" t="str">
            <v>F</v>
          </cell>
          <cell r="D95">
            <v>3666</v>
          </cell>
          <cell r="G95" t="str">
            <v>D</v>
          </cell>
          <cell r="H95" t="str">
            <v>ANDREA DEL PILAR</v>
          </cell>
          <cell r="I95" t="str">
            <v>SUSPE</v>
          </cell>
          <cell r="J95" t="str">
            <v>URQUIJO</v>
          </cell>
          <cell r="K95" t="str">
            <v>Auxiliar Administrativo</v>
          </cell>
          <cell r="L95">
            <v>4044</v>
          </cell>
          <cell r="M95">
            <v>16</v>
          </cell>
          <cell r="N95" t="str">
            <v>Auxiliar Administrativo</v>
          </cell>
          <cell r="O95">
            <v>4044</v>
          </cell>
          <cell r="P95">
            <v>16</v>
          </cell>
          <cell r="Q95" t="str">
            <v>404416</v>
          </cell>
          <cell r="R95">
            <v>1163588</v>
          </cell>
          <cell r="S95">
            <v>4300</v>
          </cell>
          <cell r="T95" t="str">
            <v>Grupo Centro de Cómputo</v>
          </cell>
        </row>
        <row r="96">
          <cell r="A96">
            <v>79126005</v>
          </cell>
          <cell r="B96" t="str">
            <v>M</v>
          </cell>
          <cell r="C96">
            <v>2574</v>
          </cell>
          <cell r="D96">
            <v>2574</v>
          </cell>
          <cell r="G96" t="str">
            <v>D</v>
          </cell>
          <cell r="H96" t="str">
            <v>MARCOS JAHER</v>
          </cell>
          <cell r="I96" t="str">
            <v>PARRA</v>
          </cell>
          <cell r="J96" t="str">
            <v>OVIEDO</v>
          </cell>
          <cell r="K96" t="str">
            <v>Jefe Oficina Asesora</v>
          </cell>
          <cell r="L96" t="str">
            <v>1045</v>
          </cell>
          <cell r="M96" t="str">
            <v>12</v>
          </cell>
          <cell r="N96" t="str">
            <v>Jefe Oficina Asesora</v>
          </cell>
          <cell r="O96" t="str">
            <v>1045</v>
          </cell>
          <cell r="P96" t="str">
            <v>12</v>
          </cell>
          <cell r="Q96" t="str">
            <v>104512</v>
          </cell>
          <cell r="R96">
            <v>5185881</v>
          </cell>
          <cell r="S96">
            <v>5000</v>
          </cell>
          <cell r="T96" t="str">
            <v>OFICINA ASESORA JURIDICA</v>
          </cell>
        </row>
        <row r="97">
          <cell r="A97">
            <v>41777505</v>
          </cell>
          <cell r="B97" t="str">
            <v>F</v>
          </cell>
          <cell r="C97">
            <v>2562</v>
          </cell>
          <cell r="D97">
            <v>2634</v>
          </cell>
          <cell r="G97" t="str">
            <v>D</v>
          </cell>
          <cell r="H97" t="str">
            <v>LUZ STELLA</v>
          </cell>
          <cell r="I97" t="str">
            <v>BOHORQUEZ</v>
          </cell>
          <cell r="J97" t="str">
            <v>BOTERO</v>
          </cell>
          <cell r="K97" t="str">
            <v>Profesional Especializado</v>
          </cell>
          <cell r="L97">
            <v>2028</v>
          </cell>
          <cell r="M97">
            <v>17</v>
          </cell>
          <cell r="N97" t="str">
            <v>Profesional Especializado</v>
          </cell>
          <cell r="O97">
            <v>2028</v>
          </cell>
          <cell r="P97">
            <v>18</v>
          </cell>
          <cell r="Q97" t="str">
            <v>202818</v>
          </cell>
          <cell r="R97">
            <v>3728176</v>
          </cell>
          <cell r="S97">
            <v>5000</v>
          </cell>
          <cell r="T97" t="str">
            <v>OFICINA ASESORA JURIDICA</v>
          </cell>
        </row>
        <row r="98">
          <cell r="A98">
            <v>40377271</v>
          </cell>
          <cell r="B98" t="str">
            <v>F</v>
          </cell>
          <cell r="C98">
            <v>3545</v>
          </cell>
          <cell r="D98">
            <v>3545</v>
          </cell>
          <cell r="E98">
            <v>0</v>
          </cell>
          <cell r="G98" t="str">
            <v>D</v>
          </cell>
          <cell r="H98" t="str">
            <v>LUZ MARY</v>
          </cell>
          <cell r="I98" t="str">
            <v>REINA</v>
          </cell>
          <cell r="J98" t="str">
            <v>ORTIZ</v>
          </cell>
          <cell r="K98" t="str">
            <v>Profesional Especializado</v>
          </cell>
          <cell r="L98">
            <v>2028</v>
          </cell>
          <cell r="M98">
            <v>17</v>
          </cell>
          <cell r="N98" t="str">
            <v>Profesional Especializado</v>
          </cell>
          <cell r="O98">
            <v>2028</v>
          </cell>
          <cell r="P98">
            <v>17</v>
          </cell>
          <cell r="Q98" t="str">
            <v>202817</v>
          </cell>
          <cell r="R98">
            <v>3461791</v>
          </cell>
          <cell r="S98">
            <v>5000</v>
          </cell>
          <cell r="T98" t="str">
            <v>OFICINA ASESORA JURIDICA</v>
          </cell>
        </row>
        <row r="99">
          <cell r="A99">
            <v>52518031</v>
          </cell>
          <cell r="B99" t="str">
            <v>F</v>
          </cell>
          <cell r="D99">
            <v>2597</v>
          </cell>
          <cell r="G99" t="str">
            <v>T</v>
          </cell>
          <cell r="H99" t="str">
            <v>ANDREA CAROLINA</v>
          </cell>
          <cell r="I99" t="str">
            <v>ALFARO</v>
          </cell>
          <cell r="J99" t="str">
            <v>SALAS</v>
          </cell>
          <cell r="K99" t="str">
            <v>Profesional Universitario</v>
          </cell>
          <cell r="L99" t="str">
            <v>2044</v>
          </cell>
          <cell r="M99" t="str">
            <v>10</v>
          </cell>
          <cell r="N99" t="str">
            <v>Profesional Universitario</v>
          </cell>
          <cell r="O99" t="str">
            <v>2044</v>
          </cell>
          <cell r="P99" t="str">
            <v>10</v>
          </cell>
          <cell r="Q99" t="str">
            <v>204410</v>
          </cell>
          <cell r="R99">
            <v>2153906</v>
          </cell>
          <cell r="S99">
            <v>5000</v>
          </cell>
          <cell r="T99" t="str">
            <v>OFICINA ASESORA JURIDICA</v>
          </cell>
        </row>
        <row r="100">
          <cell r="A100">
            <v>72247661</v>
          </cell>
          <cell r="B100" t="str">
            <v>M</v>
          </cell>
          <cell r="D100">
            <v>5042</v>
          </cell>
          <cell r="G100" t="str">
            <v>D</v>
          </cell>
          <cell r="H100" t="str">
            <v>GABRIEL ALEJANDRO</v>
          </cell>
          <cell r="I100" t="str">
            <v>DIAGO</v>
          </cell>
          <cell r="J100" t="str">
            <v>GARCIA</v>
          </cell>
          <cell r="K100" t="str">
            <v>Profesional Universitario</v>
          </cell>
          <cell r="L100">
            <v>2044</v>
          </cell>
          <cell r="M100" t="str">
            <v>09</v>
          </cell>
          <cell r="N100" t="str">
            <v>Profesional Universitario</v>
          </cell>
          <cell r="O100" t="str">
            <v>2044</v>
          </cell>
          <cell r="P100" t="str">
            <v>09</v>
          </cell>
          <cell r="Q100" t="str">
            <v>204409</v>
          </cell>
          <cell r="R100">
            <v>2082836</v>
          </cell>
          <cell r="S100">
            <v>5000</v>
          </cell>
          <cell r="T100" t="str">
            <v>OFICINA ASESORA JURIDICA</v>
          </cell>
        </row>
        <row r="101">
          <cell r="A101">
            <v>1023887771</v>
          </cell>
          <cell r="B101" t="str">
            <v>M</v>
          </cell>
          <cell r="D101">
            <v>5041</v>
          </cell>
          <cell r="G101" t="str">
            <v>D</v>
          </cell>
          <cell r="H101" t="str">
            <v>DIEGO JAVIER</v>
          </cell>
          <cell r="I101" t="str">
            <v>SANCHEZ</v>
          </cell>
          <cell r="J101" t="str">
            <v>FONTECHA</v>
          </cell>
          <cell r="K101" t="str">
            <v>Profesional Universitario</v>
          </cell>
          <cell r="L101" t="str">
            <v>2044</v>
          </cell>
          <cell r="M101" t="str">
            <v>01</v>
          </cell>
          <cell r="N101" t="str">
            <v>Profesional Universitario</v>
          </cell>
          <cell r="O101" t="str">
            <v>2044</v>
          </cell>
          <cell r="P101" t="str">
            <v>01</v>
          </cell>
          <cell r="Q101" t="str">
            <v>204401</v>
          </cell>
          <cell r="R101">
            <v>1361208</v>
          </cell>
          <cell r="S101">
            <v>5000</v>
          </cell>
          <cell r="T101" t="str">
            <v>OFICINA ASESORA JURIDICA</v>
          </cell>
        </row>
        <row r="102">
          <cell r="A102">
            <v>73202156</v>
          </cell>
          <cell r="B102" t="str">
            <v>M</v>
          </cell>
          <cell r="D102">
            <v>5043</v>
          </cell>
          <cell r="G102" t="str">
            <v>D</v>
          </cell>
          <cell r="H102" t="str">
            <v>JULIAN JAVIER</v>
          </cell>
          <cell r="I102" t="str">
            <v>SANTOS</v>
          </cell>
          <cell r="J102" t="str">
            <v>DE AVILA</v>
          </cell>
          <cell r="K102" t="str">
            <v>Profesional Universitario</v>
          </cell>
          <cell r="L102" t="str">
            <v>2044</v>
          </cell>
          <cell r="M102" t="str">
            <v>01</v>
          </cell>
          <cell r="N102" t="str">
            <v>Profesional Universitario</v>
          </cell>
          <cell r="O102" t="str">
            <v>2044</v>
          </cell>
          <cell r="P102" t="str">
            <v>01</v>
          </cell>
          <cell r="Q102" t="str">
            <v>204401</v>
          </cell>
          <cell r="R102">
            <v>1361208</v>
          </cell>
          <cell r="S102">
            <v>5000</v>
          </cell>
          <cell r="T102" t="str">
            <v>OFICINA ASESORA JURIDICA</v>
          </cell>
        </row>
        <row r="103">
          <cell r="D103">
            <v>3824</v>
          </cell>
          <cell r="G103" t="str">
            <v>D</v>
          </cell>
          <cell r="K103" t="str">
            <v>Profesional Especializado</v>
          </cell>
          <cell r="L103">
            <v>2028</v>
          </cell>
          <cell r="M103">
            <v>17</v>
          </cell>
          <cell r="N103" t="str">
            <v>Profesional Especializado</v>
          </cell>
          <cell r="O103">
            <v>2028</v>
          </cell>
          <cell r="P103">
            <v>17</v>
          </cell>
          <cell r="Q103" t="str">
            <v>202817</v>
          </cell>
          <cell r="R103">
            <v>3461791</v>
          </cell>
          <cell r="S103">
            <v>5100</v>
          </cell>
        </row>
        <row r="104">
          <cell r="A104">
            <v>1010174377</v>
          </cell>
          <cell r="B104" t="str">
            <v>M</v>
          </cell>
          <cell r="D104">
            <v>5414</v>
          </cell>
          <cell r="G104" t="str">
            <v>D</v>
          </cell>
          <cell r="H104" t="str">
            <v>JUAN FELIPE</v>
          </cell>
          <cell r="I104" t="str">
            <v>SOLORZANO</v>
          </cell>
          <cell r="J104" t="str">
            <v>QUINTERO</v>
          </cell>
          <cell r="K104" t="str">
            <v>Profesional Universitario</v>
          </cell>
          <cell r="L104" t="str">
            <v>2044</v>
          </cell>
          <cell r="M104" t="str">
            <v>09</v>
          </cell>
          <cell r="N104" t="str">
            <v>Profesional Universitario</v>
          </cell>
          <cell r="O104" t="str">
            <v>2044</v>
          </cell>
          <cell r="P104" t="str">
            <v>09</v>
          </cell>
          <cell r="Q104" t="str">
            <v>204409</v>
          </cell>
          <cell r="R104">
            <v>2082836</v>
          </cell>
          <cell r="S104">
            <v>5100</v>
          </cell>
          <cell r="T104" t="str">
            <v>Grupo de Concursos Notarial y Registral</v>
          </cell>
        </row>
        <row r="105">
          <cell r="A105">
            <v>79958097</v>
          </cell>
          <cell r="B105" t="str">
            <v>M</v>
          </cell>
          <cell r="D105">
            <v>2765</v>
          </cell>
          <cell r="E105">
            <v>2765</v>
          </cell>
          <cell r="F105">
            <v>4706</v>
          </cell>
          <cell r="G105" t="str">
            <v>T</v>
          </cell>
          <cell r="H105" t="str">
            <v>LUIS ALEJANDRO</v>
          </cell>
          <cell r="I105" t="str">
            <v>ROSARIO</v>
          </cell>
          <cell r="J105" t="str">
            <v>MARTINEZ</v>
          </cell>
          <cell r="K105" t="str">
            <v>Auxiliar Administrativo</v>
          </cell>
          <cell r="L105">
            <v>4044</v>
          </cell>
          <cell r="M105">
            <v>16</v>
          </cell>
          <cell r="N105" t="str">
            <v>Auxiliar Administrativo</v>
          </cell>
          <cell r="O105">
            <v>4044</v>
          </cell>
          <cell r="P105">
            <v>16</v>
          </cell>
          <cell r="Q105" t="str">
            <v>404416</v>
          </cell>
          <cell r="R105">
            <v>1163588</v>
          </cell>
          <cell r="S105">
            <v>5100</v>
          </cell>
          <cell r="T105" t="str">
            <v>Grupo de Concursos Notarial y Registral</v>
          </cell>
        </row>
        <row r="106">
          <cell r="A106">
            <v>1136881763</v>
          </cell>
          <cell r="B106" t="str">
            <v>F</v>
          </cell>
          <cell r="D106">
            <v>2584</v>
          </cell>
          <cell r="G106" t="str">
            <v>T</v>
          </cell>
          <cell r="H106" t="str">
            <v>LEIDY DAYAN</v>
          </cell>
          <cell r="I106" t="str">
            <v>VARGAS</v>
          </cell>
          <cell r="J106" t="str">
            <v>MUÑOZ</v>
          </cell>
          <cell r="K106" t="str">
            <v>Secretario Ejecutivo</v>
          </cell>
          <cell r="L106" t="str">
            <v>4210</v>
          </cell>
          <cell r="M106" t="str">
            <v>19</v>
          </cell>
          <cell r="N106" t="str">
            <v>Secretario Ejecutivo</v>
          </cell>
          <cell r="O106" t="str">
            <v>4210</v>
          </cell>
          <cell r="P106" t="str">
            <v>19</v>
          </cell>
          <cell r="Q106" t="str">
            <v>421019</v>
          </cell>
          <cell r="R106">
            <v>1249043</v>
          </cell>
          <cell r="S106">
            <v>5100</v>
          </cell>
          <cell r="T106" t="str">
            <v>Grupo de Concursos Notarial y Registral</v>
          </cell>
        </row>
        <row r="107">
          <cell r="A107">
            <v>28867746</v>
          </cell>
          <cell r="B107" t="str">
            <v>F</v>
          </cell>
          <cell r="D107">
            <v>4299</v>
          </cell>
          <cell r="G107" t="str">
            <v>T</v>
          </cell>
          <cell r="H107" t="str">
            <v>LUZ ANGELA</v>
          </cell>
          <cell r="I107" t="str">
            <v>PAEZ</v>
          </cell>
          <cell r="J107" t="str">
            <v>TAPIERO</v>
          </cell>
          <cell r="K107" t="str">
            <v>Secretario Ejecutivo</v>
          </cell>
          <cell r="L107" t="str">
            <v>4210</v>
          </cell>
          <cell r="M107" t="str">
            <v>15</v>
          </cell>
          <cell r="N107" t="str">
            <v>Secretario Ejecutivo</v>
          </cell>
          <cell r="O107" t="str">
            <v>4210</v>
          </cell>
          <cell r="P107" t="str">
            <v>15</v>
          </cell>
          <cell r="Q107" t="str">
            <v>421015</v>
          </cell>
          <cell r="R107">
            <v>1114054</v>
          </cell>
          <cell r="S107">
            <v>5100</v>
          </cell>
          <cell r="T107" t="str">
            <v>Grupo de Concursos Notarial y Registral</v>
          </cell>
        </row>
        <row r="108">
          <cell r="A108">
            <v>41727784</v>
          </cell>
          <cell r="B108" t="str">
            <v>F</v>
          </cell>
          <cell r="C108">
            <v>2572</v>
          </cell>
          <cell r="D108">
            <v>5269</v>
          </cell>
          <cell r="G108" t="str">
            <v>D</v>
          </cell>
          <cell r="H108" t="str">
            <v>CARLINA</v>
          </cell>
          <cell r="I108" t="str">
            <v>GOMEZ</v>
          </cell>
          <cell r="J108" t="str">
            <v>DURAN</v>
          </cell>
          <cell r="K108" t="str">
            <v>Profesional Especializado</v>
          </cell>
          <cell r="L108">
            <v>2028</v>
          </cell>
          <cell r="M108">
            <v>19</v>
          </cell>
          <cell r="N108" t="str">
            <v>Profesional Especializado</v>
          </cell>
          <cell r="O108">
            <v>2028</v>
          </cell>
          <cell r="P108" t="str">
            <v>20</v>
          </cell>
          <cell r="Q108" t="str">
            <v>202820</v>
          </cell>
          <cell r="R108">
            <v>4316914</v>
          </cell>
          <cell r="S108">
            <v>5300</v>
          </cell>
          <cell r="T108" t="str">
            <v>Grupo de Apoyo Jurídico Registral</v>
          </cell>
        </row>
        <row r="109">
          <cell r="A109">
            <v>52275845</v>
          </cell>
          <cell r="B109" t="str">
            <v>F</v>
          </cell>
          <cell r="C109">
            <v>3756</v>
          </cell>
          <cell r="D109">
            <v>2789</v>
          </cell>
          <cell r="G109" t="str">
            <v>D</v>
          </cell>
          <cell r="H109" t="str">
            <v>MARIA ESPERANZA</v>
          </cell>
          <cell r="I109" t="str">
            <v>VENEGAS</v>
          </cell>
          <cell r="J109" t="str">
            <v>ESPITIA</v>
          </cell>
          <cell r="K109" t="str">
            <v>Auxiliar Administrativo</v>
          </cell>
          <cell r="L109">
            <v>4044</v>
          </cell>
          <cell r="M109">
            <v>18</v>
          </cell>
          <cell r="N109" t="str">
            <v>Profesional Universitario</v>
          </cell>
          <cell r="O109">
            <v>2044</v>
          </cell>
          <cell r="P109">
            <v>10</v>
          </cell>
          <cell r="Q109" t="str">
            <v>204410</v>
          </cell>
          <cell r="R109">
            <v>2153906</v>
          </cell>
          <cell r="S109">
            <v>5300</v>
          </cell>
          <cell r="T109" t="str">
            <v>Grupo de Apoyo Jurídico Registral</v>
          </cell>
        </row>
        <row r="110">
          <cell r="A110">
            <v>35500647</v>
          </cell>
          <cell r="B110" t="str">
            <v>F</v>
          </cell>
          <cell r="C110">
            <v>2503</v>
          </cell>
          <cell r="D110">
            <v>2529</v>
          </cell>
          <cell r="G110" t="str">
            <v>D</v>
          </cell>
          <cell r="H110" t="str">
            <v>JANETH CECILIA</v>
          </cell>
          <cell r="I110" t="str">
            <v>DIAZ</v>
          </cell>
          <cell r="J110" t="str">
            <v>CERVANTES</v>
          </cell>
          <cell r="K110" t="str">
            <v>Profesional Especializado</v>
          </cell>
          <cell r="L110">
            <v>2028</v>
          </cell>
          <cell r="M110">
            <v>12</v>
          </cell>
          <cell r="N110" t="str">
            <v>Profesional Especializado</v>
          </cell>
          <cell r="O110">
            <v>2028</v>
          </cell>
          <cell r="P110">
            <v>17</v>
          </cell>
          <cell r="Q110" t="str">
            <v>202817</v>
          </cell>
          <cell r="R110">
            <v>3461791</v>
          </cell>
          <cell r="S110">
            <v>5400</v>
          </cell>
          <cell r="T110" t="str">
            <v>Grupo de Gestión Jurídica Notarial</v>
          </cell>
        </row>
        <row r="111">
          <cell r="A111">
            <v>21068288</v>
          </cell>
          <cell r="B111" t="str">
            <v>F</v>
          </cell>
          <cell r="C111">
            <v>2565</v>
          </cell>
          <cell r="D111">
            <v>2565</v>
          </cell>
          <cell r="E111">
            <v>0</v>
          </cell>
          <cell r="G111" t="str">
            <v>D</v>
          </cell>
          <cell r="H111" t="str">
            <v>GLADYS EUGENIA</v>
          </cell>
          <cell r="I111" t="str">
            <v>VARGAS</v>
          </cell>
          <cell r="J111" t="str">
            <v>BERMUDEZ</v>
          </cell>
          <cell r="K111" t="str">
            <v>Profesional Especializado</v>
          </cell>
          <cell r="L111">
            <v>2028</v>
          </cell>
          <cell r="M111">
            <v>17</v>
          </cell>
          <cell r="N111" t="str">
            <v>Profesional Especializado</v>
          </cell>
          <cell r="O111">
            <v>2028</v>
          </cell>
          <cell r="P111">
            <v>17</v>
          </cell>
          <cell r="Q111" t="str">
            <v>202817</v>
          </cell>
          <cell r="R111">
            <v>3461791</v>
          </cell>
          <cell r="S111">
            <v>5400</v>
          </cell>
          <cell r="T111" t="str">
            <v>Grupo de Gestión Jurídica Notarial</v>
          </cell>
        </row>
        <row r="112">
          <cell r="A112">
            <v>52986068</v>
          </cell>
          <cell r="B112" t="str">
            <v>F</v>
          </cell>
          <cell r="D112">
            <v>5404</v>
          </cell>
          <cell r="G112" t="str">
            <v>D</v>
          </cell>
          <cell r="H112" t="str">
            <v>LYDA PATRICIA</v>
          </cell>
          <cell r="I112" t="str">
            <v>MANRIQUE</v>
          </cell>
          <cell r="J112" t="str">
            <v>URZOLA</v>
          </cell>
          <cell r="K112" t="str">
            <v>Profesional Universitario</v>
          </cell>
          <cell r="L112" t="str">
            <v>2044</v>
          </cell>
          <cell r="M112" t="str">
            <v>09</v>
          </cell>
          <cell r="N112" t="str">
            <v>Profesional Universitario</v>
          </cell>
          <cell r="O112" t="str">
            <v>2044</v>
          </cell>
          <cell r="P112" t="str">
            <v>09</v>
          </cell>
          <cell r="Q112" t="str">
            <v>204409</v>
          </cell>
          <cell r="R112">
            <v>2082836</v>
          </cell>
          <cell r="S112">
            <v>5400</v>
          </cell>
          <cell r="T112" t="str">
            <v>Grupo de Gestión Jurídica Notarial</v>
          </cell>
        </row>
        <row r="113">
          <cell r="A113">
            <v>5660054</v>
          </cell>
          <cell r="B113" t="str">
            <v>M</v>
          </cell>
          <cell r="D113">
            <v>5260</v>
          </cell>
          <cell r="G113" t="str">
            <v>D</v>
          </cell>
          <cell r="H113" t="str">
            <v>JUAN VEINTITRES</v>
          </cell>
          <cell r="I113" t="str">
            <v>AMADO</v>
          </cell>
          <cell r="J113" t="str">
            <v>CHAMORRO</v>
          </cell>
          <cell r="K113" t="str">
            <v>Profesional Especializado</v>
          </cell>
          <cell r="L113">
            <v>2028</v>
          </cell>
          <cell r="M113" t="str">
            <v>14</v>
          </cell>
          <cell r="N113" t="str">
            <v>Profesional Especializado</v>
          </cell>
          <cell r="O113">
            <v>2028</v>
          </cell>
          <cell r="P113" t="str">
            <v>14</v>
          </cell>
          <cell r="Q113" t="str">
            <v>202814</v>
          </cell>
          <cell r="R113">
            <v>2761107</v>
          </cell>
          <cell r="S113">
            <v>5600</v>
          </cell>
          <cell r="T113" t="str">
            <v>Grupo de administración Judicial</v>
          </cell>
        </row>
        <row r="114">
          <cell r="A114">
            <v>7715609</v>
          </cell>
          <cell r="B114" t="str">
            <v>M</v>
          </cell>
          <cell r="D114">
            <v>2745</v>
          </cell>
          <cell r="G114" t="str">
            <v>D</v>
          </cell>
          <cell r="H114" t="str">
            <v>OSCAR IVAN</v>
          </cell>
          <cell r="I114" t="str">
            <v>RAMIREZ</v>
          </cell>
          <cell r="J114" t="str">
            <v>SANCHEZ</v>
          </cell>
          <cell r="K114" t="str">
            <v>Profesional Universitario</v>
          </cell>
          <cell r="L114">
            <v>2044</v>
          </cell>
          <cell r="M114">
            <v>10</v>
          </cell>
          <cell r="N114" t="str">
            <v>Profesional Universitario</v>
          </cell>
          <cell r="O114">
            <v>2044</v>
          </cell>
          <cell r="P114">
            <v>10</v>
          </cell>
          <cell r="Q114" t="str">
            <v>204410</v>
          </cell>
          <cell r="R114">
            <v>2153906</v>
          </cell>
          <cell r="S114">
            <v>5600</v>
          </cell>
          <cell r="T114" t="str">
            <v>Grupo de administración Judicial</v>
          </cell>
        </row>
        <row r="115">
          <cell r="A115">
            <v>36489253</v>
          </cell>
          <cell r="B115" t="str">
            <v>F</v>
          </cell>
          <cell r="D115">
            <v>4318</v>
          </cell>
          <cell r="G115" t="str">
            <v>D</v>
          </cell>
          <cell r="H115" t="str">
            <v>FIDELINA</v>
          </cell>
          <cell r="I115" t="str">
            <v>GARCIA</v>
          </cell>
          <cell r="J115" t="str">
            <v>MONROY</v>
          </cell>
          <cell r="K115" t="str">
            <v>Secretario Ejecutivo</v>
          </cell>
          <cell r="L115">
            <v>4210</v>
          </cell>
          <cell r="M115">
            <v>24</v>
          </cell>
          <cell r="N115" t="str">
            <v>Secretario Ejecutivo</v>
          </cell>
          <cell r="O115">
            <v>4210</v>
          </cell>
          <cell r="P115">
            <v>24</v>
          </cell>
          <cell r="Q115" t="str">
            <v>421024</v>
          </cell>
          <cell r="R115">
            <v>1715182</v>
          </cell>
          <cell r="S115">
            <v>5600</v>
          </cell>
          <cell r="T115" t="str">
            <v>Grupo de administración Judicial</v>
          </cell>
        </row>
        <row r="116">
          <cell r="A116">
            <v>6881072</v>
          </cell>
          <cell r="B116" t="str">
            <v>M</v>
          </cell>
          <cell r="C116">
            <v>2564</v>
          </cell>
          <cell r="D116">
            <v>5268</v>
          </cell>
          <cell r="G116" t="str">
            <v>D</v>
          </cell>
          <cell r="H116" t="str">
            <v>EDILBERTO MANUEL</v>
          </cell>
          <cell r="I116" t="str">
            <v>PEREZ</v>
          </cell>
          <cell r="J116" t="str">
            <v>ALMANZA</v>
          </cell>
          <cell r="K116" t="str">
            <v>Profesional Especializado</v>
          </cell>
          <cell r="L116">
            <v>2028</v>
          </cell>
          <cell r="M116">
            <v>17</v>
          </cell>
          <cell r="N116" t="str">
            <v>Profesional Especializado</v>
          </cell>
          <cell r="O116">
            <v>2028</v>
          </cell>
          <cell r="P116" t="str">
            <v>19</v>
          </cell>
          <cell r="Q116" t="str">
            <v>202819</v>
          </cell>
          <cell r="R116">
            <v>4010227</v>
          </cell>
          <cell r="S116">
            <v>5700</v>
          </cell>
          <cell r="T116" t="str">
            <v>Grupo de Jurisdicción Coactiva</v>
          </cell>
        </row>
        <row r="117">
          <cell r="A117">
            <v>80276325</v>
          </cell>
          <cell r="B117" t="str">
            <v>M</v>
          </cell>
          <cell r="D117">
            <v>3142</v>
          </cell>
          <cell r="G117" t="str">
            <v>D</v>
          </cell>
          <cell r="H117" t="str">
            <v>CIBEL IVAN</v>
          </cell>
          <cell r="I117" t="str">
            <v>MORERA</v>
          </cell>
          <cell r="J117" t="str">
            <v>REYES</v>
          </cell>
          <cell r="K117" t="str">
            <v>Técnico Administrativo</v>
          </cell>
          <cell r="L117" t="str">
            <v>3124</v>
          </cell>
          <cell r="M117" t="str">
            <v>14</v>
          </cell>
          <cell r="N117" t="str">
            <v>Técnico Administrativo</v>
          </cell>
          <cell r="O117" t="str">
            <v>3124</v>
          </cell>
          <cell r="P117" t="str">
            <v>14</v>
          </cell>
          <cell r="Q117" t="str">
            <v>312414</v>
          </cell>
          <cell r="R117">
            <v>1504640</v>
          </cell>
          <cell r="S117">
            <v>5700</v>
          </cell>
          <cell r="T117" t="str">
            <v>Grupo de Jurisdicción Coactiva</v>
          </cell>
        </row>
        <row r="118">
          <cell r="A118">
            <v>51607844</v>
          </cell>
          <cell r="B118" t="str">
            <v>F</v>
          </cell>
          <cell r="C118">
            <v>2761</v>
          </cell>
          <cell r="D118">
            <v>2698</v>
          </cell>
          <cell r="G118" t="str">
            <v>T</v>
          </cell>
          <cell r="H118" t="str">
            <v>SONIA ROSALIA</v>
          </cell>
          <cell r="I118" t="str">
            <v>PERDOMO</v>
          </cell>
          <cell r="J118" t="str">
            <v>GUTIERREZ</v>
          </cell>
          <cell r="K118" t="str">
            <v>Secretario Ejecutivo</v>
          </cell>
          <cell r="L118">
            <v>4210</v>
          </cell>
          <cell r="M118">
            <v>19</v>
          </cell>
          <cell r="N118" t="str">
            <v>Técnico Administrativo</v>
          </cell>
          <cell r="O118">
            <v>3124</v>
          </cell>
          <cell r="P118">
            <v>14</v>
          </cell>
          <cell r="Q118" t="str">
            <v>312414</v>
          </cell>
          <cell r="R118">
            <v>1504640</v>
          </cell>
          <cell r="S118">
            <v>5700</v>
          </cell>
          <cell r="T118" t="str">
            <v>Grupo de Jurisdicción Coactiva</v>
          </cell>
        </row>
        <row r="119">
          <cell r="A119">
            <v>39611462</v>
          </cell>
          <cell r="B119" t="str">
            <v>F</v>
          </cell>
          <cell r="C119">
            <v>3648</v>
          </cell>
          <cell r="D119">
            <v>2759</v>
          </cell>
          <cell r="G119" t="str">
            <v>T</v>
          </cell>
          <cell r="H119" t="str">
            <v>FABIOLA</v>
          </cell>
          <cell r="I119" t="str">
            <v>LOPEZ</v>
          </cell>
          <cell r="J119" t="str">
            <v>PINEDA</v>
          </cell>
          <cell r="K119" t="str">
            <v>Secretario Ejecutivo</v>
          </cell>
          <cell r="L119">
            <v>4210</v>
          </cell>
          <cell r="M119">
            <v>15</v>
          </cell>
          <cell r="N119" t="str">
            <v>Secretario Ejecutivo</v>
          </cell>
          <cell r="O119">
            <v>4210</v>
          </cell>
          <cell r="P119" t="str">
            <v>19</v>
          </cell>
          <cell r="Q119" t="str">
            <v>421019</v>
          </cell>
          <cell r="R119">
            <v>1249043</v>
          </cell>
          <cell r="S119">
            <v>5700</v>
          </cell>
          <cell r="T119" t="str">
            <v>Grupo de Jurisdicción Coactiva</v>
          </cell>
        </row>
        <row r="120">
          <cell r="A120">
            <v>32773931</v>
          </cell>
          <cell r="B120" t="str">
            <v>F</v>
          </cell>
          <cell r="C120">
            <v>2560</v>
          </cell>
          <cell r="D120">
            <v>2560</v>
          </cell>
          <cell r="G120" t="str">
            <v>D</v>
          </cell>
          <cell r="H120" t="str">
            <v>KAREN ALICIA</v>
          </cell>
          <cell r="I120" t="str">
            <v>VARON</v>
          </cell>
          <cell r="J120" t="str">
            <v>LOZANO</v>
          </cell>
          <cell r="K120" t="str">
            <v>Jefe de Oficina</v>
          </cell>
          <cell r="L120" t="str">
            <v>0137</v>
          </cell>
          <cell r="M120">
            <v>18</v>
          </cell>
          <cell r="N120" t="str">
            <v>Jefe Oficina</v>
          </cell>
          <cell r="O120" t="str">
            <v>0137</v>
          </cell>
          <cell r="P120">
            <v>18</v>
          </cell>
          <cell r="Q120" t="str">
            <v>013718</v>
          </cell>
          <cell r="R120">
            <v>5103396</v>
          </cell>
          <cell r="S120">
            <v>6000</v>
          </cell>
          <cell r="T120" t="str">
            <v>OFICINA DE CONTROL INTERNO</v>
          </cell>
        </row>
        <row r="121">
          <cell r="A121">
            <v>41746406</v>
          </cell>
          <cell r="B121" t="str">
            <v>F</v>
          </cell>
          <cell r="C121">
            <v>2719</v>
          </cell>
          <cell r="D121">
            <v>2719</v>
          </cell>
          <cell r="E121">
            <v>0</v>
          </cell>
          <cell r="G121" t="str">
            <v>D</v>
          </cell>
          <cell r="H121" t="str">
            <v>RAQUEL CECILIA</v>
          </cell>
          <cell r="I121" t="str">
            <v>OYUELA</v>
          </cell>
          <cell r="J121" t="str">
            <v>PARAMO</v>
          </cell>
          <cell r="K121" t="str">
            <v>Profesional Universitario</v>
          </cell>
          <cell r="L121">
            <v>2044</v>
          </cell>
          <cell r="M121">
            <v>10</v>
          </cell>
          <cell r="N121" t="str">
            <v>Profesional Universitario</v>
          </cell>
          <cell r="O121">
            <v>2044</v>
          </cell>
          <cell r="P121">
            <v>10</v>
          </cell>
          <cell r="Q121" t="str">
            <v>204410</v>
          </cell>
          <cell r="R121">
            <v>2153906</v>
          </cell>
          <cell r="S121">
            <v>6000</v>
          </cell>
          <cell r="T121" t="str">
            <v>OFICINA DE CONTROL INTERNO</v>
          </cell>
        </row>
        <row r="122">
          <cell r="A122">
            <v>70850286</v>
          </cell>
          <cell r="B122" t="str">
            <v>M</v>
          </cell>
          <cell r="D122">
            <v>2623</v>
          </cell>
          <cell r="G122" t="str">
            <v>T</v>
          </cell>
          <cell r="H122" t="str">
            <v>ABEL ALIRIO</v>
          </cell>
          <cell r="I122" t="str">
            <v>AMAYA</v>
          </cell>
          <cell r="J122" t="str">
            <v>SARDOTH</v>
          </cell>
          <cell r="K122" t="str">
            <v>Profesional Universitario</v>
          </cell>
          <cell r="L122">
            <v>2044</v>
          </cell>
          <cell r="M122">
            <v>10</v>
          </cell>
          <cell r="N122" t="str">
            <v>Profesional Universitario</v>
          </cell>
          <cell r="O122">
            <v>2044</v>
          </cell>
          <cell r="P122">
            <v>10</v>
          </cell>
          <cell r="Q122" t="str">
            <v>204410</v>
          </cell>
          <cell r="R122">
            <v>2153906</v>
          </cell>
          <cell r="S122">
            <v>6000</v>
          </cell>
          <cell r="T122" t="str">
            <v>OFICINA DE CONTROL INTERNO</v>
          </cell>
        </row>
        <row r="123">
          <cell r="A123">
            <v>51938865</v>
          </cell>
          <cell r="B123" t="str">
            <v>F</v>
          </cell>
          <cell r="C123">
            <v>2669</v>
          </cell>
          <cell r="D123">
            <v>2601</v>
          </cell>
          <cell r="G123" t="str">
            <v>D</v>
          </cell>
          <cell r="H123" t="str">
            <v>CLAUDIA JEANNETTE</v>
          </cell>
          <cell r="I123" t="str">
            <v>MONGUI</v>
          </cell>
          <cell r="J123" t="str">
            <v>CELENO</v>
          </cell>
          <cell r="K123" t="str">
            <v>Secretario Ejecutivo</v>
          </cell>
          <cell r="L123">
            <v>4210</v>
          </cell>
          <cell r="M123">
            <v>19</v>
          </cell>
          <cell r="N123" t="str">
            <v>Profesional Universitario</v>
          </cell>
          <cell r="O123">
            <v>2044</v>
          </cell>
          <cell r="P123">
            <v>10</v>
          </cell>
          <cell r="Q123" t="str">
            <v>204410</v>
          </cell>
          <cell r="R123">
            <v>2153906</v>
          </cell>
          <cell r="S123">
            <v>6000</v>
          </cell>
          <cell r="T123" t="str">
            <v>OFICINA DE CONTROL INTERNO</v>
          </cell>
        </row>
        <row r="124">
          <cell r="A124">
            <v>79050855</v>
          </cell>
          <cell r="B124" t="str">
            <v>M</v>
          </cell>
          <cell r="C124">
            <v>3868</v>
          </cell>
          <cell r="D124">
            <v>2728</v>
          </cell>
          <cell r="G124" t="str">
            <v>D</v>
          </cell>
          <cell r="H124" t="str">
            <v>LEONARDO</v>
          </cell>
          <cell r="I124" t="str">
            <v>TORRES</v>
          </cell>
          <cell r="J124" t="str">
            <v>GALAN</v>
          </cell>
          <cell r="K124" t="str">
            <v>Técnico Administrativo</v>
          </cell>
          <cell r="L124">
            <v>3124</v>
          </cell>
          <cell r="M124">
            <v>14</v>
          </cell>
          <cell r="N124" t="str">
            <v>Profesional Universitario</v>
          </cell>
          <cell r="O124">
            <v>2044</v>
          </cell>
          <cell r="P124">
            <v>10</v>
          </cell>
          <cell r="Q124" t="str">
            <v>204410</v>
          </cell>
          <cell r="R124">
            <v>2153906</v>
          </cell>
          <cell r="S124">
            <v>6000</v>
          </cell>
          <cell r="T124" t="str">
            <v>OFICINA DE CONTROL INTERNO</v>
          </cell>
        </row>
        <row r="125">
          <cell r="A125">
            <v>49785865</v>
          </cell>
          <cell r="B125" t="str">
            <v>F</v>
          </cell>
          <cell r="D125">
            <v>5382</v>
          </cell>
          <cell r="G125" t="str">
            <v>D</v>
          </cell>
          <cell r="H125" t="str">
            <v>YALENA MARIA</v>
          </cell>
          <cell r="I125" t="str">
            <v>MALDONADO</v>
          </cell>
          <cell r="J125" t="str">
            <v>MAZIRI</v>
          </cell>
          <cell r="K125" t="str">
            <v>Profesional Universitario</v>
          </cell>
          <cell r="L125" t="str">
            <v>2044</v>
          </cell>
          <cell r="M125" t="str">
            <v>05</v>
          </cell>
          <cell r="N125" t="str">
            <v>Profesional Universitario</v>
          </cell>
          <cell r="O125" t="str">
            <v>2044</v>
          </cell>
          <cell r="P125" t="str">
            <v>05</v>
          </cell>
          <cell r="Q125" t="str">
            <v>204405</v>
          </cell>
          <cell r="R125">
            <v>1751572</v>
          </cell>
          <cell r="S125">
            <v>6000</v>
          </cell>
          <cell r="T125" t="str">
            <v>OFICINA DE CONTROL INTERNO</v>
          </cell>
        </row>
        <row r="126">
          <cell r="A126">
            <v>1032395258</v>
          </cell>
          <cell r="B126" t="str">
            <v>F</v>
          </cell>
          <cell r="D126">
            <v>2616</v>
          </cell>
          <cell r="G126" t="str">
            <v>D</v>
          </cell>
          <cell r="H126" t="str">
            <v>ANY KATHERINE</v>
          </cell>
          <cell r="I126" t="str">
            <v>FRAILE</v>
          </cell>
          <cell r="J126" t="str">
            <v>PULGARIN</v>
          </cell>
          <cell r="K126" t="str">
            <v>Técnico Administrativo</v>
          </cell>
          <cell r="L126" t="str">
            <v>3124</v>
          </cell>
          <cell r="M126" t="str">
            <v>18</v>
          </cell>
          <cell r="N126" t="str">
            <v>Técnico Administrativo</v>
          </cell>
          <cell r="O126" t="str">
            <v>3124</v>
          </cell>
          <cell r="P126" t="str">
            <v>18</v>
          </cell>
          <cell r="Q126" t="str">
            <v>312418</v>
          </cell>
          <cell r="R126">
            <v>2090198</v>
          </cell>
          <cell r="S126">
            <v>6000</v>
          </cell>
          <cell r="T126" t="str">
            <v>OFICINA DE CONTROL INTERNO</v>
          </cell>
        </row>
        <row r="127">
          <cell r="A127">
            <v>39091258</v>
          </cell>
          <cell r="B127" t="str">
            <v>F</v>
          </cell>
          <cell r="C127">
            <v>2764</v>
          </cell>
          <cell r="D127">
            <v>2800</v>
          </cell>
          <cell r="G127" t="str">
            <v>D</v>
          </cell>
          <cell r="H127" t="str">
            <v>MARIA FERNANDA</v>
          </cell>
          <cell r="I127" t="str">
            <v>REYES</v>
          </cell>
          <cell r="J127" t="str">
            <v>GUTIERREZ</v>
          </cell>
          <cell r="K127" t="str">
            <v>Auxiliar Administrativo</v>
          </cell>
          <cell r="L127">
            <v>4044</v>
          </cell>
          <cell r="M127">
            <v>16</v>
          </cell>
          <cell r="N127" t="str">
            <v>Técnico Operativo</v>
          </cell>
          <cell r="O127">
            <v>3132</v>
          </cell>
          <cell r="P127">
            <v>14</v>
          </cell>
          <cell r="Q127" t="str">
            <v>313214</v>
          </cell>
          <cell r="R127">
            <v>1504640</v>
          </cell>
          <cell r="S127">
            <v>6000</v>
          </cell>
          <cell r="T127" t="str">
            <v>OFICINA DE CONTROL INTERNO</v>
          </cell>
        </row>
        <row r="128">
          <cell r="A128">
            <v>53072279</v>
          </cell>
          <cell r="B128" t="str">
            <v>F</v>
          </cell>
          <cell r="D128">
            <v>4310</v>
          </cell>
          <cell r="E128">
            <v>4310</v>
          </cell>
          <cell r="F128">
            <v>4529</v>
          </cell>
          <cell r="G128" t="str">
            <v>T</v>
          </cell>
          <cell r="H128" t="str">
            <v>ZAIDA LEYDI</v>
          </cell>
          <cell r="I128" t="str">
            <v>PADILLA</v>
          </cell>
          <cell r="J128" t="str">
            <v>BELTRAN</v>
          </cell>
          <cell r="K128" t="str">
            <v>Auxiliar Administrativo</v>
          </cell>
          <cell r="L128">
            <v>4044</v>
          </cell>
          <cell r="M128">
            <v>16</v>
          </cell>
          <cell r="N128" t="str">
            <v>Auxiliar Administrativo</v>
          </cell>
          <cell r="O128">
            <v>4044</v>
          </cell>
          <cell r="P128">
            <v>16</v>
          </cell>
          <cell r="Q128" t="str">
            <v>404416</v>
          </cell>
          <cell r="R128">
            <v>1163588</v>
          </cell>
          <cell r="S128">
            <v>6000</v>
          </cell>
          <cell r="T128" t="str">
            <v>OFICINA DE CONTROL INTERNO</v>
          </cell>
        </row>
        <row r="129">
          <cell r="A129">
            <v>51914618</v>
          </cell>
          <cell r="B129" t="str">
            <v>F</v>
          </cell>
          <cell r="D129">
            <v>3778</v>
          </cell>
          <cell r="G129" t="str">
            <v>D</v>
          </cell>
          <cell r="H129" t="str">
            <v>ZULLY MARGARITA</v>
          </cell>
          <cell r="I129" t="str">
            <v>LAGOS</v>
          </cell>
          <cell r="J129" t="str">
            <v>SUAREZ</v>
          </cell>
          <cell r="K129" t="str">
            <v>Auxiliar Administrativo</v>
          </cell>
          <cell r="L129">
            <v>4044</v>
          </cell>
          <cell r="M129">
            <v>14</v>
          </cell>
          <cell r="N129" t="str">
            <v>Auxiliar Administrativo</v>
          </cell>
          <cell r="O129">
            <v>4044</v>
          </cell>
          <cell r="P129">
            <v>14</v>
          </cell>
          <cell r="Q129" t="str">
            <v>404414</v>
          </cell>
          <cell r="R129">
            <v>1080470</v>
          </cell>
          <cell r="S129">
            <v>6000</v>
          </cell>
          <cell r="T129" t="str">
            <v>OFICINA DE CONTROL INTERNO</v>
          </cell>
        </row>
        <row r="130">
          <cell r="A130">
            <v>51667262</v>
          </cell>
          <cell r="B130" t="str">
            <v>F</v>
          </cell>
          <cell r="D130">
            <v>5249</v>
          </cell>
          <cell r="G130" t="str">
            <v>D</v>
          </cell>
          <cell r="H130" t="str">
            <v>MARIA EMMA</v>
          </cell>
          <cell r="I130" t="str">
            <v>OROZCO</v>
          </cell>
          <cell r="J130" t="str">
            <v>ESPINOSA</v>
          </cell>
          <cell r="K130" t="str">
            <v>Secretario General</v>
          </cell>
          <cell r="L130" t="str">
            <v>0037</v>
          </cell>
          <cell r="M130" t="str">
            <v>23</v>
          </cell>
          <cell r="N130" t="str">
            <v>Secretario General</v>
          </cell>
          <cell r="O130" t="str">
            <v>0037</v>
          </cell>
          <cell r="P130" t="str">
            <v>23</v>
          </cell>
          <cell r="Q130" t="str">
            <v>003723</v>
          </cell>
          <cell r="R130">
            <v>7445306</v>
          </cell>
          <cell r="S130">
            <v>7000</v>
          </cell>
          <cell r="T130" t="str">
            <v>SECRETARIA GENERAL</v>
          </cell>
        </row>
        <row r="131">
          <cell r="A131">
            <v>1019020494</v>
          </cell>
          <cell r="B131" t="str">
            <v>F</v>
          </cell>
          <cell r="D131">
            <v>3319</v>
          </cell>
          <cell r="G131" t="str">
            <v>T</v>
          </cell>
          <cell r="H131" t="str">
            <v>HEIDY MARCELA</v>
          </cell>
          <cell r="I131" t="str">
            <v>CAMACHO</v>
          </cell>
          <cell r="J131" t="str">
            <v>SAAVEDRA</v>
          </cell>
          <cell r="K131" t="str">
            <v>Auxiliar Administrativo</v>
          </cell>
          <cell r="L131">
            <v>4044</v>
          </cell>
          <cell r="M131">
            <v>11</v>
          </cell>
          <cell r="N131" t="str">
            <v>Auxiliar Administrativo</v>
          </cell>
          <cell r="O131">
            <v>4044</v>
          </cell>
          <cell r="P131" t="str">
            <v>11</v>
          </cell>
          <cell r="Q131" t="str">
            <v>404411</v>
          </cell>
          <cell r="R131">
            <v>953864</v>
          </cell>
          <cell r="S131">
            <v>7000</v>
          </cell>
          <cell r="T131" t="str">
            <v>SECRETARIA GENERAL</v>
          </cell>
        </row>
        <row r="132">
          <cell r="A132">
            <v>27082061</v>
          </cell>
          <cell r="B132" t="str">
            <v>F</v>
          </cell>
          <cell r="D132">
            <v>5261</v>
          </cell>
          <cell r="G132" t="str">
            <v>D</v>
          </cell>
          <cell r="H132" t="str">
            <v>MONICA CONCEPCION</v>
          </cell>
          <cell r="I132" t="str">
            <v>BURGOS</v>
          </cell>
          <cell r="J132" t="str">
            <v>REGALADO</v>
          </cell>
          <cell r="K132" t="str">
            <v>Profesional Especializado</v>
          </cell>
          <cell r="L132" t="str">
            <v>2028</v>
          </cell>
          <cell r="M132" t="str">
            <v>14</v>
          </cell>
          <cell r="N132" t="str">
            <v>Profesional Especializado</v>
          </cell>
          <cell r="O132" t="str">
            <v>2028</v>
          </cell>
          <cell r="P132" t="str">
            <v>14</v>
          </cell>
          <cell r="Q132" t="str">
            <v>202814</v>
          </cell>
          <cell r="R132">
            <v>2761107</v>
          </cell>
          <cell r="S132">
            <v>7020</v>
          </cell>
          <cell r="T132" t="str">
            <v>Grupo de Contratación Administrativa</v>
          </cell>
        </row>
        <row r="133">
          <cell r="A133">
            <v>35501152</v>
          </cell>
          <cell r="B133" t="str">
            <v>F</v>
          </cell>
          <cell r="D133">
            <v>4451</v>
          </cell>
          <cell r="G133" t="str">
            <v>D</v>
          </cell>
          <cell r="H133" t="str">
            <v>MARTHA EUGENIA</v>
          </cell>
          <cell r="I133" t="str">
            <v>MOLINA</v>
          </cell>
          <cell r="J133" t="str">
            <v>PARRADO</v>
          </cell>
          <cell r="K133" t="str">
            <v>Profesional Especializado</v>
          </cell>
          <cell r="L133">
            <v>2028</v>
          </cell>
          <cell r="M133">
            <v>12</v>
          </cell>
          <cell r="N133" t="str">
            <v>Profesional Especializado</v>
          </cell>
          <cell r="O133">
            <v>2028</v>
          </cell>
          <cell r="P133">
            <v>12</v>
          </cell>
          <cell r="Q133" t="str">
            <v>202812</v>
          </cell>
          <cell r="R133">
            <v>2381392</v>
          </cell>
          <cell r="S133">
            <v>7020</v>
          </cell>
          <cell r="T133" t="str">
            <v>Grupo de Contratación Administrativa</v>
          </cell>
        </row>
        <row r="134">
          <cell r="A134">
            <v>51705094</v>
          </cell>
          <cell r="B134" t="str">
            <v>F</v>
          </cell>
          <cell r="D134">
            <v>5334</v>
          </cell>
          <cell r="G134" t="str">
            <v>D</v>
          </cell>
          <cell r="H134" t="str">
            <v>SANDRA JANET</v>
          </cell>
          <cell r="I134" t="str">
            <v>VARGAS</v>
          </cell>
          <cell r="J134" t="str">
            <v>AVILA</v>
          </cell>
          <cell r="K134" t="str">
            <v>Profesional Universitario</v>
          </cell>
          <cell r="L134" t="str">
            <v>2044</v>
          </cell>
          <cell r="M134" t="str">
            <v>01</v>
          </cell>
          <cell r="N134" t="str">
            <v>Profesional Universitario</v>
          </cell>
          <cell r="O134" t="str">
            <v>2044</v>
          </cell>
          <cell r="P134" t="str">
            <v>01</v>
          </cell>
          <cell r="Q134" t="str">
            <v>204401</v>
          </cell>
          <cell r="R134">
            <v>1361208</v>
          </cell>
          <cell r="S134">
            <v>7020</v>
          </cell>
          <cell r="T134" t="str">
            <v>Grupo de Contratación Administrativa</v>
          </cell>
        </row>
        <row r="135">
          <cell r="A135">
            <v>1010168937</v>
          </cell>
          <cell r="B135" t="str">
            <v>M</v>
          </cell>
          <cell r="D135">
            <v>2811</v>
          </cell>
          <cell r="G135" t="str">
            <v>D</v>
          </cell>
          <cell r="H135" t="str">
            <v>JORGE MARIO</v>
          </cell>
          <cell r="I135" t="str">
            <v xml:space="preserve">HERNANDEZ </v>
          </cell>
          <cell r="J135" t="str">
            <v>MASMELAS</v>
          </cell>
          <cell r="K135" t="str">
            <v>Técnico Administrativo</v>
          </cell>
          <cell r="L135" t="str">
            <v>3124</v>
          </cell>
          <cell r="M135" t="str">
            <v>14</v>
          </cell>
          <cell r="N135" t="str">
            <v>Técnico Administrativo</v>
          </cell>
          <cell r="O135" t="str">
            <v>3124</v>
          </cell>
          <cell r="P135" t="str">
            <v>14</v>
          </cell>
          <cell r="Q135" t="str">
            <v>312414</v>
          </cell>
          <cell r="R135">
            <v>1504640</v>
          </cell>
          <cell r="S135">
            <v>7020</v>
          </cell>
          <cell r="T135" t="str">
            <v>Grupo de Contratación Administrativa</v>
          </cell>
        </row>
        <row r="136">
          <cell r="A136">
            <v>1033739144</v>
          </cell>
          <cell r="B136" t="str">
            <v>F</v>
          </cell>
          <cell r="D136">
            <v>4691</v>
          </cell>
          <cell r="G136" t="str">
            <v>T</v>
          </cell>
          <cell r="H136" t="str">
            <v>MONICA PIEDAD</v>
          </cell>
          <cell r="I136" t="str">
            <v>HERNANDEZ</v>
          </cell>
          <cell r="J136" t="str">
            <v>MENDEZ</v>
          </cell>
          <cell r="K136" t="str">
            <v>Técnico Administrativo</v>
          </cell>
          <cell r="L136" t="str">
            <v>3124</v>
          </cell>
          <cell r="M136" t="str">
            <v>14</v>
          </cell>
          <cell r="N136" t="str">
            <v>Técnico Administrativo</v>
          </cell>
          <cell r="O136" t="str">
            <v>3124</v>
          </cell>
          <cell r="P136" t="str">
            <v>14</v>
          </cell>
          <cell r="Q136" t="str">
            <v>312414</v>
          </cell>
          <cell r="R136">
            <v>1504640</v>
          </cell>
          <cell r="S136">
            <v>7020</v>
          </cell>
          <cell r="T136" t="str">
            <v>Grupo de Contratación Administrativa</v>
          </cell>
        </row>
        <row r="137">
          <cell r="A137">
            <v>19491074</v>
          </cell>
          <cell r="B137" t="str">
            <v>M</v>
          </cell>
          <cell r="D137">
            <v>2763</v>
          </cell>
          <cell r="G137" t="str">
            <v>T</v>
          </cell>
          <cell r="H137" t="str">
            <v>LUIS ALBERTO</v>
          </cell>
          <cell r="I137" t="str">
            <v>OSPINA</v>
          </cell>
          <cell r="J137" t="str">
            <v>PADILLA</v>
          </cell>
          <cell r="K137" t="str">
            <v>Auxiliar Administrativo</v>
          </cell>
          <cell r="L137">
            <v>4044</v>
          </cell>
          <cell r="M137">
            <v>14</v>
          </cell>
          <cell r="N137" t="str">
            <v>Auxiliar Administrativo</v>
          </cell>
          <cell r="O137">
            <v>4044</v>
          </cell>
          <cell r="P137">
            <v>14</v>
          </cell>
          <cell r="Q137" t="str">
            <v>404414</v>
          </cell>
          <cell r="R137">
            <v>1080470</v>
          </cell>
          <cell r="S137">
            <v>7020</v>
          </cell>
          <cell r="T137" t="str">
            <v>Grupo de Contratación Administrativa</v>
          </cell>
        </row>
        <row r="138">
          <cell r="A138">
            <v>52165126</v>
          </cell>
          <cell r="B138" t="str">
            <v>F</v>
          </cell>
          <cell r="D138">
            <v>4049</v>
          </cell>
          <cell r="G138" t="str">
            <v>T</v>
          </cell>
          <cell r="H138" t="str">
            <v>MIREYA</v>
          </cell>
          <cell r="I138" t="str">
            <v>VEGA</v>
          </cell>
          <cell r="J138" t="str">
            <v>MEDINA</v>
          </cell>
          <cell r="K138" t="str">
            <v>Secretario Ejecutivo</v>
          </cell>
          <cell r="L138">
            <v>4210</v>
          </cell>
          <cell r="M138">
            <v>15</v>
          </cell>
          <cell r="N138" t="str">
            <v>Secretario Ejecutivo</v>
          </cell>
          <cell r="O138">
            <v>4210</v>
          </cell>
          <cell r="P138">
            <v>15</v>
          </cell>
          <cell r="Q138" t="str">
            <v>421015</v>
          </cell>
          <cell r="R138">
            <v>1114054</v>
          </cell>
          <cell r="S138">
            <v>7020</v>
          </cell>
          <cell r="T138" t="str">
            <v>Grupo de Contratación Administrativa</v>
          </cell>
        </row>
        <row r="139">
          <cell r="A139">
            <v>51833807</v>
          </cell>
          <cell r="B139" t="str">
            <v>F</v>
          </cell>
          <cell r="C139">
            <v>2509</v>
          </cell>
          <cell r="D139">
            <v>2509</v>
          </cell>
          <cell r="E139">
            <v>0</v>
          </cell>
          <cell r="G139" t="str">
            <v>D</v>
          </cell>
          <cell r="H139" t="str">
            <v>JULIA BEATRIZ</v>
          </cell>
          <cell r="I139" t="str">
            <v>GUTIERREZ</v>
          </cell>
          <cell r="J139" t="str">
            <v>RODRIGUEZ</v>
          </cell>
          <cell r="K139" t="str">
            <v>Profesional Especializado</v>
          </cell>
          <cell r="L139">
            <v>2028</v>
          </cell>
          <cell r="M139">
            <v>18</v>
          </cell>
          <cell r="N139" t="str">
            <v>Profesional Especializado</v>
          </cell>
          <cell r="O139">
            <v>2028</v>
          </cell>
          <cell r="P139">
            <v>18</v>
          </cell>
          <cell r="Q139" t="str">
            <v>202818</v>
          </cell>
          <cell r="R139">
            <v>3728176</v>
          </cell>
          <cell r="S139">
            <v>7060</v>
          </cell>
          <cell r="T139" t="str">
            <v>Grupo de Cultura del Servicio y Atención al Ciudadano</v>
          </cell>
        </row>
        <row r="140">
          <cell r="A140">
            <v>41679180</v>
          </cell>
          <cell r="B140" t="str">
            <v>F</v>
          </cell>
          <cell r="D140">
            <v>3885</v>
          </cell>
          <cell r="G140" t="str">
            <v>D</v>
          </cell>
          <cell r="H140" t="str">
            <v>NELLY ESPERANZA</v>
          </cell>
          <cell r="I140" t="str">
            <v>ALVAREZ</v>
          </cell>
          <cell r="J140" t="str">
            <v>SUAREZ</v>
          </cell>
          <cell r="K140" t="str">
            <v>Profesional Especializado</v>
          </cell>
          <cell r="L140">
            <v>2028</v>
          </cell>
          <cell r="M140">
            <v>14</v>
          </cell>
          <cell r="N140" t="str">
            <v>Profesional Especializado</v>
          </cell>
          <cell r="O140">
            <v>2028</v>
          </cell>
          <cell r="P140">
            <v>14</v>
          </cell>
          <cell r="Q140" t="str">
            <v>202814</v>
          </cell>
          <cell r="R140">
            <v>2761107</v>
          </cell>
          <cell r="S140">
            <v>7060</v>
          </cell>
          <cell r="T140" t="str">
            <v>Grupo de Cultura del Servicio y Atención al Ciudadano</v>
          </cell>
        </row>
        <row r="141">
          <cell r="A141">
            <v>19448702</v>
          </cell>
          <cell r="B141" t="str">
            <v>M</v>
          </cell>
          <cell r="C141">
            <v>3860</v>
          </cell>
          <cell r="D141">
            <v>3972</v>
          </cell>
          <cell r="G141" t="str">
            <v>T</v>
          </cell>
          <cell r="H141" t="str">
            <v>MANUEL ALFREDO</v>
          </cell>
          <cell r="I141" t="str">
            <v>SANCHEZ</v>
          </cell>
          <cell r="J141" t="str">
            <v>ESTRADA</v>
          </cell>
          <cell r="K141" t="str">
            <v>Auxiliar Administrativo</v>
          </cell>
          <cell r="L141">
            <v>4044</v>
          </cell>
          <cell r="M141">
            <v>16</v>
          </cell>
          <cell r="N141" t="str">
            <v>Técnico Administrativo</v>
          </cell>
          <cell r="O141" t="str">
            <v>3124</v>
          </cell>
          <cell r="P141" t="str">
            <v>14</v>
          </cell>
          <cell r="Q141" t="str">
            <v>312414</v>
          </cell>
          <cell r="R141">
            <v>1504640</v>
          </cell>
          <cell r="S141">
            <v>7060</v>
          </cell>
          <cell r="T141" t="str">
            <v>Grupo de Cultura del Servicio y Atención al Ciudadano</v>
          </cell>
        </row>
        <row r="142">
          <cell r="A142">
            <v>19402506</v>
          </cell>
          <cell r="B142" t="str">
            <v>M</v>
          </cell>
          <cell r="C142">
            <v>3780</v>
          </cell>
          <cell r="D142">
            <v>2512</v>
          </cell>
          <cell r="G142" t="str">
            <v>D</v>
          </cell>
          <cell r="H142" t="str">
            <v>PABLO ENRIQUE</v>
          </cell>
          <cell r="I142" t="str">
            <v>RINCON</v>
          </cell>
          <cell r="J142" t="str">
            <v>BOADA</v>
          </cell>
          <cell r="K142" t="str">
            <v>Auxiliar Administrativo</v>
          </cell>
          <cell r="L142">
            <v>4044</v>
          </cell>
          <cell r="M142">
            <v>14</v>
          </cell>
          <cell r="N142" t="str">
            <v>Técnico Operativo</v>
          </cell>
          <cell r="O142">
            <v>3132</v>
          </cell>
          <cell r="P142">
            <v>14</v>
          </cell>
          <cell r="Q142" t="str">
            <v>313214</v>
          </cell>
          <cell r="R142">
            <v>1504640</v>
          </cell>
          <cell r="S142">
            <v>7060</v>
          </cell>
          <cell r="T142" t="str">
            <v>Grupo de Cultura del Servicio y Atención al Ciudadano</v>
          </cell>
        </row>
        <row r="143">
          <cell r="A143">
            <v>77008992</v>
          </cell>
          <cell r="B143" t="str">
            <v>M</v>
          </cell>
          <cell r="D143">
            <v>3849</v>
          </cell>
          <cell r="G143" t="str">
            <v>D</v>
          </cell>
          <cell r="H143" t="str">
            <v>JOSE</v>
          </cell>
          <cell r="I143" t="str">
            <v>UHIA</v>
          </cell>
          <cell r="J143" t="str">
            <v>SARMIENTO</v>
          </cell>
          <cell r="K143" t="str">
            <v>Secretario Ejecutivo</v>
          </cell>
          <cell r="L143">
            <v>4210</v>
          </cell>
          <cell r="M143">
            <v>16</v>
          </cell>
          <cell r="N143" t="str">
            <v>Secretario Ejecutivo</v>
          </cell>
          <cell r="O143">
            <v>4210</v>
          </cell>
          <cell r="P143">
            <v>16</v>
          </cell>
          <cell r="Q143" t="str">
            <v>421016</v>
          </cell>
          <cell r="R143">
            <v>1163588</v>
          </cell>
          <cell r="S143">
            <v>7060</v>
          </cell>
          <cell r="T143" t="str">
            <v>Grupo de Cultura del Servicio y Atención al Ciudadano</v>
          </cell>
        </row>
        <row r="144">
          <cell r="A144">
            <v>52308724</v>
          </cell>
          <cell r="B144" t="str">
            <v>F</v>
          </cell>
          <cell r="D144">
            <v>5258</v>
          </cell>
          <cell r="G144" t="str">
            <v>D</v>
          </cell>
          <cell r="H144" t="str">
            <v>NOLMY EMITH</v>
          </cell>
          <cell r="I144" t="str">
            <v>FAJARDO</v>
          </cell>
          <cell r="J144" t="str">
            <v>BENITEZ</v>
          </cell>
          <cell r="K144" t="str">
            <v>Profesional Especializado</v>
          </cell>
          <cell r="L144" t="str">
            <v>2028</v>
          </cell>
          <cell r="M144" t="str">
            <v>14</v>
          </cell>
          <cell r="N144" t="str">
            <v>Profesional Especializado</v>
          </cell>
          <cell r="O144" t="str">
            <v>2028</v>
          </cell>
          <cell r="P144" t="str">
            <v>14</v>
          </cell>
          <cell r="Q144" t="str">
            <v>202814</v>
          </cell>
          <cell r="R144">
            <v>2761107</v>
          </cell>
          <cell r="S144">
            <v>7080</v>
          </cell>
          <cell r="T144" t="str">
            <v>Grupo de Apoyo Administrativo y Logístico</v>
          </cell>
        </row>
        <row r="145">
          <cell r="A145">
            <v>52170659</v>
          </cell>
          <cell r="B145" t="str">
            <v>F</v>
          </cell>
          <cell r="D145">
            <v>5384</v>
          </cell>
          <cell r="G145" t="str">
            <v>D</v>
          </cell>
          <cell r="H145" t="str">
            <v>JACKELINE</v>
          </cell>
          <cell r="I145" t="str">
            <v>ACERO</v>
          </cell>
          <cell r="J145" t="str">
            <v>GARCIA</v>
          </cell>
          <cell r="K145" t="str">
            <v>Profesional Universitario</v>
          </cell>
          <cell r="L145" t="str">
            <v>2044</v>
          </cell>
          <cell r="M145" t="str">
            <v>05</v>
          </cell>
          <cell r="N145" t="str">
            <v>Profesional Universitario</v>
          </cell>
          <cell r="O145" t="str">
            <v>2044</v>
          </cell>
          <cell r="P145" t="str">
            <v>05</v>
          </cell>
          <cell r="Q145" t="str">
            <v>204405</v>
          </cell>
          <cell r="R145">
            <v>1751572</v>
          </cell>
          <cell r="S145">
            <v>7080</v>
          </cell>
          <cell r="T145" t="str">
            <v>Grupo de Apoyo Administrativo y Logístico</v>
          </cell>
        </row>
        <row r="146">
          <cell r="A146">
            <v>39554293</v>
          </cell>
          <cell r="B146" t="str">
            <v>F</v>
          </cell>
          <cell r="D146">
            <v>3168</v>
          </cell>
          <cell r="G146" t="str">
            <v>D</v>
          </cell>
          <cell r="H146" t="str">
            <v>ELIZABETH</v>
          </cell>
          <cell r="I146" t="str">
            <v>FRANCO</v>
          </cell>
          <cell r="J146" t="str">
            <v>GONZALEZ</v>
          </cell>
          <cell r="K146" t="str">
            <v>Técnico Administrativo</v>
          </cell>
          <cell r="L146">
            <v>3124</v>
          </cell>
          <cell r="M146">
            <v>14</v>
          </cell>
          <cell r="N146" t="str">
            <v>Técnico Administrativo</v>
          </cell>
          <cell r="O146" t="str">
            <v>3124</v>
          </cell>
          <cell r="P146">
            <v>14</v>
          </cell>
          <cell r="Q146" t="str">
            <v>312414</v>
          </cell>
          <cell r="R146">
            <v>1504640</v>
          </cell>
          <cell r="S146">
            <v>7080</v>
          </cell>
          <cell r="T146" t="str">
            <v>Grupo de Apoyo Administrativo y Logístico</v>
          </cell>
        </row>
        <row r="147">
          <cell r="A147">
            <v>51725061</v>
          </cell>
          <cell r="B147" t="str">
            <v>F</v>
          </cell>
          <cell r="C147">
            <v>2757</v>
          </cell>
          <cell r="D147">
            <v>2582</v>
          </cell>
          <cell r="G147" t="str">
            <v>T</v>
          </cell>
          <cell r="H147" t="str">
            <v>ANA ROSA MARY</v>
          </cell>
          <cell r="I147" t="str">
            <v>CADENA</v>
          </cell>
          <cell r="J147" t="str">
            <v>CADENA</v>
          </cell>
          <cell r="K147" t="str">
            <v>Secretario Ejecutivo</v>
          </cell>
          <cell r="L147">
            <v>4210</v>
          </cell>
          <cell r="M147">
            <v>16</v>
          </cell>
          <cell r="N147" t="str">
            <v>Técnico Operativo</v>
          </cell>
          <cell r="O147">
            <v>3132</v>
          </cell>
          <cell r="P147">
            <v>14</v>
          </cell>
          <cell r="Q147" t="str">
            <v>313214</v>
          </cell>
          <cell r="R147">
            <v>1504640</v>
          </cell>
          <cell r="S147">
            <v>7080</v>
          </cell>
          <cell r="T147" t="str">
            <v>Grupo de Apoyo Administrativo y Logístico</v>
          </cell>
        </row>
        <row r="148">
          <cell r="A148">
            <v>80372603</v>
          </cell>
          <cell r="B148" t="str">
            <v>M</v>
          </cell>
          <cell r="C148">
            <v>2765</v>
          </cell>
          <cell r="D148">
            <v>2633</v>
          </cell>
          <cell r="G148" t="str">
            <v>D</v>
          </cell>
          <cell r="H148" t="str">
            <v>JAIRO FERNANDO</v>
          </cell>
          <cell r="I148" t="str">
            <v>PORTILLA</v>
          </cell>
          <cell r="J148" t="str">
            <v>CARRASCO</v>
          </cell>
          <cell r="K148" t="str">
            <v>Auxiliar Administrativo</v>
          </cell>
          <cell r="L148">
            <v>4044</v>
          </cell>
          <cell r="M148">
            <v>16</v>
          </cell>
          <cell r="N148" t="str">
            <v>Auxiliar Administrativo</v>
          </cell>
          <cell r="O148">
            <v>4044</v>
          </cell>
          <cell r="P148">
            <v>18</v>
          </cell>
          <cell r="Q148" t="str">
            <v>404418</v>
          </cell>
          <cell r="R148">
            <v>1217634</v>
          </cell>
          <cell r="S148">
            <v>7080</v>
          </cell>
          <cell r="T148" t="str">
            <v>Grupo de Apoyo Administrativo y Logístico</v>
          </cell>
        </row>
        <row r="149">
          <cell r="A149">
            <v>52462900</v>
          </cell>
          <cell r="B149" t="str">
            <v>F</v>
          </cell>
          <cell r="D149">
            <v>3256</v>
          </cell>
          <cell r="G149" t="str">
            <v>D</v>
          </cell>
          <cell r="H149" t="str">
            <v>CLAUDIA MILENA</v>
          </cell>
          <cell r="I149" t="str">
            <v>VARON</v>
          </cell>
          <cell r="J149" t="str">
            <v>RIOBO</v>
          </cell>
          <cell r="K149" t="str">
            <v>Secretario Ejecutivo</v>
          </cell>
          <cell r="L149" t="str">
            <v>4210</v>
          </cell>
          <cell r="M149" t="str">
            <v>16</v>
          </cell>
          <cell r="N149" t="str">
            <v>Secretario Ejecutivo</v>
          </cell>
          <cell r="O149" t="str">
            <v>4210</v>
          </cell>
          <cell r="P149" t="str">
            <v>16</v>
          </cell>
          <cell r="Q149" t="str">
            <v>421016</v>
          </cell>
          <cell r="R149">
            <v>1163588</v>
          </cell>
          <cell r="S149">
            <v>7080</v>
          </cell>
          <cell r="T149" t="str">
            <v>Grupo de Apoyo Administrativo y Logístico</v>
          </cell>
        </row>
        <row r="150">
          <cell r="A150">
            <v>72206913</v>
          </cell>
          <cell r="B150" t="str">
            <v>M</v>
          </cell>
          <cell r="C150">
            <v>2714</v>
          </cell>
          <cell r="D150">
            <v>2714</v>
          </cell>
          <cell r="G150" t="str">
            <v>D</v>
          </cell>
          <cell r="H150" t="str">
            <v>OSCAR ANIBAL</v>
          </cell>
          <cell r="I150" t="str">
            <v>LUNA</v>
          </cell>
          <cell r="J150" t="str">
            <v>OLIVERA</v>
          </cell>
          <cell r="K150" t="str">
            <v>Director de Superintendencia</v>
          </cell>
          <cell r="L150" t="str">
            <v>0105</v>
          </cell>
          <cell r="M150">
            <v>19</v>
          </cell>
          <cell r="N150" t="str">
            <v>Director Superintendencia</v>
          </cell>
          <cell r="O150" t="str">
            <v>0105</v>
          </cell>
          <cell r="P150">
            <v>19</v>
          </cell>
          <cell r="Q150" t="str">
            <v>010519</v>
          </cell>
          <cell r="R150">
            <v>5495542</v>
          </cell>
          <cell r="S150">
            <v>7100</v>
          </cell>
          <cell r="T150" t="str">
            <v>DIRECCION FINANCIERA</v>
          </cell>
        </row>
        <row r="151">
          <cell r="A151">
            <v>19440322</v>
          </cell>
          <cell r="B151" t="str">
            <v>M</v>
          </cell>
          <cell r="C151">
            <v>2530</v>
          </cell>
          <cell r="D151">
            <v>2530</v>
          </cell>
          <cell r="E151">
            <v>0</v>
          </cell>
          <cell r="G151" t="str">
            <v>D</v>
          </cell>
          <cell r="H151" t="str">
            <v>LUIS ANTONIO</v>
          </cell>
          <cell r="I151" t="str">
            <v>GUTIERREZ</v>
          </cell>
          <cell r="J151" t="str">
            <v>PEDRAZA</v>
          </cell>
          <cell r="K151" t="str">
            <v>Profesional Especializado</v>
          </cell>
          <cell r="L151">
            <v>2028</v>
          </cell>
          <cell r="M151">
            <v>17</v>
          </cell>
          <cell r="N151" t="str">
            <v>Profesional Especializado</v>
          </cell>
          <cell r="O151">
            <v>2028</v>
          </cell>
          <cell r="P151">
            <v>17</v>
          </cell>
          <cell r="Q151" t="str">
            <v>202817</v>
          </cell>
          <cell r="R151">
            <v>3461791</v>
          </cell>
          <cell r="S151">
            <v>7100</v>
          </cell>
          <cell r="T151" t="str">
            <v>DIRECCION FINANCIERA</v>
          </cell>
        </row>
        <row r="152">
          <cell r="A152">
            <v>41723258</v>
          </cell>
          <cell r="B152" t="str">
            <v>F</v>
          </cell>
          <cell r="C152">
            <v>2604</v>
          </cell>
          <cell r="D152">
            <v>4336</v>
          </cell>
          <cell r="G152" t="str">
            <v>T</v>
          </cell>
          <cell r="H152" t="str">
            <v>MARITZA</v>
          </cell>
          <cell r="I152" t="str">
            <v>SANCHEZ</v>
          </cell>
          <cell r="J152" t="str">
            <v>OSPINA</v>
          </cell>
          <cell r="K152" t="str">
            <v>Técnico Administrativo</v>
          </cell>
          <cell r="L152">
            <v>3124</v>
          </cell>
          <cell r="M152">
            <v>14</v>
          </cell>
          <cell r="N152" t="str">
            <v>Técnico Administrativo</v>
          </cell>
          <cell r="O152">
            <v>3124</v>
          </cell>
          <cell r="P152" t="str">
            <v>16</v>
          </cell>
          <cell r="Q152" t="str">
            <v>312416</v>
          </cell>
          <cell r="R152">
            <v>1776750</v>
          </cell>
          <cell r="S152">
            <v>7100</v>
          </cell>
          <cell r="T152" t="str">
            <v>DIRECCION FINANCIERA</v>
          </cell>
        </row>
        <row r="153">
          <cell r="A153">
            <v>79369458</v>
          </cell>
          <cell r="B153" t="str">
            <v>M</v>
          </cell>
          <cell r="D153">
            <v>4744</v>
          </cell>
          <cell r="G153" t="str">
            <v>T</v>
          </cell>
          <cell r="H153" t="str">
            <v>PEDRO ANTONIO</v>
          </cell>
          <cell r="I153" t="str">
            <v>PIRA</v>
          </cell>
          <cell r="J153" t="str">
            <v>PAEZ</v>
          </cell>
          <cell r="K153" t="str">
            <v>Auxiliar Administrativo</v>
          </cell>
          <cell r="L153" t="str">
            <v>4044</v>
          </cell>
          <cell r="M153" t="str">
            <v>16</v>
          </cell>
          <cell r="N153" t="str">
            <v>Auxiliar Administrativo</v>
          </cell>
          <cell r="O153" t="str">
            <v>4044</v>
          </cell>
          <cell r="P153" t="str">
            <v>16</v>
          </cell>
          <cell r="Q153" t="str">
            <v>404416</v>
          </cell>
          <cell r="R153">
            <v>1163588</v>
          </cell>
          <cell r="S153">
            <v>7100</v>
          </cell>
          <cell r="T153" t="str">
            <v>DIRECCION FINANCIERA</v>
          </cell>
        </row>
        <row r="154">
          <cell r="A154">
            <v>1031121449</v>
          </cell>
          <cell r="B154" t="str">
            <v>F</v>
          </cell>
          <cell r="D154">
            <v>3368</v>
          </cell>
          <cell r="E154">
            <v>3368</v>
          </cell>
          <cell r="F154">
            <v>3074</v>
          </cell>
          <cell r="G154" t="str">
            <v>T</v>
          </cell>
          <cell r="H154" t="str">
            <v>AMANDA</v>
          </cell>
          <cell r="I154" t="str">
            <v>VEGA</v>
          </cell>
          <cell r="J154" t="str">
            <v>MEDRANO</v>
          </cell>
          <cell r="K154" t="str">
            <v>Auxiliar Administrativo</v>
          </cell>
          <cell r="L154">
            <v>4044</v>
          </cell>
          <cell r="M154">
            <v>14</v>
          </cell>
          <cell r="N154" t="str">
            <v>Auxiliar Administrativo</v>
          </cell>
          <cell r="O154">
            <v>4044</v>
          </cell>
          <cell r="P154">
            <v>14</v>
          </cell>
          <cell r="Q154" t="str">
            <v>404414</v>
          </cell>
          <cell r="R154">
            <v>1080470</v>
          </cell>
          <cell r="S154">
            <v>7100</v>
          </cell>
          <cell r="T154" t="str">
            <v>DIRECCION FINANCIERA</v>
          </cell>
        </row>
        <row r="155">
          <cell r="A155">
            <v>52934447</v>
          </cell>
          <cell r="B155" t="str">
            <v>F</v>
          </cell>
          <cell r="D155">
            <v>2515</v>
          </cell>
          <cell r="G155" t="str">
            <v>D</v>
          </cell>
          <cell r="H155" t="str">
            <v>LADY MILENA</v>
          </cell>
          <cell r="I155" t="str">
            <v>HERNANDEZ</v>
          </cell>
          <cell r="J155" t="str">
            <v>CRISTANCHO</v>
          </cell>
          <cell r="K155" t="str">
            <v>Secretario Ejecutivo</v>
          </cell>
          <cell r="L155">
            <v>4210</v>
          </cell>
          <cell r="M155">
            <v>19</v>
          </cell>
          <cell r="N155" t="str">
            <v>Secretario Ejecutivo</v>
          </cell>
          <cell r="O155">
            <v>4210</v>
          </cell>
          <cell r="P155">
            <v>19</v>
          </cell>
          <cell r="Q155" t="str">
            <v>421019</v>
          </cell>
          <cell r="R155">
            <v>1249043</v>
          </cell>
          <cell r="S155">
            <v>7100</v>
          </cell>
          <cell r="T155" t="str">
            <v>DIRECCION FINANCIERA</v>
          </cell>
        </row>
        <row r="156">
          <cell r="A156">
            <v>51706567</v>
          </cell>
          <cell r="B156" t="str">
            <v>F</v>
          </cell>
          <cell r="D156">
            <v>2669</v>
          </cell>
          <cell r="G156" t="str">
            <v>T</v>
          </cell>
          <cell r="H156" t="str">
            <v>YOLANDA</v>
          </cell>
          <cell r="I156" t="str">
            <v>SANCHEZ</v>
          </cell>
          <cell r="J156" t="str">
            <v>CORREA</v>
          </cell>
          <cell r="K156" t="str">
            <v>Secretario Ejecutivo</v>
          </cell>
          <cell r="L156">
            <v>4210</v>
          </cell>
          <cell r="M156">
            <v>19</v>
          </cell>
          <cell r="N156" t="str">
            <v>Secretario Ejecutivo</v>
          </cell>
          <cell r="O156">
            <v>4210</v>
          </cell>
          <cell r="P156">
            <v>19</v>
          </cell>
          <cell r="Q156" t="str">
            <v>421019</v>
          </cell>
          <cell r="R156">
            <v>1249043</v>
          </cell>
          <cell r="S156">
            <v>7100</v>
          </cell>
          <cell r="T156" t="str">
            <v>DIRECCION FINANCIERA</v>
          </cell>
        </row>
        <row r="157">
          <cell r="A157">
            <v>29532588</v>
          </cell>
          <cell r="B157" t="str">
            <v>F</v>
          </cell>
          <cell r="C157">
            <v>2575</v>
          </cell>
          <cell r="D157">
            <v>2588</v>
          </cell>
          <cell r="G157" t="str">
            <v>D</v>
          </cell>
          <cell r="H157" t="str">
            <v>YOLANDA</v>
          </cell>
          <cell r="I157" t="str">
            <v>RODRIGUEZ</v>
          </cell>
          <cell r="J157" t="str">
            <v>ROLDAN</v>
          </cell>
          <cell r="K157" t="str">
            <v>Profesional Universitario</v>
          </cell>
          <cell r="L157">
            <v>2044</v>
          </cell>
          <cell r="M157">
            <v>10</v>
          </cell>
          <cell r="N157" t="str">
            <v>Profesional Especializado</v>
          </cell>
          <cell r="O157">
            <v>2028</v>
          </cell>
          <cell r="P157" t="str">
            <v>17</v>
          </cell>
          <cell r="Q157" t="str">
            <v>202817</v>
          </cell>
          <cell r="R157">
            <v>3461791</v>
          </cell>
          <cell r="S157">
            <v>7110</v>
          </cell>
          <cell r="T157" t="str">
            <v>Grupo de Contabilidad y Costos</v>
          </cell>
        </row>
        <row r="158">
          <cell r="A158">
            <v>19208898</v>
          </cell>
          <cell r="B158" t="str">
            <v>M</v>
          </cell>
          <cell r="C158">
            <v>2590</v>
          </cell>
          <cell r="D158">
            <v>2590</v>
          </cell>
          <cell r="E158">
            <v>0</v>
          </cell>
          <cell r="G158" t="str">
            <v>D</v>
          </cell>
          <cell r="H158" t="str">
            <v>PEDRO DANIEL</v>
          </cell>
          <cell r="I158" t="str">
            <v>MUÑOZ</v>
          </cell>
          <cell r="J158" t="str">
            <v>ACOSTA</v>
          </cell>
          <cell r="K158" t="str">
            <v>Profesional Universitario</v>
          </cell>
          <cell r="L158">
            <v>2044</v>
          </cell>
          <cell r="M158">
            <v>10</v>
          </cell>
          <cell r="N158" t="str">
            <v>Profesional Universitario</v>
          </cell>
          <cell r="O158">
            <v>2044</v>
          </cell>
          <cell r="P158">
            <v>10</v>
          </cell>
          <cell r="Q158" t="str">
            <v>204410</v>
          </cell>
          <cell r="R158">
            <v>2153906</v>
          </cell>
          <cell r="S158">
            <v>7110</v>
          </cell>
          <cell r="T158" t="str">
            <v>Grupo de Contabilidad y Costos</v>
          </cell>
        </row>
        <row r="159">
          <cell r="A159">
            <v>42123326</v>
          </cell>
          <cell r="B159" t="str">
            <v>F</v>
          </cell>
          <cell r="D159">
            <v>2598</v>
          </cell>
          <cell r="G159" t="str">
            <v>D</v>
          </cell>
          <cell r="H159" t="str">
            <v>ELSA YANETH</v>
          </cell>
          <cell r="I159" t="str">
            <v>LAGUNA</v>
          </cell>
          <cell r="J159" t="str">
            <v>MENDOZA</v>
          </cell>
          <cell r="K159" t="str">
            <v>Profesional Universitario</v>
          </cell>
          <cell r="L159">
            <v>2044</v>
          </cell>
          <cell r="M159">
            <v>10</v>
          </cell>
          <cell r="N159" t="str">
            <v>Profesional Universitario</v>
          </cell>
          <cell r="O159">
            <v>2044</v>
          </cell>
          <cell r="P159">
            <v>10</v>
          </cell>
          <cell r="Q159" t="str">
            <v>204410</v>
          </cell>
          <cell r="R159">
            <v>2153906</v>
          </cell>
          <cell r="S159">
            <v>7110</v>
          </cell>
          <cell r="T159" t="str">
            <v>Grupo de Contabilidad y Costos</v>
          </cell>
        </row>
        <row r="160">
          <cell r="A160">
            <v>20550035</v>
          </cell>
          <cell r="B160" t="str">
            <v>F</v>
          </cell>
          <cell r="C160">
            <v>2599</v>
          </cell>
          <cell r="D160">
            <v>2599</v>
          </cell>
          <cell r="E160">
            <v>0</v>
          </cell>
          <cell r="G160" t="str">
            <v>D</v>
          </cell>
          <cell r="H160" t="str">
            <v>MARIA MAGDALENA</v>
          </cell>
          <cell r="I160" t="str">
            <v>GARZON</v>
          </cell>
          <cell r="J160" t="str">
            <v>ALONSO</v>
          </cell>
          <cell r="K160" t="str">
            <v>Profesional Universitario</v>
          </cell>
          <cell r="L160">
            <v>2044</v>
          </cell>
          <cell r="M160">
            <v>10</v>
          </cell>
          <cell r="N160" t="str">
            <v>Profesional Universitario</v>
          </cell>
          <cell r="O160">
            <v>2044</v>
          </cell>
          <cell r="P160">
            <v>10</v>
          </cell>
          <cell r="Q160" t="str">
            <v>204410</v>
          </cell>
          <cell r="R160">
            <v>2153906</v>
          </cell>
          <cell r="S160">
            <v>7110</v>
          </cell>
          <cell r="T160" t="str">
            <v>Grupo de Contabilidad y Costos</v>
          </cell>
        </row>
        <row r="161">
          <cell r="A161">
            <v>52097122</v>
          </cell>
          <cell r="B161" t="str">
            <v>F</v>
          </cell>
          <cell r="C161">
            <v>2600</v>
          </cell>
          <cell r="D161">
            <v>2600</v>
          </cell>
          <cell r="E161">
            <v>0</v>
          </cell>
          <cell r="G161" t="str">
            <v>D</v>
          </cell>
          <cell r="H161" t="str">
            <v>NUBIA CONSTANZA</v>
          </cell>
          <cell r="I161" t="str">
            <v>TORRES</v>
          </cell>
          <cell r="J161" t="str">
            <v>ROMERO</v>
          </cell>
          <cell r="K161" t="str">
            <v>Profesional Universitario</v>
          </cell>
          <cell r="L161">
            <v>2044</v>
          </cell>
          <cell r="M161">
            <v>10</v>
          </cell>
          <cell r="N161" t="str">
            <v>Profesional Universitario</v>
          </cell>
          <cell r="O161">
            <v>2044</v>
          </cell>
          <cell r="P161">
            <v>10</v>
          </cell>
          <cell r="Q161" t="str">
            <v>204410</v>
          </cell>
          <cell r="R161">
            <v>2153906</v>
          </cell>
          <cell r="S161">
            <v>7110</v>
          </cell>
          <cell r="T161" t="str">
            <v>Grupo de Contabilidad y Costos</v>
          </cell>
        </row>
        <row r="162">
          <cell r="A162">
            <v>23752831</v>
          </cell>
          <cell r="B162" t="str">
            <v>F</v>
          </cell>
          <cell r="D162">
            <v>2603</v>
          </cell>
          <cell r="G162" t="str">
            <v>D</v>
          </cell>
          <cell r="H162" t="str">
            <v>SARA VICTORIA</v>
          </cell>
          <cell r="I162" t="str">
            <v>ROJAS</v>
          </cell>
          <cell r="J162" t="str">
            <v>PERILLA</v>
          </cell>
          <cell r="K162" t="str">
            <v>Profesional Universitario</v>
          </cell>
          <cell r="L162">
            <v>2044</v>
          </cell>
          <cell r="M162">
            <v>10</v>
          </cell>
          <cell r="N162" t="str">
            <v>Profesional Universitario</v>
          </cell>
          <cell r="O162">
            <v>2044</v>
          </cell>
          <cell r="P162">
            <v>10</v>
          </cell>
          <cell r="Q162" t="str">
            <v>204410</v>
          </cell>
          <cell r="R162">
            <v>2153906</v>
          </cell>
          <cell r="S162">
            <v>7110</v>
          </cell>
          <cell r="T162" t="str">
            <v>Grupo de Contabilidad y Costos</v>
          </cell>
        </row>
        <row r="163">
          <cell r="A163">
            <v>51563730</v>
          </cell>
          <cell r="B163" t="str">
            <v>F</v>
          </cell>
          <cell r="C163">
            <v>3841</v>
          </cell>
          <cell r="D163">
            <v>3149</v>
          </cell>
          <cell r="G163" t="str">
            <v>D</v>
          </cell>
          <cell r="H163" t="str">
            <v>ALICIA</v>
          </cell>
          <cell r="I163" t="str">
            <v>REY</v>
          </cell>
          <cell r="J163" t="str">
            <v>ROMERO</v>
          </cell>
          <cell r="K163" t="str">
            <v>Técnico Administrativo</v>
          </cell>
          <cell r="L163">
            <v>3124</v>
          </cell>
          <cell r="M163">
            <v>14</v>
          </cell>
          <cell r="N163" t="str">
            <v>Técnico Administrativo</v>
          </cell>
          <cell r="O163">
            <v>3124</v>
          </cell>
          <cell r="P163">
            <v>16</v>
          </cell>
          <cell r="Q163" t="str">
            <v>312416</v>
          </cell>
          <cell r="R163">
            <v>1776750</v>
          </cell>
          <cell r="S163">
            <v>7110</v>
          </cell>
          <cell r="T163" t="str">
            <v>Grupo de Contabilidad y Costos</v>
          </cell>
        </row>
        <row r="164">
          <cell r="A164">
            <v>19254526</v>
          </cell>
          <cell r="B164" t="str">
            <v>M</v>
          </cell>
          <cell r="C164">
            <v>2611</v>
          </cell>
          <cell r="D164">
            <v>3592</v>
          </cell>
          <cell r="G164" t="str">
            <v>D</v>
          </cell>
          <cell r="H164" t="str">
            <v>MARIO FERNANDO</v>
          </cell>
          <cell r="I164" t="str">
            <v>GUZMAN</v>
          </cell>
          <cell r="J164" t="str">
            <v>GAITAN</v>
          </cell>
          <cell r="K164" t="str">
            <v>Auxiliar Administrativo</v>
          </cell>
          <cell r="L164">
            <v>4044</v>
          </cell>
          <cell r="M164">
            <v>21</v>
          </cell>
          <cell r="N164" t="str">
            <v>Técnico Administrativo</v>
          </cell>
          <cell r="O164">
            <v>3124</v>
          </cell>
          <cell r="P164">
            <v>14</v>
          </cell>
          <cell r="Q164" t="str">
            <v>312414</v>
          </cell>
          <cell r="R164">
            <v>1504640</v>
          </cell>
          <cell r="S164">
            <v>7110</v>
          </cell>
          <cell r="T164" t="str">
            <v>Grupo de Contabilidad y Costos</v>
          </cell>
        </row>
        <row r="165">
          <cell r="A165">
            <v>51802544</v>
          </cell>
          <cell r="B165" t="str">
            <v>F</v>
          </cell>
          <cell r="C165">
            <v>2608</v>
          </cell>
          <cell r="D165">
            <v>2636</v>
          </cell>
          <cell r="G165" t="str">
            <v>D</v>
          </cell>
          <cell r="H165" t="str">
            <v>GRACIELA</v>
          </cell>
          <cell r="I165" t="str">
            <v>PALACIO</v>
          </cell>
          <cell r="J165" t="str">
            <v>OSORIO</v>
          </cell>
          <cell r="K165" t="str">
            <v>Secretario Ejecutivo</v>
          </cell>
          <cell r="L165">
            <v>4210</v>
          </cell>
          <cell r="M165">
            <v>16</v>
          </cell>
          <cell r="N165" t="str">
            <v>Técnico Administrativo</v>
          </cell>
          <cell r="O165">
            <v>3124</v>
          </cell>
          <cell r="P165">
            <v>14</v>
          </cell>
          <cell r="Q165" t="str">
            <v>312414</v>
          </cell>
          <cell r="R165">
            <v>1504640</v>
          </cell>
          <cell r="S165">
            <v>7110</v>
          </cell>
          <cell r="T165" t="str">
            <v>Grupo de Contabilidad y Costos</v>
          </cell>
        </row>
        <row r="166">
          <cell r="A166">
            <v>19336348</v>
          </cell>
          <cell r="B166" t="str">
            <v>M</v>
          </cell>
          <cell r="C166">
            <v>2605</v>
          </cell>
          <cell r="D166">
            <v>2605</v>
          </cell>
          <cell r="E166">
            <v>0</v>
          </cell>
          <cell r="G166" t="str">
            <v>D</v>
          </cell>
          <cell r="H166" t="str">
            <v>JOSE AGUSTIN</v>
          </cell>
          <cell r="I166" t="str">
            <v>MARTINEZ</v>
          </cell>
          <cell r="J166" t="str">
            <v>MERCHAN</v>
          </cell>
          <cell r="K166" t="str">
            <v>Técnico Administrativo</v>
          </cell>
          <cell r="L166">
            <v>3124</v>
          </cell>
          <cell r="M166">
            <v>14</v>
          </cell>
          <cell r="N166" t="str">
            <v>Técnico Administrativo</v>
          </cell>
          <cell r="O166">
            <v>3124</v>
          </cell>
          <cell r="P166">
            <v>14</v>
          </cell>
          <cell r="Q166" t="str">
            <v>312414</v>
          </cell>
          <cell r="R166">
            <v>1504640</v>
          </cell>
          <cell r="S166">
            <v>7110</v>
          </cell>
          <cell r="T166" t="str">
            <v>Grupo de Contabilidad y Costos</v>
          </cell>
        </row>
        <row r="167">
          <cell r="A167">
            <v>51916418</v>
          </cell>
          <cell r="B167" t="str">
            <v>F</v>
          </cell>
          <cell r="C167">
            <v>2694</v>
          </cell>
          <cell r="D167">
            <v>2977</v>
          </cell>
          <cell r="G167" t="str">
            <v>D</v>
          </cell>
          <cell r="H167" t="str">
            <v>SANDRA PATRICIA</v>
          </cell>
          <cell r="I167" t="str">
            <v>RUIZ</v>
          </cell>
          <cell r="J167" t="str">
            <v>MORENO</v>
          </cell>
          <cell r="K167" t="str">
            <v>Técnico Administrativo</v>
          </cell>
          <cell r="L167">
            <v>3124</v>
          </cell>
          <cell r="M167">
            <v>14</v>
          </cell>
          <cell r="N167" t="str">
            <v>Profesional Especializado</v>
          </cell>
          <cell r="O167">
            <v>2028</v>
          </cell>
          <cell r="P167" t="str">
            <v>14</v>
          </cell>
          <cell r="Q167" t="str">
            <v>202814</v>
          </cell>
          <cell r="R167">
            <v>2761107</v>
          </cell>
          <cell r="S167">
            <v>7120</v>
          </cell>
          <cell r="T167" t="str">
            <v>Grupo de Presupuesto</v>
          </cell>
        </row>
        <row r="168">
          <cell r="A168">
            <v>79146103</v>
          </cell>
          <cell r="B168" t="str">
            <v>M</v>
          </cell>
          <cell r="D168">
            <v>2710</v>
          </cell>
          <cell r="G168" t="str">
            <v>D</v>
          </cell>
          <cell r="H168" t="str">
            <v>CARLOS ALBERTO</v>
          </cell>
          <cell r="I168" t="str">
            <v>AFRICANO</v>
          </cell>
          <cell r="J168" t="str">
            <v>BAIN</v>
          </cell>
          <cell r="K168" t="str">
            <v>Profesional Universitario</v>
          </cell>
          <cell r="L168">
            <v>2044</v>
          </cell>
          <cell r="M168">
            <v>10</v>
          </cell>
          <cell r="N168" t="str">
            <v>Profesional Universitario</v>
          </cell>
          <cell r="O168">
            <v>2044</v>
          </cell>
          <cell r="P168">
            <v>10</v>
          </cell>
          <cell r="Q168" t="str">
            <v>204410</v>
          </cell>
          <cell r="R168">
            <v>2153906</v>
          </cell>
          <cell r="S168">
            <v>7120</v>
          </cell>
          <cell r="T168" t="str">
            <v>Grupo de Presupuesto</v>
          </cell>
        </row>
        <row r="169">
          <cell r="A169">
            <v>87431020</v>
          </cell>
          <cell r="B169" t="str">
            <v>M</v>
          </cell>
          <cell r="C169">
            <v>3845</v>
          </cell>
          <cell r="D169">
            <v>3864</v>
          </cell>
          <cell r="G169" t="str">
            <v>D</v>
          </cell>
          <cell r="H169" t="str">
            <v>FELIPE</v>
          </cell>
          <cell r="I169" t="str">
            <v>CASTILLO</v>
          </cell>
          <cell r="J169" t="str">
            <v>RINCON</v>
          </cell>
          <cell r="K169" t="str">
            <v>Técnico Administrativo</v>
          </cell>
          <cell r="L169">
            <v>3124</v>
          </cell>
          <cell r="M169">
            <v>14</v>
          </cell>
          <cell r="N169" t="str">
            <v>Profesional Universitario</v>
          </cell>
          <cell r="O169">
            <v>2044</v>
          </cell>
          <cell r="P169">
            <v>10</v>
          </cell>
          <cell r="Q169" t="str">
            <v>204410</v>
          </cell>
          <cell r="R169">
            <v>2153906</v>
          </cell>
          <cell r="S169">
            <v>7120</v>
          </cell>
          <cell r="T169" t="str">
            <v>Grupo de Presupuesto</v>
          </cell>
        </row>
        <row r="170">
          <cell r="A170">
            <v>41763719</v>
          </cell>
          <cell r="B170" t="str">
            <v>F</v>
          </cell>
          <cell r="C170">
            <v>2637</v>
          </cell>
          <cell r="D170">
            <v>2618</v>
          </cell>
          <cell r="G170" t="str">
            <v>D</v>
          </cell>
          <cell r="H170" t="str">
            <v>GLORIA ISABEL</v>
          </cell>
          <cell r="I170" t="str">
            <v>AGUIRRE</v>
          </cell>
          <cell r="J170" t="str">
            <v>REAL</v>
          </cell>
          <cell r="K170" t="str">
            <v>Técnico Administrativo</v>
          </cell>
          <cell r="L170">
            <v>3124</v>
          </cell>
          <cell r="M170">
            <v>16</v>
          </cell>
          <cell r="N170" t="str">
            <v>Técnico Administrativo</v>
          </cell>
          <cell r="O170">
            <v>3124</v>
          </cell>
          <cell r="P170">
            <v>18</v>
          </cell>
          <cell r="Q170" t="str">
            <v>312418</v>
          </cell>
          <cell r="R170">
            <v>2090198</v>
          </cell>
          <cell r="S170">
            <v>7120</v>
          </cell>
          <cell r="T170" t="str">
            <v>Grupo de Presupuesto</v>
          </cell>
        </row>
        <row r="171">
          <cell r="A171">
            <v>24726701</v>
          </cell>
          <cell r="B171" t="str">
            <v>F</v>
          </cell>
          <cell r="C171">
            <v>2614</v>
          </cell>
          <cell r="D171">
            <v>2614</v>
          </cell>
          <cell r="E171">
            <v>0</v>
          </cell>
          <cell r="G171" t="str">
            <v>D</v>
          </cell>
          <cell r="H171" t="str">
            <v>MARIA SORANI</v>
          </cell>
          <cell r="I171" t="str">
            <v>LOPEZ</v>
          </cell>
          <cell r="J171" t="str">
            <v>CARDONA</v>
          </cell>
          <cell r="K171" t="str">
            <v>Técnico Administrativo</v>
          </cell>
          <cell r="L171">
            <v>3124</v>
          </cell>
          <cell r="M171">
            <v>16</v>
          </cell>
          <cell r="N171" t="str">
            <v>Técnico Administrativo</v>
          </cell>
          <cell r="O171">
            <v>3124</v>
          </cell>
          <cell r="P171">
            <v>16</v>
          </cell>
          <cell r="Q171" t="str">
            <v>312416</v>
          </cell>
          <cell r="R171">
            <v>1776750</v>
          </cell>
          <cell r="S171">
            <v>7120</v>
          </cell>
          <cell r="T171" t="str">
            <v>Grupo de Presupuesto</v>
          </cell>
        </row>
        <row r="172">
          <cell r="A172">
            <v>20685241</v>
          </cell>
          <cell r="B172" t="str">
            <v>F</v>
          </cell>
          <cell r="C172">
            <v>2626</v>
          </cell>
          <cell r="D172">
            <v>2607</v>
          </cell>
          <cell r="G172" t="str">
            <v>T</v>
          </cell>
          <cell r="H172" t="str">
            <v>CLAUDIA VICTORIA</v>
          </cell>
          <cell r="I172" t="str">
            <v>QUIJANO</v>
          </cell>
          <cell r="J172" t="str">
            <v>RODRIGUEZ</v>
          </cell>
          <cell r="K172" t="str">
            <v>Técnico Administrativo</v>
          </cell>
          <cell r="L172">
            <v>3124</v>
          </cell>
          <cell r="M172">
            <v>14</v>
          </cell>
          <cell r="N172" t="str">
            <v>Técnico Operativo</v>
          </cell>
          <cell r="O172">
            <v>3132</v>
          </cell>
          <cell r="P172">
            <v>15</v>
          </cell>
          <cell r="Q172" t="str">
            <v>313215</v>
          </cell>
          <cell r="R172">
            <v>1572535</v>
          </cell>
          <cell r="S172">
            <v>7120</v>
          </cell>
          <cell r="T172" t="str">
            <v>Grupo de Presupuesto</v>
          </cell>
        </row>
        <row r="173">
          <cell r="A173">
            <v>41632847</v>
          </cell>
          <cell r="B173" t="str">
            <v>F</v>
          </cell>
          <cell r="D173">
            <v>2620</v>
          </cell>
          <cell r="G173" t="str">
            <v>T</v>
          </cell>
          <cell r="H173" t="str">
            <v>ANA GRACIELA</v>
          </cell>
          <cell r="I173" t="str">
            <v>CARDENAS</v>
          </cell>
          <cell r="J173" t="str">
            <v>ROCHA</v>
          </cell>
          <cell r="K173" t="str">
            <v>Auxiliar Administrativo</v>
          </cell>
          <cell r="L173">
            <v>4044</v>
          </cell>
          <cell r="M173">
            <v>14</v>
          </cell>
          <cell r="N173" t="str">
            <v>Auxiliar Administrativo</v>
          </cell>
          <cell r="O173">
            <v>4044</v>
          </cell>
          <cell r="P173">
            <v>14</v>
          </cell>
          <cell r="Q173" t="str">
            <v>404414</v>
          </cell>
          <cell r="R173">
            <v>1080470</v>
          </cell>
          <cell r="S173">
            <v>7120</v>
          </cell>
          <cell r="T173" t="str">
            <v>Grupo de Presupuesto</v>
          </cell>
        </row>
        <row r="174">
          <cell r="A174">
            <v>20793317</v>
          </cell>
          <cell r="B174" t="str">
            <v>F</v>
          </cell>
          <cell r="C174">
            <v>3583</v>
          </cell>
          <cell r="D174">
            <v>2619</v>
          </cell>
          <cell r="G174" t="str">
            <v>D</v>
          </cell>
          <cell r="H174" t="str">
            <v>NOHORA  BETULIA</v>
          </cell>
          <cell r="I174" t="str">
            <v>CASTAÑEDA</v>
          </cell>
          <cell r="K174" t="str">
            <v>Secretario Ejecutivo</v>
          </cell>
          <cell r="L174">
            <v>4210</v>
          </cell>
          <cell r="M174">
            <v>16</v>
          </cell>
          <cell r="N174" t="str">
            <v>Secretario Ejecutivo</v>
          </cell>
          <cell r="O174">
            <v>4210</v>
          </cell>
          <cell r="P174">
            <v>19</v>
          </cell>
          <cell r="Q174" t="str">
            <v>421019</v>
          </cell>
          <cell r="R174">
            <v>1249043</v>
          </cell>
          <cell r="S174">
            <v>7120</v>
          </cell>
          <cell r="T174" t="str">
            <v>Grupo de Presupuesto</v>
          </cell>
        </row>
        <row r="175">
          <cell r="A175">
            <v>6816057</v>
          </cell>
          <cell r="B175" t="str">
            <v>M</v>
          </cell>
          <cell r="D175">
            <v>2519</v>
          </cell>
          <cell r="G175" t="str">
            <v>D</v>
          </cell>
          <cell r="H175" t="str">
            <v>JORGE</v>
          </cell>
          <cell r="I175" t="str">
            <v>VERGARA</v>
          </cell>
          <cell r="J175" t="str">
            <v>LACOMBE</v>
          </cell>
          <cell r="K175" t="str">
            <v>Profesional Especializado</v>
          </cell>
          <cell r="L175">
            <v>2028</v>
          </cell>
          <cell r="M175">
            <v>17</v>
          </cell>
          <cell r="N175" t="str">
            <v>Profesional Especializado</v>
          </cell>
          <cell r="O175">
            <v>2028</v>
          </cell>
          <cell r="P175">
            <v>17</v>
          </cell>
          <cell r="Q175" t="str">
            <v>202817</v>
          </cell>
          <cell r="R175">
            <v>3461791</v>
          </cell>
          <cell r="S175">
            <v>7130</v>
          </cell>
          <cell r="T175" t="str">
            <v>Grupo de Tesorería y Cartera</v>
          </cell>
        </row>
        <row r="176">
          <cell r="A176">
            <v>78708846</v>
          </cell>
          <cell r="B176" t="str">
            <v>M</v>
          </cell>
          <cell r="C176">
            <v>2635</v>
          </cell>
          <cell r="D176">
            <v>5262</v>
          </cell>
          <cell r="G176" t="str">
            <v>D</v>
          </cell>
          <cell r="H176" t="str">
            <v>EDGAR AMAURY</v>
          </cell>
          <cell r="I176" t="str">
            <v>RICARDO</v>
          </cell>
          <cell r="J176" t="str">
            <v>MARTINEZ</v>
          </cell>
          <cell r="K176" t="str">
            <v>Técnico Administrativo</v>
          </cell>
          <cell r="L176">
            <v>3124</v>
          </cell>
          <cell r="M176">
            <v>14</v>
          </cell>
          <cell r="N176" t="str">
            <v>Profesional Especializado</v>
          </cell>
          <cell r="O176">
            <v>2028</v>
          </cell>
          <cell r="P176" t="str">
            <v>14</v>
          </cell>
          <cell r="Q176" t="str">
            <v>202814</v>
          </cell>
          <cell r="R176">
            <v>2761107</v>
          </cell>
          <cell r="S176">
            <v>7130</v>
          </cell>
          <cell r="T176" t="str">
            <v>Grupo de Tesorería y Cartera</v>
          </cell>
        </row>
        <row r="177">
          <cell r="A177">
            <v>41529705</v>
          </cell>
          <cell r="B177" t="str">
            <v>F</v>
          </cell>
          <cell r="D177">
            <v>2602</v>
          </cell>
          <cell r="G177" t="str">
            <v>D</v>
          </cell>
          <cell r="H177" t="str">
            <v>ANA TERESA</v>
          </cell>
          <cell r="I177" t="str">
            <v>HERNANDEZ</v>
          </cell>
          <cell r="J177" t="str">
            <v>CUBILLOS</v>
          </cell>
          <cell r="K177" t="str">
            <v>Profesional Universitario</v>
          </cell>
          <cell r="L177">
            <v>2044</v>
          </cell>
          <cell r="M177">
            <v>10</v>
          </cell>
          <cell r="N177" t="str">
            <v>Profesional Universitario</v>
          </cell>
          <cell r="O177">
            <v>2044</v>
          </cell>
          <cell r="P177">
            <v>10</v>
          </cell>
          <cell r="Q177" t="str">
            <v>204410</v>
          </cell>
          <cell r="R177">
            <v>2153906</v>
          </cell>
          <cell r="S177">
            <v>7130</v>
          </cell>
          <cell r="T177" t="str">
            <v>Grupo de Tesorería y Cartera</v>
          </cell>
        </row>
        <row r="178">
          <cell r="A178">
            <v>19311529</v>
          </cell>
          <cell r="B178" t="str">
            <v>M</v>
          </cell>
          <cell r="D178">
            <v>2624</v>
          </cell>
          <cell r="G178" t="str">
            <v>D</v>
          </cell>
          <cell r="H178" t="str">
            <v>EDGAR</v>
          </cell>
          <cell r="I178" t="str">
            <v>MEDINA</v>
          </cell>
          <cell r="J178" t="str">
            <v>ORTIZ</v>
          </cell>
          <cell r="K178" t="str">
            <v>Profesional Universitario</v>
          </cell>
          <cell r="L178">
            <v>2044</v>
          </cell>
          <cell r="M178">
            <v>10</v>
          </cell>
          <cell r="N178" t="str">
            <v>Profesional Universitario</v>
          </cell>
          <cell r="O178">
            <v>2044</v>
          </cell>
          <cell r="P178">
            <v>10</v>
          </cell>
          <cell r="Q178" t="str">
            <v>204410</v>
          </cell>
          <cell r="R178">
            <v>2153906</v>
          </cell>
          <cell r="S178">
            <v>7130</v>
          </cell>
          <cell r="T178" t="str">
            <v>Grupo de Tesorería y Cartera</v>
          </cell>
        </row>
        <row r="179">
          <cell r="A179">
            <v>41644491</v>
          </cell>
          <cell r="B179" t="str">
            <v>F</v>
          </cell>
          <cell r="C179">
            <v>2615</v>
          </cell>
          <cell r="D179">
            <v>2615</v>
          </cell>
          <cell r="E179">
            <v>0</v>
          </cell>
          <cell r="G179" t="str">
            <v>D</v>
          </cell>
          <cell r="H179" t="str">
            <v>GLORIA MERCEDES</v>
          </cell>
          <cell r="I179" t="str">
            <v>PEDREROS</v>
          </cell>
          <cell r="J179" t="str">
            <v>DE MOLINA</v>
          </cell>
          <cell r="K179" t="str">
            <v>Técnico Administrativo</v>
          </cell>
          <cell r="L179">
            <v>3124</v>
          </cell>
          <cell r="M179">
            <v>18</v>
          </cell>
          <cell r="N179" t="str">
            <v>Técnico Administrativo</v>
          </cell>
          <cell r="O179">
            <v>3124</v>
          </cell>
          <cell r="P179">
            <v>18</v>
          </cell>
          <cell r="Q179" t="str">
            <v>312418</v>
          </cell>
          <cell r="R179">
            <v>2090198</v>
          </cell>
          <cell r="S179">
            <v>7130</v>
          </cell>
          <cell r="T179" t="str">
            <v>Grupo de Tesorería y Cartera</v>
          </cell>
        </row>
        <row r="180">
          <cell r="A180">
            <v>20585846</v>
          </cell>
          <cell r="B180" t="str">
            <v>F</v>
          </cell>
          <cell r="C180">
            <v>2768</v>
          </cell>
          <cell r="D180">
            <v>3251</v>
          </cell>
          <cell r="G180" t="str">
            <v>D</v>
          </cell>
          <cell r="H180" t="str">
            <v>MARIA STELLA</v>
          </cell>
          <cell r="I180" t="str">
            <v>REYES</v>
          </cell>
          <cell r="J180" t="str">
            <v>BELTRAN</v>
          </cell>
          <cell r="K180" t="str">
            <v>Secretario Ejecutivo</v>
          </cell>
          <cell r="L180">
            <v>4210</v>
          </cell>
          <cell r="M180">
            <v>16</v>
          </cell>
          <cell r="N180" t="str">
            <v>Técnico Administrativo</v>
          </cell>
          <cell r="O180">
            <v>3124</v>
          </cell>
          <cell r="P180">
            <v>14</v>
          </cell>
          <cell r="Q180" t="str">
            <v>312414</v>
          </cell>
          <cell r="R180">
            <v>1504640</v>
          </cell>
          <cell r="S180">
            <v>7130</v>
          </cell>
          <cell r="T180" t="str">
            <v>Grupo de Tesorería y Cartera</v>
          </cell>
        </row>
        <row r="181">
          <cell r="A181">
            <v>12108317</v>
          </cell>
          <cell r="B181" t="str">
            <v>M</v>
          </cell>
          <cell r="C181">
            <v>2625</v>
          </cell>
          <cell r="D181">
            <v>2625</v>
          </cell>
          <cell r="E181">
            <v>0</v>
          </cell>
          <cell r="G181" t="str">
            <v>D</v>
          </cell>
          <cell r="H181" t="str">
            <v>GUILLERMO</v>
          </cell>
          <cell r="I181" t="str">
            <v>CHARRY</v>
          </cell>
          <cell r="J181" t="str">
            <v>RODRIGUEZ</v>
          </cell>
          <cell r="K181" t="str">
            <v>Técnico Administrativo</v>
          </cell>
          <cell r="L181">
            <v>3124</v>
          </cell>
          <cell r="M181">
            <v>14</v>
          </cell>
          <cell r="N181" t="str">
            <v>Técnico Administrativo</v>
          </cell>
          <cell r="O181">
            <v>3124</v>
          </cell>
          <cell r="P181">
            <v>14</v>
          </cell>
          <cell r="Q181" t="str">
            <v>312414</v>
          </cell>
          <cell r="R181">
            <v>1504640</v>
          </cell>
          <cell r="S181">
            <v>7130</v>
          </cell>
          <cell r="T181" t="str">
            <v>Grupo de Tesorería y Cartera</v>
          </cell>
        </row>
        <row r="182">
          <cell r="A182">
            <v>19393894</v>
          </cell>
          <cell r="B182" t="str">
            <v>M</v>
          </cell>
          <cell r="D182">
            <v>3987</v>
          </cell>
          <cell r="G182" t="str">
            <v>T</v>
          </cell>
          <cell r="H182" t="str">
            <v>NELSON WILLIAM</v>
          </cell>
          <cell r="I182" t="str">
            <v>GONZALEZ</v>
          </cell>
          <cell r="J182" t="str">
            <v>FLOREZ</v>
          </cell>
          <cell r="K182" t="str">
            <v>Auxiliar Administrativo</v>
          </cell>
          <cell r="L182">
            <v>4044</v>
          </cell>
          <cell r="M182">
            <v>14</v>
          </cell>
          <cell r="N182" t="str">
            <v>Auxiliar Administrativo</v>
          </cell>
          <cell r="O182">
            <v>4044</v>
          </cell>
          <cell r="P182">
            <v>14</v>
          </cell>
          <cell r="Q182" t="str">
            <v>404414</v>
          </cell>
          <cell r="R182">
            <v>1080470</v>
          </cell>
          <cell r="S182">
            <v>7130</v>
          </cell>
          <cell r="T182" t="str">
            <v>Grupo de Tesorería y Cartera</v>
          </cell>
        </row>
        <row r="183">
          <cell r="A183">
            <v>79661759</v>
          </cell>
          <cell r="B183" t="str">
            <v>M</v>
          </cell>
          <cell r="D183">
            <v>2510</v>
          </cell>
          <cell r="G183" t="str">
            <v>D</v>
          </cell>
          <cell r="H183" t="str">
            <v>NELSON ENRIQUE</v>
          </cell>
          <cell r="I183" t="str">
            <v>RODRIGUEZ</v>
          </cell>
          <cell r="J183" t="str">
            <v>CHACON</v>
          </cell>
          <cell r="K183" t="str">
            <v>Profesional Universitario</v>
          </cell>
          <cell r="L183">
            <v>2044</v>
          </cell>
          <cell r="M183">
            <v>10</v>
          </cell>
          <cell r="N183" t="str">
            <v>Profesional Universitario</v>
          </cell>
          <cell r="O183">
            <v>2044</v>
          </cell>
          <cell r="P183">
            <v>10</v>
          </cell>
          <cell r="Q183" t="str">
            <v>204410</v>
          </cell>
          <cell r="R183">
            <v>2153906</v>
          </cell>
          <cell r="S183">
            <v>7140</v>
          </cell>
          <cell r="T183" t="str">
            <v>Grupo de Reconocimiento de Pensiones y Cartera de Vivienda</v>
          </cell>
        </row>
        <row r="184">
          <cell r="A184">
            <v>41688314</v>
          </cell>
          <cell r="B184" t="str">
            <v>F</v>
          </cell>
          <cell r="C184">
            <v>3837</v>
          </cell>
          <cell r="D184">
            <v>3837</v>
          </cell>
          <cell r="E184">
            <v>0</v>
          </cell>
          <cell r="F184">
            <v>0</v>
          </cell>
          <cell r="G184" t="str">
            <v>D</v>
          </cell>
          <cell r="H184" t="str">
            <v>PATRICIA</v>
          </cell>
          <cell r="I184" t="str">
            <v>HERNANDEZ</v>
          </cell>
          <cell r="J184" t="str">
            <v>LEMUS</v>
          </cell>
          <cell r="K184" t="str">
            <v>Profesional Universitario</v>
          </cell>
          <cell r="L184">
            <v>2044</v>
          </cell>
          <cell r="M184">
            <v>10</v>
          </cell>
          <cell r="N184" t="str">
            <v>Profesional Universitario</v>
          </cell>
          <cell r="O184">
            <v>2044</v>
          </cell>
          <cell r="P184">
            <v>10</v>
          </cell>
          <cell r="Q184" t="str">
            <v>204410</v>
          </cell>
          <cell r="R184">
            <v>2153906</v>
          </cell>
          <cell r="S184">
            <v>7140</v>
          </cell>
          <cell r="T184" t="str">
            <v>Grupo de Reconocimiento de Pensiones y Cartera de Vivienda</v>
          </cell>
        </row>
        <row r="185">
          <cell r="A185">
            <v>4270314</v>
          </cell>
          <cell r="B185" t="str">
            <v>M</v>
          </cell>
          <cell r="C185">
            <v>2629</v>
          </cell>
          <cell r="D185">
            <v>2629</v>
          </cell>
          <cell r="E185">
            <v>0</v>
          </cell>
          <cell r="G185" t="str">
            <v>D</v>
          </cell>
          <cell r="H185" t="str">
            <v>OSCAR HUMBERTO</v>
          </cell>
          <cell r="I185" t="str">
            <v>QUEVEDO</v>
          </cell>
          <cell r="J185" t="str">
            <v>DIAZ</v>
          </cell>
          <cell r="K185" t="str">
            <v>Técnico Administrativo</v>
          </cell>
          <cell r="L185">
            <v>3124</v>
          </cell>
          <cell r="M185">
            <v>16</v>
          </cell>
          <cell r="N185" t="str">
            <v>Técnico Administrativo</v>
          </cell>
          <cell r="O185">
            <v>3124</v>
          </cell>
          <cell r="P185">
            <v>16</v>
          </cell>
          <cell r="Q185" t="str">
            <v>312416</v>
          </cell>
          <cell r="R185">
            <v>1776750</v>
          </cell>
          <cell r="S185">
            <v>7140</v>
          </cell>
          <cell r="T185" t="str">
            <v>Grupo de Reconocimiento de Pensiones y Cartera de Vivienda</v>
          </cell>
        </row>
        <row r="186">
          <cell r="A186">
            <v>19452281</v>
          </cell>
          <cell r="B186" t="str">
            <v>M</v>
          </cell>
          <cell r="D186">
            <v>2593</v>
          </cell>
          <cell r="G186" t="str">
            <v>D</v>
          </cell>
          <cell r="H186" t="str">
            <v>DARIO</v>
          </cell>
          <cell r="I186" t="str">
            <v>DE FRANCISCO</v>
          </cell>
          <cell r="J186" t="str">
            <v>ESTRADA</v>
          </cell>
          <cell r="K186" t="str">
            <v>Técnico Administrativo</v>
          </cell>
          <cell r="L186">
            <v>3124</v>
          </cell>
          <cell r="M186">
            <v>14</v>
          </cell>
          <cell r="N186" t="str">
            <v>Técnico Administrativo</v>
          </cell>
          <cell r="O186">
            <v>3124</v>
          </cell>
          <cell r="P186">
            <v>14</v>
          </cell>
          <cell r="Q186" t="str">
            <v>312414</v>
          </cell>
          <cell r="R186">
            <v>1504640</v>
          </cell>
          <cell r="S186">
            <v>7140</v>
          </cell>
          <cell r="T186" t="str">
            <v>Grupo de Reconocimiento de Pensiones y Cartera de Vivienda</v>
          </cell>
        </row>
        <row r="187">
          <cell r="A187">
            <v>19345900</v>
          </cell>
          <cell r="B187" t="str">
            <v>M</v>
          </cell>
          <cell r="C187">
            <v>3912</v>
          </cell>
          <cell r="D187">
            <v>3868</v>
          </cell>
          <cell r="G187" t="str">
            <v>T</v>
          </cell>
          <cell r="H187" t="str">
            <v>ALBERTO</v>
          </cell>
          <cell r="I187" t="str">
            <v>ALVAREZ</v>
          </cell>
          <cell r="J187" t="str">
            <v>SILVA</v>
          </cell>
          <cell r="K187" t="str">
            <v>Auxiliar Administrativo</v>
          </cell>
          <cell r="L187">
            <v>4044</v>
          </cell>
          <cell r="M187">
            <v>16</v>
          </cell>
          <cell r="N187" t="str">
            <v>Técnico Administrativo</v>
          </cell>
          <cell r="O187">
            <v>3124</v>
          </cell>
          <cell r="P187">
            <v>14</v>
          </cell>
          <cell r="Q187" t="str">
            <v>312414</v>
          </cell>
          <cell r="R187">
            <v>1504640</v>
          </cell>
          <cell r="S187">
            <v>7140</v>
          </cell>
          <cell r="T187" t="str">
            <v>Grupo de Reconocimiento de Pensiones y Cartera de Vivienda</v>
          </cell>
        </row>
        <row r="188">
          <cell r="A188">
            <v>79095288</v>
          </cell>
          <cell r="B188" t="str">
            <v>M</v>
          </cell>
          <cell r="D188">
            <v>2670</v>
          </cell>
          <cell r="G188" t="str">
            <v>D</v>
          </cell>
          <cell r="H188" t="str">
            <v>JULIAN CAMILO</v>
          </cell>
          <cell r="I188" t="str">
            <v>MAZA</v>
          </cell>
          <cell r="J188" t="str">
            <v>DEL VALLE</v>
          </cell>
          <cell r="K188" t="str">
            <v>Auxiliar Administrativo</v>
          </cell>
          <cell r="L188">
            <v>4044</v>
          </cell>
          <cell r="M188">
            <v>11</v>
          </cell>
          <cell r="N188" t="str">
            <v>Auxiliar Administrativo</v>
          </cell>
          <cell r="O188">
            <v>4044</v>
          </cell>
          <cell r="P188">
            <v>11</v>
          </cell>
          <cell r="Q188" t="str">
            <v>404411</v>
          </cell>
          <cell r="R188">
            <v>953864</v>
          </cell>
          <cell r="S188">
            <v>7140</v>
          </cell>
          <cell r="T188" t="str">
            <v>Grupo de Reconocimiento de Pensiones y Cartera de Vivienda</v>
          </cell>
        </row>
        <row r="189">
          <cell r="A189">
            <v>52377006</v>
          </cell>
          <cell r="B189" t="str">
            <v>F</v>
          </cell>
          <cell r="D189">
            <v>4611</v>
          </cell>
          <cell r="G189" t="str">
            <v>T</v>
          </cell>
          <cell r="H189" t="str">
            <v>LUZ PIEDAD</v>
          </cell>
          <cell r="I189" t="str">
            <v>DUARTE</v>
          </cell>
          <cell r="J189" t="str">
            <v>HERNANDEZ</v>
          </cell>
          <cell r="K189" t="str">
            <v>Auxiliar Administrativo</v>
          </cell>
          <cell r="L189">
            <v>4044</v>
          </cell>
          <cell r="M189">
            <v>11</v>
          </cell>
          <cell r="N189" t="str">
            <v>Auxiliar Administrativo</v>
          </cell>
          <cell r="O189">
            <v>4044</v>
          </cell>
          <cell r="P189">
            <v>11</v>
          </cell>
          <cell r="Q189" t="str">
            <v>404411</v>
          </cell>
          <cell r="R189">
            <v>953864</v>
          </cell>
          <cell r="S189">
            <v>7140</v>
          </cell>
          <cell r="T189" t="str">
            <v>Grupo de Reconocimiento de Pensiones y Cartera de Vivienda</v>
          </cell>
        </row>
        <row r="190">
          <cell r="A190">
            <v>41721388</v>
          </cell>
          <cell r="B190" t="str">
            <v>F</v>
          </cell>
          <cell r="C190">
            <v>2748</v>
          </cell>
          <cell r="D190">
            <v>2564</v>
          </cell>
          <cell r="G190" t="str">
            <v>T</v>
          </cell>
          <cell r="H190" t="str">
            <v>CARMEN CECILIA</v>
          </cell>
          <cell r="I190" t="str">
            <v>ROJAS</v>
          </cell>
          <cell r="J190" t="str">
            <v>MIRANDA</v>
          </cell>
          <cell r="K190" t="str">
            <v>Profesional Universitario</v>
          </cell>
          <cell r="L190">
            <v>2044</v>
          </cell>
          <cell r="M190">
            <v>10</v>
          </cell>
          <cell r="N190" t="str">
            <v>Profesional Especializado</v>
          </cell>
          <cell r="O190" t="str">
            <v>2028</v>
          </cell>
          <cell r="P190" t="str">
            <v>17</v>
          </cell>
          <cell r="Q190" t="str">
            <v>202817</v>
          </cell>
          <cell r="R190">
            <v>3461791</v>
          </cell>
          <cell r="S190">
            <v>7150</v>
          </cell>
          <cell r="T190" t="str">
            <v>Grupo de Recaudos y Subsidios Notariales</v>
          </cell>
        </row>
        <row r="191">
          <cell r="A191">
            <v>21058272</v>
          </cell>
          <cell r="B191" t="str">
            <v>F</v>
          </cell>
          <cell r="C191">
            <v>2749</v>
          </cell>
          <cell r="D191">
            <v>2749</v>
          </cell>
          <cell r="E191">
            <v>0</v>
          </cell>
          <cell r="G191" t="str">
            <v>D</v>
          </cell>
          <cell r="H191" t="str">
            <v>LUZ STELLA</v>
          </cell>
          <cell r="I191" t="str">
            <v>LONDOÑO</v>
          </cell>
          <cell r="J191" t="str">
            <v>DE OROZCO</v>
          </cell>
          <cell r="K191" t="str">
            <v>Profesional Universitario</v>
          </cell>
          <cell r="L191">
            <v>2044</v>
          </cell>
          <cell r="M191">
            <v>10</v>
          </cell>
          <cell r="N191" t="str">
            <v>Profesional Universitario</v>
          </cell>
          <cell r="O191">
            <v>2044</v>
          </cell>
          <cell r="P191">
            <v>10</v>
          </cell>
          <cell r="Q191" t="str">
            <v>204410</v>
          </cell>
          <cell r="R191">
            <v>2153906</v>
          </cell>
          <cell r="S191">
            <v>7150</v>
          </cell>
          <cell r="T191" t="str">
            <v>Grupo de Recaudos y Subsidios Notariales</v>
          </cell>
        </row>
        <row r="192">
          <cell r="A192">
            <v>12994776</v>
          </cell>
          <cell r="B192" t="str">
            <v>M</v>
          </cell>
          <cell r="C192">
            <v>3621</v>
          </cell>
          <cell r="D192">
            <v>2606</v>
          </cell>
          <cell r="G192" t="str">
            <v>T</v>
          </cell>
          <cell r="H192" t="str">
            <v>JUAN CARLOS</v>
          </cell>
          <cell r="I192" t="str">
            <v>DIAZ</v>
          </cell>
          <cell r="J192" t="str">
            <v>ORTEGA</v>
          </cell>
          <cell r="K192" t="str">
            <v>Auxiliar Administrativo</v>
          </cell>
          <cell r="L192">
            <v>4044</v>
          </cell>
          <cell r="M192">
            <v>14</v>
          </cell>
          <cell r="N192" t="str">
            <v>Técnico Administrativo</v>
          </cell>
          <cell r="O192">
            <v>3124</v>
          </cell>
          <cell r="P192">
            <v>16</v>
          </cell>
          <cell r="Q192" t="str">
            <v>312416</v>
          </cell>
          <cell r="R192">
            <v>1776750</v>
          </cell>
          <cell r="S192">
            <v>7150</v>
          </cell>
          <cell r="T192" t="str">
            <v>Grupo de Recaudos y Subsidios Notariales</v>
          </cell>
        </row>
        <row r="193">
          <cell r="A193">
            <v>51730539</v>
          </cell>
          <cell r="B193" t="str">
            <v>F</v>
          </cell>
          <cell r="C193">
            <v>3902</v>
          </cell>
          <cell r="D193">
            <v>3566</v>
          </cell>
          <cell r="G193" t="str">
            <v>D</v>
          </cell>
          <cell r="H193" t="str">
            <v>CLAUDIA</v>
          </cell>
          <cell r="I193" t="str">
            <v>CASTAÑEDA</v>
          </cell>
          <cell r="J193" t="str">
            <v>CARDENAS</v>
          </cell>
          <cell r="K193" t="str">
            <v>Auxiliar Administrativo</v>
          </cell>
          <cell r="L193">
            <v>4044</v>
          </cell>
          <cell r="M193">
            <v>14</v>
          </cell>
          <cell r="N193" t="str">
            <v>Técnico Administrativo</v>
          </cell>
          <cell r="O193">
            <v>3124</v>
          </cell>
          <cell r="P193">
            <v>14</v>
          </cell>
          <cell r="Q193" t="str">
            <v>312414</v>
          </cell>
          <cell r="R193">
            <v>1504640</v>
          </cell>
          <cell r="S193">
            <v>7150</v>
          </cell>
          <cell r="T193" t="str">
            <v>Grupo de Recaudos y Subsidios Notariales</v>
          </cell>
        </row>
        <row r="194">
          <cell r="A194">
            <v>36696141</v>
          </cell>
          <cell r="B194" t="str">
            <v>F</v>
          </cell>
          <cell r="D194">
            <v>4583</v>
          </cell>
          <cell r="G194" t="str">
            <v>T</v>
          </cell>
          <cell r="H194" t="str">
            <v>ANA MARIA</v>
          </cell>
          <cell r="I194" t="str">
            <v>GOMEZ</v>
          </cell>
          <cell r="J194" t="str">
            <v>ROJAS</v>
          </cell>
          <cell r="K194" t="str">
            <v>Técnico Administrativo</v>
          </cell>
          <cell r="L194">
            <v>3124</v>
          </cell>
          <cell r="M194">
            <v>14</v>
          </cell>
          <cell r="N194" t="str">
            <v>Técnico Administrativo</v>
          </cell>
          <cell r="O194">
            <v>3124</v>
          </cell>
          <cell r="P194">
            <v>14</v>
          </cell>
          <cell r="Q194" t="str">
            <v>312414</v>
          </cell>
          <cell r="R194">
            <v>1504640</v>
          </cell>
          <cell r="S194">
            <v>7150</v>
          </cell>
          <cell r="T194" t="str">
            <v>Grupo de Recaudos y Subsidios Notariales</v>
          </cell>
        </row>
        <row r="195">
          <cell r="A195">
            <v>36182847</v>
          </cell>
          <cell r="B195" t="str">
            <v>F</v>
          </cell>
          <cell r="C195">
            <v>3851</v>
          </cell>
          <cell r="D195">
            <v>3707</v>
          </cell>
          <cell r="G195" t="str">
            <v>D</v>
          </cell>
          <cell r="H195" t="str">
            <v>ADRIANA</v>
          </cell>
          <cell r="I195" t="str">
            <v>POLANIA</v>
          </cell>
          <cell r="J195" t="str">
            <v>CERQUERA</v>
          </cell>
          <cell r="K195" t="str">
            <v>Secretario Ejecutivo</v>
          </cell>
          <cell r="L195">
            <v>4210</v>
          </cell>
          <cell r="M195">
            <v>16</v>
          </cell>
          <cell r="N195" t="str">
            <v>Técnico Administrativo</v>
          </cell>
          <cell r="O195">
            <v>3124</v>
          </cell>
          <cell r="P195">
            <v>14</v>
          </cell>
          <cell r="Q195" t="str">
            <v>312414</v>
          </cell>
          <cell r="R195">
            <v>1504640</v>
          </cell>
          <cell r="S195">
            <v>7150</v>
          </cell>
          <cell r="T195" t="str">
            <v>Grupo de Recaudos y Subsidios Notariales</v>
          </cell>
        </row>
        <row r="196">
          <cell r="A196">
            <v>1136883882</v>
          </cell>
          <cell r="B196" t="str">
            <v>M</v>
          </cell>
          <cell r="D196">
            <v>4302</v>
          </cell>
          <cell r="G196" t="str">
            <v>D</v>
          </cell>
          <cell r="H196" t="str">
            <v>FABIAN OSWALDO</v>
          </cell>
          <cell r="I196" t="str">
            <v>HERRERA</v>
          </cell>
          <cell r="J196" t="str">
            <v>REYES</v>
          </cell>
          <cell r="K196" t="str">
            <v>Auxiliar Administrativo</v>
          </cell>
          <cell r="L196" t="str">
            <v>4044</v>
          </cell>
          <cell r="M196" t="str">
            <v>16</v>
          </cell>
          <cell r="N196" t="str">
            <v>Auxiliar Administrativo</v>
          </cell>
          <cell r="O196" t="str">
            <v>4044</v>
          </cell>
          <cell r="P196" t="str">
            <v>16</v>
          </cell>
          <cell r="Q196" t="str">
            <v>404416</v>
          </cell>
          <cell r="R196">
            <v>1163588</v>
          </cell>
          <cell r="S196">
            <v>7150</v>
          </cell>
          <cell r="T196" t="str">
            <v>Grupo de Recaudos y Subsidios Notariales</v>
          </cell>
        </row>
        <row r="197">
          <cell r="A197">
            <v>20970920</v>
          </cell>
          <cell r="B197" t="str">
            <v>F</v>
          </cell>
          <cell r="D197">
            <v>4737</v>
          </cell>
          <cell r="G197" t="str">
            <v>D</v>
          </cell>
          <cell r="H197" t="str">
            <v>MIREYA</v>
          </cell>
          <cell r="I197" t="str">
            <v>CABRERA</v>
          </cell>
          <cell r="J197" t="str">
            <v>OVALLE</v>
          </cell>
          <cell r="K197" t="str">
            <v>Auxiliar Administrativo</v>
          </cell>
          <cell r="L197">
            <v>4044</v>
          </cell>
          <cell r="M197">
            <v>16</v>
          </cell>
          <cell r="N197" t="str">
            <v>Auxiliar Administrativo</v>
          </cell>
          <cell r="O197">
            <v>4044</v>
          </cell>
          <cell r="P197">
            <v>16</v>
          </cell>
          <cell r="Q197" t="str">
            <v>404416</v>
          </cell>
          <cell r="R197">
            <v>1163588</v>
          </cell>
          <cell r="S197">
            <v>7150</v>
          </cell>
          <cell r="T197" t="str">
            <v>Grupo de Recaudos y Subsidios Notariales</v>
          </cell>
        </row>
        <row r="198">
          <cell r="A198">
            <v>51640465</v>
          </cell>
          <cell r="B198" t="str">
            <v>F</v>
          </cell>
          <cell r="D198">
            <v>3817</v>
          </cell>
          <cell r="G198" t="str">
            <v>D</v>
          </cell>
          <cell r="H198" t="str">
            <v>NELLY</v>
          </cell>
          <cell r="I198" t="str">
            <v>AGUIRRE</v>
          </cell>
          <cell r="J198" t="str">
            <v>DIAZ</v>
          </cell>
          <cell r="K198" t="str">
            <v>Auxiliar Administrativo</v>
          </cell>
          <cell r="L198">
            <v>4044</v>
          </cell>
          <cell r="M198">
            <v>16</v>
          </cell>
          <cell r="N198" t="str">
            <v>Auxiliar Administrativo</v>
          </cell>
          <cell r="O198">
            <v>4044</v>
          </cell>
          <cell r="P198">
            <v>16</v>
          </cell>
          <cell r="Q198" t="str">
            <v>404416</v>
          </cell>
          <cell r="R198">
            <v>1163588</v>
          </cell>
          <cell r="S198">
            <v>7150</v>
          </cell>
          <cell r="T198" t="str">
            <v>Grupo de Recaudos y Subsidios Notariales</v>
          </cell>
        </row>
        <row r="199">
          <cell r="A199">
            <v>79878812</v>
          </cell>
          <cell r="B199" t="str">
            <v>M</v>
          </cell>
          <cell r="D199">
            <v>3959</v>
          </cell>
          <cell r="G199" t="str">
            <v>T</v>
          </cell>
          <cell r="H199" t="str">
            <v>PABLO CESAR</v>
          </cell>
          <cell r="I199" t="str">
            <v>NUÑEZ</v>
          </cell>
          <cell r="J199" t="str">
            <v>PAEZ</v>
          </cell>
          <cell r="K199" t="str">
            <v>Auxiliar Administrativo</v>
          </cell>
          <cell r="L199">
            <v>4044</v>
          </cell>
          <cell r="M199">
            <v>11</v>
          </cell>
          <cell r="N199" t="str">
            <v>Auxiliar Administrativo</v>
          </cell>
          <cell r="O199">
            <v>4044</v>
          </cell>
          <cell r="P199">
            <v>11</v>
          </cell>
          <cell r="Q199" t="str">
            <v>404411</v>
          </cell>
          <cell r="R199">
            <v>953864</v>
          </cell>
          <cell r="S199">
            <v>7150</v>
          </cell>
          <cell r="T199" t="str">
            <v>Grupo de Recaudos y Subsidios Notariales</v>
          </cell>
        </row>
        <row r="200">
          <cell r="A200">
            <v>26560033</v>
          </cell>
          <cell r="B200" t="str">
            <v>F</v>
          </cell>
          <cell r="D200">
            <v>3526</v>
          </cell>
          <cell r="G200" t="str">
            <v>D</v>
          </cell>
          <cell r="H200" t="str">
            <v>SANDRA PATRICIA</v>
          </cell>
          <cell r="I200" t="str">
            <v>URRIAGO</v>
          </cell>
          <cell r="J200" t="str">
            <v>CAPERA</v>
          </cell>
          <cell r="K200" t="str">
            <v>Auxiliar Administrativo</v>
          </cell>
          <cell r="L200">
            <v>4044</v>
          </cell>
          <cell r="M200">
            <v>11</v>
          </cell>
          <cell r="N200" t="str">
            <v>Auxiliar Administrativo</v>
          </cell>
          <cell r="O200">
            <v>4044</v>
          </cell>
          <cell r="P200">
            <v>11</v>
          </cell>
          <cell r="Q200" t="str">
            <v>404411</v>
          </cell>
          <cell r="R200">
            <v>953864</v>
          </cell>
          <cell r="S200">
            <v>7150</v>
          </cell>
          <cell r="T200" t="str">
            <v>Grupo de Recaudos y Subsidios Notariales</v>
          </cell>
        </row>
        <row r="201">
          <cell r="A201">
            <v>80213076</v>
          </cell>
          <cell r="B201" t="str">
            <v>M</v>
          </cell>
          <cell r="D201">
            <v>3851</v>
          </cell>
          <cell r="G201" t="str">
            <v>T</v>
          </cell>
          <cell r="H201" t="str">
            <v>JUAN GUILLERMO</v>
          </cell>
          <cell r="I201" t="str">
            <v>CHAMORRO</v>
          </cell>
          <cell r="J201" t="str">
            <v>AGUIRRE</v>
          </cell>
          <cell r="K201" t="str">
            <v>Secretario Ejecutivo</v>
          </cell>
          <cell r="L201">
            <v>4210</v>
          </cell>
          <cell r="M201">
            <v>16</v>
          </cell>
          <cell r="N201" t="str">
            <v>Secretario Ejecutivo</v>
          </cell>
          <cell r="O201">
            <v>4210</v>
          </cell>
          <cell r="P201">
            <v>16</v>
          </cell>
          <cell r="Q201" t="str">
            <v>421016</v>
          </cell>
          <cell r="R201">
            <v>1163588</v>
          </cell>
          <cell r="S201">
            <v>7150</v>
          </cell>
          <cell r="T201" t="str">
            <v>Grupo de Recaudos y Subsidios Notariales</v>
          </cell>
        </row>
        <row r="202">
          <cell r="A202">
            <v>80820054</v>
          </cell>
          <cell r="B202" t="str">
            <v>M</v>
          </cell>
          <cell r="D202">
            <v>3768</v>
          </cell>
          <cell r="G202" t="str">
            <v>T</v>
          </cell>
          <cell r="H202" t="str">
            <v>JOSE LUIS</v>
          </cell>
          <cell r="I202" t="str">
            <v>QUIROGA</v>
          </cell>
          <cell r="J202" t="str">
            <v>AVILA</v>
          </cell>
          <cell r="K202" t="str">
            <v>Secretario Ejecutivo</v>
          </cell>
          <cell r="L202">
            <v>4210</v>
          </cell>
          <cell r="M202">
            <v>16</v>
          </cell>
          <cell r="N202" t="str">
            <v>Secretario Ejecutivo</v>
          </cell>
          <cell r="O202">
            <v>4210</v>
          </cell>
          <cell r="P202">
            <v>16</v>
          </cell>
          <cell r="Q202" t="str">
            <v>421016</v>
          </cell>
          <cell r="R202">
            <v>1163588</v>
          </cell>
          <cell r="S202">
            <v>7150</v>
          </cell>
          <cell r="T202" t="str">
            <v>Grupo de Recaudos y Subsidios Notariales</v>
          </cell>
        </row>
        <row r="203">
          <cell r="A203">
            <v>85468365</v>
          </cell>
          <cell r="B203" t="str">
            <v>M</v>
          </cell>
          <cell r="D203">
            <v>5048</v>
          </cell>
          <cell r="G203" t="str">
            <v>D</v>
          </cell>
          <cell r="H203" t="str">
            <v>ABRAHAM DAVID</v>
          </cell>
          <cell r="I203" t="str">
            <v>HERNANDEZ</v>
          </cell>
          <cell r="J203" t="str">
            <v>GUTIERREZ</v>
          </cell>
          <cell r="K203" t="str">
            <v>Profesional Universitario</v>
          </cell>
          <cell r="L203">
            <v>2044</v>
          </cell>
          <cell r="M203" t="str">
            <v>09</v>
          </cell>
          <cell r="N203" t="str">
            <v>Profesional Universitario</v>
          </cell>
          <cell r="O203" t="str">
            <v>2044</v>
          </cell>
          <cell r="P203" t="str">
            <v>09</v>
          </cell>
          <cell r="Q203" t="str">
            <v>204409</v>
          </cell>
          <cell r="R203">
            <v>2082836</v>
          </cell>
          <cell r="S203">
            <v>7160</v>
          </cell>
          <cell r="T203" t="str">
            <v>Grupo Central de Cuentas</v>
          </cell>
        </row>
        <row r="204">
          <cell r="A204">
            <v>52503243</v>
          </cell>
          <cell r="B204" t="str">
            <v>F</v>
          </cell>
          <cell r="D204">
            <v>2902</v>
          </cell>
          <cell r="G204" t="str">
            <v>T</v>
          </cell>
          <cell r="H204" t="str">
            <v>DIANA MARCELA</v>
          </cell>
          <cell r="I204" t="str">
            <v>MORENO</v>
          </cell>
          <cell r="J204" t="str">
            <v>FAJARDO</v>
          </cell>
          <cell r="K204" t="str">
            <v>Auxiliar Administrativo</v>
          </cell>
          <cell r="L204">
            <v>4044</v>
          </cell>
          <cell r="M204">
            <v>11</v>
          </cell>
          <cell r="N204" t="str">
            <v>Auxiliar Administrativo</v>
          </cell>
          <cell r="O204">
            <v>4044</v>
          </cell>
          <cell r="P204">
            <v>11</v>
          </cell>
          <cell r="Q204" t="str">
            <v>404411</v>
          </cell>
          <cell r="R204">
            <v>953864</v>
          </cell>
          <cell r="S204">
            <v>7160</v>
          </cell>
          <cell r="T204" t="str">
            <v>Grupo Central de Cuentas</v>
          </cell>
        </row>
        <row r="205">
          <cell r="A205">
            <v>51653290</v>
          </cell>
          <cell r="B205" t="str">
            <v>F</v>
          </cell>
          <cell r="C205">
            <v>2542</v>
          </cell>
          <cell r="D205">
            <v>5267</v>
          </cell>
          <cell r="G205" t="str">
            <v>D</v>
          </cell>
          <cell r="H205" t="str">
            <v>LUZ EDITH</v>
          </cell>
          <cell r="I205" t="str">
            <v>FLORIAN</v>
          </cell>
          <cell r="J205" t="str">
            <v>SANCHEZ</v>
          </cell>
          <cell r="K205" t="str">
            <v>Profesional Especializado</v>
          </cell>
          <cell r="L205">
            <v>2028</v>
          </cell>
          <cell r="M205">
            <v>17</v>
          </cell>
          <cell r="N205" t="str">
            <v>Profesional Especializado</v>
          </cell>
          <cell r="O205">
            <v>2028</v>
          </cell>
          <cell r="P205" t="str">
            <v>19</v>
          </cell>
          <cell r="Q205" t="str">
            <v>202819</v>
          </cell>
          <cell r="R205">
            <v>4010227</v>
          </cell>
          <cell r="S205">
            <v>7210</v>
          </cell>
          <cell r="T205" t="str">
            <v>Grupo de Gestión Documental</v>
          </cell>
        </row>
        <row r="206">
          <cell r="A206">
            <v>37829326</v>
          </cell>
          <cell r="B206" t="str">
            <v>F</v>
          </cell>
          <cell r="C206">
            <v>2563</v>
          </cell>
          <cell r="D206">
            <v>2563</v>
          </cell>
          <cell r="E206">
            <v>0</v>
          </cell>
          <cell r="G206" t="str">
            <v>D</v>
          </cell>
          <cell r="H206" t="str">
            <v>CONCEPCION</v>
          </cell>
          <cell r="I206" t="str">
            <v>FARFAN</v>
          </cell>
          <cell r="J206" t="str">
            <v>MONTAÑO</v>
          </cell>
          <cell r="K206" t="str">
            <v>Profesional Especializado</v>
          </cell>
          <cell r="L206">
            <v>2028</v>
          </cell>
          <cell r="M206">
            <v>17</v>
          </cell>
          <cell r="N206" t="str">
            <v>Profesional Especializado</v>
          </cell>
          <cell r="O206">
            <v>2028</v>
          </cell>
          <cell r="P206">
            <v>17</v>
          </cell>
          <cell r="Q206" t="str">
            <v>202817</v>
          </cell>
          <cell r="R206">
            <v>3461791</v>
          </cell>
          <cell r="S206">
            <v>7140</v>
          </cell>
          <cell r="T206" t="str">
            <v>Grupo de Reconocimiento de Pensiones y Cartera de Vivienda</v>
          </cell>
        </row>
        <row r="207">
          <cell r="A207">
            <v>19333537</v>
          </cell>
          <cell r="B207" t="str">
            <v>M</v>
          </cell>
          <cell r="C207">
            <v>2643</v>
          </cell>
          <cell r="D207">
            <v>3594</v>
          </cell>
          <cell r="G207" t="str">
            <v>D</v>
          </cell>
          <cell r="H207" t="str">
            <v>RAUL</v>
          </cell>
          <cell r="I207" t="str">
            <v>PIRAQUIVE</v>
          </cell>
          <cell r="J207" t="str">
            <v>ROJAS</v>
          </cell>
          <cell r="K207" t="str">
            <v>Auxiliar Administrativo</v>
          </cell>
          <cell r="L207">
            <v>4044</v>
          </cell>
          <cell r="M207">
            <v>16</v>
          </cell>
          <cell r="N207" t="str">
            <v>Técnico Administrativo</v>
          </cell>
          <cell r="O207">
            <v>3124</v>
          </cell>
          <cell r="P207" t="str">
            <v>16</v>
          </cell>
          <cell r="Q207" t="str">
            <v>312416</v>
          </cell>
          <cell r="R207">
            <v>1776750</v>
          </cell>
          <cell r="S207">
            <v>7210</v>
          </cell>
          <cell r="T207" t="str">
            <v>Grupo de Gestión Documental</v>
          </cell>
        </row>
        <row r="208">
          <cell r="A208">
            <v>1022968148</v>
          </cell>
          <cell r="B208" t="str">
            <v>F</v>
          </cell>
          <cell r="D208">
            <v>3478</v>
          </cell>
          <cell r="G208" t="str">
            <v>D</v>
          </cell>
          <cell r="H208" t="str">
            <v>ERIKA JOHANA</v>
          </cell>
          <cell r="I208" t="str">
            <v>QUEVEDO</v>
          </cell>
          <cell r="J208" t="str">
            <v>ROMERO</v>
          </cell>
          <cell r="K208" t="str">
            <v>Técnico Administrativo</v>
          </cell>
          <cell r="L208">
            <v>3124</v>
          </cell>
          <cell r="M208">
            <v>14</v>
          </cell>
          <cell r="N208" t="str">
            <v>Técnico Administrativo</v>
          </cell>
          <cell r="O208">
            <v>3124</v>
          </cell>
          <cell r="P208">
            <v>14</v>
          </cell>
          <cell r="Q208" t="str">
            <v>312414</v>
          </cell>
          <cell r="R208">
            <v>1504640</v>
          </cell>
          <cell r="S208">
            <v>7210</v>
          </cell>
          <cell r="T208" t="str">
            <v>Grupo de Gestión Documental</v>
          </cell>
        </row>
        <row r="209">
          <cell r="A209">
            <v>1010170614</v>
          </cell>
          <cell r="B209" t="str">
            <v>F</v>
          </cell>
          <cell r="D209">
            <v>3183</v>
          </cell>
          <cell r="E209">
            <v>3183</v>
          </cell>
          <cell r="F209">
            <v>3097</v>
          </cell>
          <cell r="G209" t="str">
            <v>T</v>
          </cell>
          <cell r="H209" t="str">
            <v>YULIE VANESSA</v>
          </cell>
          <cell r="I209" t="str">
            <v>CABRERA</v>
          </cell>
          <cell r="J209" t="str">
            <v>MELO</v>
          </cell>
          <cell r="K209" t="str">
            <v>Auxiliar Administrativo</v>
          </cell>
          <cell r="L209">
            <v>4044</v>
          </cell>
          <cell r="M209">
            <v>14</v>
          </cell>
          <cell r="N209" t="str">
            <v>Auxiliar Administrativo</v>
          </cell>
          <cell r="O209">
            <v>4044</v>
          </cell>
          <cell r="P209">
            <v>14</v>
          </cell>
          <cell r="Q209" t="str">
            <v>404414</v>
          </cell>
          <cell r="R209">
            <v>1080470</v>
          </cell>
          <cell r="S209">
            <v>7210</v>
          </cell>
          <cell r="T209" t="str">
            <v>Grupo de Gestión Documental</v>
          </cell>
        </row>
        <row r="210">
          <cell r="A210">
            <v>79322975</v>
          </cell>
          <cell r="B210" t="str">
            <v>M</v>
          </cell>
          <cell r="D210">
            <v>2972</v>
          </cell>
          <cell r="G210" t="str">
            <v>D</v>
          </cell>
          <cell r="H210" t="str">
            <v>FREDY</v>
          </cell>
          <cell r="I210" t="str">
            <v>HINESTROZA</v>
          </cell>
          <cell r="J210" t="str">
            <v>MATURANA</v>
          </cell>
          <cell r="K210" t="str">
            <v>Auxiliar Administrativo</v>
          </cell>
          <cell r="L210">
            <v>4044</v>
          </cell>
          <cell r="M210">
            <v>14</v>
          </cell>
          <cell r="N210" t="str">
            <v>Auxiliar Administrativo</v>
          </cell>
          <cell r="O210">
            <v>4044</v>
          </cell>
          <cell r="P210">
            <v>14</v>
          </cell>
          <cell r="Q210" t="str">
            <v>404414</v>
          </cell>
          <cell r="R210">
            <v>1080470</v>
          </cell>
          <cell r="S210">
            <v>7210</v>
          </cell>
          <cell r="T210" t="str">
            <v>Grupo de Gestión Documental</v>
          </cell>
        </row>
        <row r="211">
          <cell r="A211">
            <v>52785905</v>
          </cell>
          <cell r="B211" t="str">
            <v>F</v>
          </cell>
          <cell r="D211">
            <v>3773</v>
          </cell>
          <cell r="G211" t="str">
            <v>T</v>
          </cell>
          <cell r="H211" t="str">
            <v>ADRIANA MARIA</v>
          </cell>
          <cell r="I211" t="str">
            <v>GALINDO</v>
          </cell>
          <cell r="J211" t="str">
            <v>ARAQUE</v>
          </cell>
          <cell r="K211" t="str">
            <v>Auxiliar Administrativo</v>
          </cell>
          <cell r="L211">
            <v>4044</v>
          </cell>
          <cell r="M211">
            <v>11</v>
          </cell>
          <cell r="N211" t="str">
            <v>Auxiliar Administrativo</v>
          </cell>
          <cell r="O211">
            <v>4044</v>
          </cell>
          <cell r="P211">
            <v>11</v>
          </cell>
          <cell r="Q211" t="str">
            <v>404411</v>
          </cell>
          <cell r="R211">
            <v>953864</v>
          </cell>
          <cell r="S211">
            <v>7210</v>
          </cell>
          <cell r="T211" t="str">
            <v>Grupo de Gestión Documental</v>
          </cell>
        </row>
        <row r="212">
          <cell r="A212">
            <v>52587224</v>
          </cell>
          <cell r="B212" t="str">
            <v>F</v>
          </cell>
          <cell r="D212">
            <v>3744</v>
          </cell>
          <cell r="G212" t="str">
            <v>D</v>
          </cell>
          <cell r="H212" t="str">
            <v>LEYDA</v>
          </cell>
          <cell r="I212" t="str">
            <v>VELASCO</v>
          </cell>
          <cell r="J212" t="str">
            <v>RINCON</v>
          </cell>
          <cell r="K212" t="str">
            <v>Auxiliar Administrativo</v>
          </cell>
          <cell r="L212">
            <v>4044</v>
          </cell>
          <cell r="M212">
            <v>11</v>
          </cell>
          <cell r="N212" t="str">
            <v>Auxiliar Administrativo</v>
          </cell>
          <cell r="O212">
            <v>4044</v>
          </cell>
          <cell r="P212">
            <v>11</v>
          </cell>
          <cell r="Q212" t="str">
            <v>404411</v>
          </cell>
          <cell r="R212">
            <v>953864</v>
          </cell>
          <cell r="S212">
            <v>7210</v>
          </cell>
          <cell r="T212" t="str">
            <v>Grupo de Gestión Documental</v>
          </cell>
        </row>
        <row r="213">
          <cell r="A213">
            <v>20533465</v>
          </cell>
          <cell r="B213" t="str">
            <v>F</v>
          </cell>
          <cell r="D213">
            <v>4073</v>
          </cell>
          <cell r="G213" t="str">
            <v>T</v>
          </cell>
          <cell r="H213" t="str">
            <v>MAYRA FERNANDA</v>
          </cell>
          <cell r="I213" t="str">
            <v>SABOGAL</v>
          </cell>
          <cell r="J213" t="str">
            <v>CASTRO</v>
          </cell>
          <cell r="K213" t="str">
            <v>Auxiliar Administrativo</v>
          </cell>
          <cell r="L213">
            <v>4044</v>
          </cell>
          <cell r="M213">
            <v>11</v>
          </cell>
          <cell r="N213" t="str">
            <v>Auxiliar Administrativo</v>
          </cell>
          <cell r="O213">
            <v>4044</v>
          </cell>
          <cell r="P213">
            <v>11</v>
          </cell>
          <cell r="Q213" t="str">
            <v>404411</v>
          </cell>
          <cell r="R213">
            <v>953864</v>
          </cell>
          <cell r="S213">
            <v>7210</v>
          </cell>
          <cell r="T213" t="str">
            <v>Grupo de Gestión Documental</v>
          </cell>
        </row>
        <row r="214">
          <cell r="A214">
            <v>43531040</v>
          </cell>
          <cell r="B214" t="str">
            <v>F</v>
          </cell>
          <cell r="C214">
            <v>2610</v>
          </cell>
          <cell r="D214">
            <v>2747</v>
          </cell>
          <cell r="G214" t="str">
            <v>D</v>
          </cell>
          <cell r="H214" t="str">
            <v>MARIA  MONICA</v>
          </cell>
          <cell r="I214" t="str">
            <v>LOPERA</v>
          </cell>
          <cell r="J214" t="str">
            <v>CASTAÑO</v>
          </cell>
          <cell r="K214" t="str">
            <v>Auxiliar Administrativo</v>
          </cell>
          <cell r="L214">
            <v>4044</v>
          </cell>
          <cell r="M214">
            <v>16</v>
          </cell>
          <cell r="N214" t="str">
            <v>Profesional Especializado</v>
          </cell>
          <cell r="O214">
            <v>2028</v>
          </cell>
          <cell r="P214">
            <v>17</v>
          </cell>
          <cell r="Q214" t="str">
            <v>202817</v>
          </cell>
          <cell r="R214">
            <v>3461791</v>
          </cell>
          <cell r="S214">
            <v>7220</v>
          </cell>
          <cell r="T214" t="str">
            <v>Grupo de Servicios Administrativos</v>
          </cell>
        </row>
        <row r="215">
          <cell r="A215">
            <v>41612403</v>
          </cell>
          <cell r="B215" t="str">
            <v>F</v>
          </cell>
          <cell r="C215">
            <v>2527</v>
          </cell>
          <cell r="D215">
            <v>2527</v>
          </cell>
          <cell r="E215">
            <v>0</v>
          </cell>
          <cell r="G215" t="str">
            <v>D</v>
          </cell>
          <cell r="H215" t="str">
            <v>DORA</v>
          </cell>
          <cell r="I215" t="str">
            <v>ALVAREZ</v>
          </cell>
          <cell r="J215" t="str">
            <v>RIVEROS</v>
          </cell>
          <cell r="K215" t="str">
            <v>Profesional Especializado</v>
          </cell>
          <cell r="L215">
            <v>2028</v>
          </cell>
          <cell r="M215">
            <v>17</v>
          </cell>
          <cell r="N215" t="str">
            <v>Profesional Especializado</v>
          </cell>
          <cell r="O215">
            <v>2028</v>
          </cell>
          <cell r="P215">
            <v>17</v>
          </cell>
          <cell r="Q215" t="str">
            <v>202817</v>
          </cell>
          <cell r="R215">
            <v>3461791</v>
          </cell>
          <cell r="S215">
            <v>7220</v>
          </cell>
          <cell r="T215" t="str">
            <v>Grupo de Servicios Administrativos</v>
          </cell>
        </row>
        <row r="216">
          <cell r="A216">
            <v>79060366</v>
          </cell>
          <cell r="B216" t="str">
            <v>M</v>
          </cell>
          <cell r="D216">
            <v>3588</v>
          </cell>
          <cell r="G216" t="str">
            <v>D</v>
          </cell>
          <cell r="H216" t="str">
            <v>HUGO</v>
          </cell>
          <cell r="I216" t="str">
            <v>ALFONSO</v>
          </cell>
          <cell r="J216" t="str">
            <v>CEPEDA</v>
          </cell>
          <cell r="K216" t="str">
            <v>Profesional Especializado</v>
          </cell>
          <cell r="L216">
            <v>2028</v>
          </cell>
          <cell r="M216" t="str">
            <v>14</v>
          </cell>
          <cell r="N216" t="str">
            <v>Profesional Especializado</v>
          </cell>
          <cell r="O216">
            <v>2028</v>
          </cell>
          <cell r="P216" t="str">
            <v>14</v>
          </cell>
          <cell r="Q216" t="str">
            <v>202814</v>
          </cell>
          <cell r="R216">
            <v>2761107</v>
          </cell>
          <cell r="S216">
            <v>7220</v>
          </cell>
          <cell r="T216" t="str">
            <v>Grupo de Servicios Administrativos</v>
          </cell>
        </row>
        <row r="217">
          <cell r="A217">
            <v>19339882</v>
          </cell>
          <cell r="B217" t="str">
            <v>M</v>
          </cell>
          <cell r="C217">
            <v>2620</v>
          </cell>
          <cell r="D217">
            <v>3028</v>
          </cell>
          <cell r="G217" t="str">
            <v>T</v>
          </cell>
          <cell r="H217" t="str">
            <v>GILBERTO</v>
          </cell>
          <cell r="I217" t="str">
            <v>CUBIDES</v>
          </cell>
          <cell r="J217" t="str">
            <v>*</v>
          </cell>
          <cell r="K217" t="str">
            <v>Auxiliar Administrativo</v>
          </cell>
          <cell r="L217">
            <v>4044</v>
          </cell>
          <cell r="M217">
            <v>14</v>
          </cell>
          <cell r="N217" t="str">
            <v>Técnico Administrativo</v>
          </cell>
          <cell r="O217">
            <v>3124</v>
          </cell>
          <cell r="P217">
            <v>16</v>
          </cell>
          <cell r="Q217" t="str">
            <v>312416</v>
          </cell>
          <cell r="R217">
            <v>1776750</v>
          </cell>
          <cell r="S217">
            <v>7220</v>
          </cell>
          <cell r="T217" t="str">
            <v>Grupo de Servicios Administrativos</v>
          </cell>
        </row>
        <row r="218">
          <cell r="A218">
            <v>11516355</v>
          </cell>
          <cell r="B218" t="str">
            <v>M</v>
          </cell>
          <cell r="C218">
            <v>3871</v>
          </cell>
          <cell r="D218">
            <v>3871</v>
          </cell>
          <cell r="E218">
            <v>0</v>
          </cell>
          <cell r="G218" t="str">
            <v>D</v>
          </cell>
          <cell r="H218" t="str">
            <v>JUSTO JOSUE</v>
          </cell>
          <cell r="I218" t="str">
            <v>FERNANDEZ</v>
          </cell>
          <cell r="J218" t="str">
            <v>BUSTOS</v>
          </cell>
          <cell r="K218" t="str">
            <v>Técnico Administrativo</v>
          </cell>
          <cell r="L218">
            <v>3124</v>
          </cell>
          <cell r="M218">
            <v>16</v>
          </cell>
          <cell r="N218" t="str">
            <v>Técnico Administrativo</v>
          </cell>
          <cell r="O218">
            <v>3124</v>
          </cell>
          <cell r="P218">
            <v>16</v>
          </cell>
          <cell r="Q218" t="str">
            <v>312416</v>
          </cell>
          <cell r="R218">
            <v>1776750</v>
          </cell>
          <cell r="S218">
            <v>7220</v>
          </cell>
          <cell r="T218" t="str">
            <v>Grupo de Servicios Administrativos</v>
          </cell>
        </row>
        <row r="219">
          <cell r="A219">
            <v>79335488</v>
          </cell>
          <cell r="B219" t="str">
            <v>M</v>
          </cell>
          <cell r="C219">
            <v>2642</v>
          </cell>
          <cell r="D219">
            <v>4251</v>
          </cell>
          <cell r="G219" t="str">
            <v>D</v>
          </cell>
          <cell r="H219" t="str">
            <v>ADOLF</v>
          </cell>
          <cell r="I219" t="str">
            <v>CAMACHO</v>
          </cell>
          <cell r="J219" t="str">
            <v>PLAZAS</v>
          </cell>
          <cell r="K219" t="str">
            <v>Auxiliar Administrativo</v>
          </cell>
          <cell r="L219">
            <v>4044</v>
          </cell>
          <cell r="M219">
            <v>16</v>
          </cell>
          <cell r="N219" t="str">
            <v>Técnico Administrativo</v>
          </cell>
          <cell r="O219">
            <v>3124</v>
          </cell>
          <cell r="P219">
            <v>14</v>
          </cell>
          <cell r="Q219" t="str">
            <v>312414</v>
          </cell>
          <cell r="R219">
            <v>1504640</v>
          </cell>
          <cell r="S219">
            <v>7220</v>
          </cell>
          <cell r="T219" t="str">
            <v>Grupo de Servicios Administrativos</v>
          </cell>
        </row>
        <row r="220">
          <cell r="A220">
            <v>79603284</v>
          </cell>
          <cell r="B220" t="str">
            <v>M</v>
          </cell>
          <cell r="C220">
            <v>2583</v>
          </cell>
          <cell r="D220">
            <v>2627</v>
          </cell>
          <cell r="G220" t="str">
            <v>D</v>
          </cell>
          <cell r="H220" t="str">
            <v>RODOLFO</v>
          </cell>
          <cell r="I220" t="str">
            <v>HERRERA</v>
          </cell>
          <cell r="J220" t="str">
            <v>HERNANDEZ</v>
          </cell>
          <cell r="K220" t="str">
            <v>Secretario Ejecutivo</v>
          </cell>
          <cell r="L220">
            <v>4210</v>
          </cell>
          <cell r="M220">
            <v>16</v>
          </cell>
          <cell r="N220" t="str">
            <v>Técnico Administrativo</v>
          </cell>
          <cell r="O220">
            <v>3124</v>
          </cell>
          <cell r="P220">
            <v>14</v>
          </cell>
          <cell r="Q220" t="str">
            <v>312414</v>
          </cell>
          <cell r="R220">
            <v>1504640</v>
          </cell>
          <cell r="S220">
            <v>7220</v>
          </cell>
          <cell r="T220" t="str">
            <v>Grupo de Servicios Administrativos</v>
          </cell>
        </row>
        <row r="221">
          <cell r="A221">
            <v>79378116</v>
          </cell>
          <cell r="B221" t="str">
            <v>M</v>
          </cell>
          <cell r="C221">
            <v>3765</v>
          </cell>
          <cell r="D221">
            <v>3765</v>
          </cell>
          <cell r="E221">
            <v>0</v>
          </cell>
          <cell r="G221" t="str">
            <v>D</v>
          </cell>
          <cell r="H221" t="str">
            <v>PABLO JOSE</v>
          </cell>
          <cell r="I221" t="str">
            <v>CAPERA</v>
          </cell>
          <cell r="J221" t="str">
            <v>PEREZ</v>
          </cell>
          <cell r="K221" t="str">
            <v>Técnico Administrativo</v>
          </cell>
          <cell r="L221">
            <v>3124</v>
          </cell>
          <cell r="M221">
            <v>14</v>
          </cell>
          <cell r="N221" t="str">
            <v>Técnico Administrativo</v>
          </cell>
          <cell r="O221">
            <v>3124</v>
          </cell>
          <cell r="P221">
            <v>14</v>
          </cell>
          <cell r="Q221" t="str">
            <v>312414</v>
          </cell>
          <cell r="R221">
            <v>1504640</v>
          </cell>
          <cell r="S221">
            <v>7220</v>
          </cell>
          <cell r="T221" t="str">
            <v>Grupo de Servicios Administrativos</v>
          </cell>
        </row>
        <row r="222">
          <cell r="A222">
            <v>79158240</v>
          </cell>
          <cell r="B222" t="str">
            <v>M</v>
          </cell>
          <cell r="D222">
            <v>2650</v>
          </cell>
          <cell r="G222" t="str">
            <v>T</v>
          </cell>
          <cell r="H222" t="str">
            <v>GUILLERMO ALFONSO</v>
          </cell>
          <cell r="I222" t="str">
            <v>SARMIENTO</v>
          </cell>
          <cell r="J222" t="str">
            <v>PALACIOS</v>
          </cell>
          <cell r="K222" t="str">
            <v>Técnico Operativo</v>
          </cell>
          <cell r="L222">
            <v>3132</v>
          </cell>
          <cell r="M222">
            <v>14</v>
          </cell>
          <cell r="N222" t="str">
            <v>Técnico Operativo</v>
          </cell>
          <cell r="O222" t="str">
            <v>3132</v>
          </cell>
          <cell r="P222">
            <v>14</v>
          </cell>
          <cell r="Q222" t="str">
            <v>313214</v>
          </cell>
          <cell r="R222">
            <v>1504640</v>
          </cell>
          <cell r="S222">
            <v>7220</v>
          </cell>
          <cell r="T222" t="str">
            <v>Grupo de Servicios Administrativos</v>
          </cell>
        </row>
        <row r="223">
          <cell r="A223">
            <v>19454789</v>
          </cell>
          <cell r="B223" t="str">
            <v>M</v>
          </cell>
          <cell r="C223">
            <v>3913</v>
          </cell>
          <cell r="D223">
            <v>3957</v>
          </cell>
          <cell r="G223" t="str">
            <v>D</v>
          </cell>
          <cell r="H223" t="str">
            <v>JOSE MANUEL</v>
          </cell>
          <cell r="I223" t="str">
            <v>QUIROGA</v>
          </cell>
          <cell r="J223" t="str">
            <v>FORERO</v>
          </cell>
          <cell r="K223" t="str">
            <v>Conductor Mecánico</v>
          </cell>
          <cell r="L223">
            <v>4103</v>
          </cell>
          <cell r="M223">
            <v>17</v>
          </cell>
          <cell r="N223" t="str">
            <v>Auxiliar Administrativo</v>
          </cell>
          <cell r="O223">
            <v>4044</v>
          </cell>
          <cell r="P223">
            <v>18</v>
          </cell>
          <cell r="Q223" t="str">
            <v>404418</v>
          </cell>
          <cell r="R223">
            <v>1217634</v>
          </cell>
          <cell r="S223">
            <v>7220</v>
          </cell>
          <cell r="T223" t="str">
            <v>Grupo de Servicios Administrativos</v>
          </cell>
        </row>
        <row r="224">
          <cell r="A224">
            <v>79284280</v>
          </cell>
          <cell r="B224" t="str">
            <v>M</v>
          </cell>
          <cell r="D224">
            <v>4162</v>
          </cell>
          <cell r="G224" t="str">
            <v>D</v>
          </cell>
          <cell r="H224" t="str">
            <v>JUAN CARLOS</v>
          </cell>
          <cell r="I224" t="str">
            <v>SOTELO</v>
          </cell>
          <cell r="J224" t="str">
            <v>COVO</v>
          </cell>
          <cell r="K224" t="str">
            <v>Auxiliar Administrativo</v>
          </cell>
          <cell r="L224" t="str">
            <v>4044</v>
          </cell>
          <cell r="M224" t="str">
            <v>16</v>
          </cell>
          <cell r="N224" t="str">
            <v>Auxiliar Administrativo</v>
          </cell>
          <cell r="O224" t="str">
            <v>4044</v>
          </cell>
          <cell r="P224" t="str">
            <v>16</v>
          </cell>
          <cell r="Q224" t="str">
            <v>404416</v>
          </cell>
          <cell r="R224">
            <v>1163588</v>
          </cell>
          <cell r="S224">
            <v>7220</v>
          </cell>
          <cell r="T224" t="str">
            <v>Grupo de Servicios Administrativos</v>
          </cell>
        </row>
        <row r="225">
          <cell r="A225">
            <v>19408429</v>
          </cell>
          <cell r="B225" t="str">
            <v>M</v>
          </cell>
          <cell r="C225">
            <v>2678</v>
          </cell>
          <cell r="D225">
            <v>4649</v>
          </cell>
          <cell r="G225" t="str">
            <v>T</v>
          </cell>
          <cell r="H225" t="str">
            <v>GERMAN</v>
          </cell>
          <cell r="I225" t="str">
            <v>PRIETO</v>
          </cell>
          <cell r="J225" t="str">
            <v>DUEÑAS</v>
          </cell>
          <cell r="K225" t="str">
            <v>Auxiliar Administrativo</v>
          </cell>
          <cell r="L225">
            <v>4044</v>
          </cell>
          <cell r="M225">
            <v>14</v>
          </cell>
          <cell r="N225" t="str">
            <v>Auxiliar Administrativo</v>
          </cell>
          <cell r="O225">
            <v>4044</v>
          </cell>
          <cell r="P225">
            <v>16</v>
          </cell>
          <cell r="Q225" t="str">
            <v>404416</v>
          </cell>
          <cell r="R225">
            <v>1163588</v>
          </cell>
          <cell r="S225">
            <v>7220</v>
          </cell>
          <cell r="T225" t="str">
            <v>Grupo de Servicios Administrativos</v>
          </cell>
        </row>
        <row r="226">
          <cell r="A226">
            <v>19218941</v>
          </cell>
          <cell r="B226" t="str">
            <v>M</v>
          </cell>
          <cell r="D226">
            <v>2680</v>
          </cell>
          <cell r="G226" t="str">
            <v>D</v>
          </cell>
          <cell r="H226" t="str">
            <v>JAIME</v>
          </cell>
          <cell r="I226" t="str">
            <v>ZAMBRANO</v>
          </cell>
          <cell r="J226" t="str">
            <v>GOMEZ</v>
          </cell>
          <cell r="K226" t="str">
            <v>Auxiliar Administrativo</v>
          </cell>
          <cell r="L226">
            <v>4044</v>
          </cell>
          <cell r="M226">
            <v>16</v>
          </cell>
          <cell r="N226" t="str">
            <v>Auxiliar Administrativo</v>
          </cell>
          <cell r="O226">
            <v>4044</v>
          </cell>
          <cell r="P226">
            <v>16</v>
          </cell>
          <cell r="Q226" t="str">
            <v>404416</v>
          </cell>
          <cell r="R226">
            <v>1163588</v>
          </cell>
          <cell r="S226">
            <v>7220</v>
          </cell>
          <cell r="T226" t="str">
            <v>Grupo de Servicios Administrativos</v>
          </cell>
        </row>
        <row r="227">
          <cell r="A227">
            <v>93288950</v>
          </cell>
          <cell r="B227" t="str">
            <v>M</v>
          </cell>
          <cell r="C227">
            <v>3896</v>
          </cell>
          <cell r="D227">
            <v>3881</v>
          </cell>
          <cell r="G227" t="str">
            <v>T</v>
          </cell>
          <cell r="H227" t="str">
            <v>NESTOR</v>
          </cell>
          <cell r="I227" t="str">
            <v>ALZATE</v>
          </cell>
          <cell r="J227" t="str">
            <v>CRUZ</v>
          </cell>
          <cell r="K227" t="str">
            <v>Auxiliar Administrativo</v>
          </cell>
          <cell r="L227">
            <v>4044</v>
          </cell>
          <cell r="M227">
            <v>11</v>
          </cell>
          <cell r="N227" t="str">
            <v>Auxiliar Administrativo</v>
          </cell>
          <cell r="O227">
            <v>4044</v>
          </cell>
          <cell r="P227">
            <v>16</v>
          </cell>
          <cell r="Q227" t="str">
            <v>404416</v>
          </cell>
          <cell r="R227">
            <v>1163588</v>
          </cell>
          <cell r="S227">
            <v>7220</v>
          </cell>
          <cell r="T227" t="str">
            <v>Grupo de Servicios Administrativos</v>
          </cell>
        </row>
        <row r="228">
          <cell r="A228">
            <v>51671125</v>
          </cell>
          <cell r="B228" t="str">
            <v>F</v>
          </cell>
          <cell r="C228">
            <v>2675</v>
          </cell>
          <cell r="D228">
            <v>3079</v>
          </cell>
          <cell r="G228" t="str">
            <v>D</v>
          </cell>
          <cell r="H228" t="str">
            <v>AURA MARIA</v>
          </cell>
          <cell r="I228" t="str">
            <v>GARNICA</v>
          </cell>
          <cell r="J228" t="str">
            <v>ROA</v>
          </cell>
          <cell r="K228" t="str">
            <v>Auxiliar Administrativo</v>
          </cell>
          <cell r="L228">
            <v>4044</v>
          </cell>
          <cell r="M228">
            <v>11</v>
          </cell>
          <cell r="N228" t="str">
            <v>Auxiliar Administrativo</v>
          </cell>
          <cell r="O228">
            <v>4044</v>
          </cell>
          <cell r="P228">
            <v>14</v>
          </cell>
          <cell r="Q228" t="str">
            <v>404414</v>
          </cell>
          <cell r="R228">
            <v>1080470</v>
          </cell>
          <cell r="S228">
            <v>7220</v>
          </cell>
          <cell r="T228" t="str">
            <v>Grupo de Servicios Administrativos</v>
          </cell>
        </row>
        <row r="229">
          <cell r="A229">
            <v>5044414</v>
          </cell>
          <cell r="B229" t="str">
            <v>M</v>
          </cell>
          <cell r="D229">
            <v>3517</v>
          </cell>
          <cell r="G229" t="str">
            <v>T</v>
          </cell>
          <cell r="H229" t="str">
            <v>REINEL</v>
          </cell>
          <cell r="I229" t="str">
            <v>DE LA ROSA</v>
          </cell>
          <cell r="J229" t="str">
            <v>REVUELTA</v>
          </cell>
          <cell r="K229" t="str">
            <v>Auxiliar Administrativo</v>
          </cell>
          <cell r="L229">
            <v>4044</v>
          </cell>
          <cell r="M229">
            <v>14</v>
          </cell>
          <cell r="N229" t="str">
            <v>Auxiliar Administrativo</v>
          </cell>
          <cell r="O229">
            <v>4044</v>
          </cell>
          <cell r="P229">
            <v>14</v>
          </cell>
          <cell r="Q229" t="str">
            <v>404414</v>
          </cell>
          <cell r="R229">
            <v>1080470</v>
          </cell>
          <cell r="S229">
            <v>7220</v>
          </cell>
          <cell r="T229" t="str">
            <v>Grupo de Servicios Administrativos</v>
          </cell>
        </row>
        <row r="230">
          <cell r="A230">
            <v>41660661</v>
          </cell>
          <cell r="B230" t="str">
            <v>F</v>
          </cell>
          <cell r="D230">
            <v>4094</v>
          </cell>
          <cell r="G230" t="str">
            <v>T</v>
          </cell>
          <cell r="H230" t="str">
            <v>BLANCA LUCILA</v>
          </cell>
          <cell r="I230" t="str">
            <v>MORALES</v>
          </cell>
          <cell r="J230" t="str">
            <v>DE CASTELLANOS</v>
          </cell>
          <cell r="K230" t="str">
            <v>Auxiliar Administrativo</v>
          </cell>
          <cell r="L230">
            <v>4044</v>
          </cell>
          <cell r="M230">
            <v>11</v>
          </cell>
          <cell r="N230" t="str">
            <v>Auxiliar Administrativo</v>
          </cell>
          <cell r="O230">
            <v>4044</v>
          </cell>
          <cell r="P230">
            <v>11</v>
          </cell>
          <cell r="Q230" t="str">
            <v>404411</v>
          </cell>
          <cell r="R230">
            <v>953864</v>
          </cell>
          <cell r="S230">
            <v>7220</v>
          </cell>
          <cell r="T230" t="str">
            <v>Grupo de Servicios Administrativos</v>
          </cell>
        </row>
        <row r="231">
          <cell r="A231">
            <v>92503084</v>
          </cell>
          <cell r="B231" t="str">
            <v>M</v>
          </cell>
          <cell r="D231">
            <v>3913</v>
          </cell>
          <cell r="G231" t="str">
            <v>T</v>
          </cell>
          <cell r="H231" t="str">
            <v>JORGE DE JESUS</v>
          </cell>
          <cell r="I231" t="str">
            <v>SALAZAR</v>
          </cell>
          <cell r="J231" t="str">
            <v>CAUSADO</v>
          </cell>
          <cell r="K231" t="str">
            <v>Conductor Mecánico</v>
          </cell>
          <cell r="L231">
            <v>4103</v>
          </cell>
          <cell r="M231">
            <v>17</v>
          </cell>
          <cell r="N231" t="str">
            <v>Conductor Mecánico</v>
          </cell>
          <cell r="O231">
            <v>4103</v>
          </cell>
          <cell r="P231">
            <v>17</v>
          </cell>
          <cell r="Q231" t="str">
            <v>410317</v>
          </cell>
          <cell r="R231">
            <v>1188161</v>
          </cell>
          <cell r="S231">
            <v>7220</v>
          </cell>
          <cell r="T231" t="str">
            <v>Grupo de Servicios Administrativos</v>
          </cell>
        </row>
        <row r="232">
          <cell r="A232">
            <v>79642594</v>
          </cell>
          <cell r="B232" t="str">
            <v>M</v>
          </cell>
          <cell r="D232">
            <v>3789</v>
          </cell>
          <cell r="G232" t="str">
            <v>D</v>
          </cell>
          <cell r="H232" t="str">
            <v>ALEXANDER</v>
          </cell>
          <cell r="I232" t="str">
            <v>URREGO</v>
          </cell>
          <cell r="J232" t="str">
            <v>PINZON</v>
          </cell>
          <cell r="K232" t="str">
            <v>Conductor Mecánico</v>
          </cell>
          <cell r="L232">
            <v>4103</v>
          </cell>
          <cell r="M232">
            <v>17</v>
          </cell>
          <cell r="N232" t="str">
            <v>Conductor Mecánico</v>
          </cell>
          <cell r="O232">
            <v>4103</v>
          </cell>
          <cell r="P232">
            <v>17</v>
          </cell>
          <cell r="Q232" t="str">
            <v>410317</v>
          </cell>
          <cell r="R232">
            <v>1188161</v>
          </cell>
          <cell r="S232">
            <v>7220</v>
          </cell>
          <cell r="T232" t="str">
            <v>Grupo de Servicios Administrativos</v>
          </cell>
        </row>
        <row r="233">
          <cell r="A233">
            <v>79445755</v>
          </cell>
          <cell r="B233" t="str">
            <v>M</v>
          </cell>
          <cell r="C233">
            <v>2507</v>
          </cell>
          <cell r="D233">
            <v>2507</v>
          </cell>
          <cell r="E233">
            <v>0</v>
          </cell>
          <cell r="G233" t="str">
            <v>D</v>
          </cell>
          <cell r="H233" t="str">
            <v>FLAVIO ALFONSO</v>
          </cell>
          <cell r="I233" t="str">
            <v>PINILLA</v>
          </cell>
          <cell r="J233" t="str">
            <v>VILLATE</v>
          </cell>
          <cell r="K233" t="str">
            <v>Conductor Mecánico</v>
          </cell>
          <cell r="L233">
            <v>4103</v>
          </cell>
          <cell r="M233">
            <v>17</v>
          </cell>
          <cell r="N233" t="str">
            <v>Conductor Mecánico</v>
          </cell>
          <cell r="O233">
            <v>4103</v>
          </cell>
          <cell r="P233">
            <v>17</v>
          </cell>
          <cell r="Q233" t="str">
            <v>410317</v>
          </cell>
          <cell r="R233">
            <v>1188161</v>
          </cell>
          <cell r="S233">
            <v>7220</v>
          </cell>
          <cell r="T233" t="str">
            <v>Grupo de Servicios Administrativos</v>
          </cell>
        </row>
        <row r="234">
          <cell r="A234">
            <v>3230801</v>
          </cell>
          <cell r="D234">
            <v>2508</v>
          </cell>
          <cell r="G234" t="str">
            <v>D</v>
          </cell>
          <cell r="H234" t="str">
            <v>SANTIAGO</v>
          </cell>
          <cell r="I234" t="str">
            <v>CARRILLO</v>
          </cell>
          <cell r="J234" t="str">
            <v>TIBAQUIRA</v>
          </cell>
          <cell r="K234" t="str">
            <v>Conductor Mecánico</v>
          </cell>
          <cell r="L234">
            <v>4103</v>
          </cell>
          <cell r="M234">
            <v>17</v>
          </cell>
          <cell r="N234" t="str">
            <v>Conductor Mecánico</v>
          </cell>
          <cell r="O234">
            <v>4103</v>
          </cell>
          <cell r="P234">
            <v>17</v>
          </cell>
          <cell r="Q234" t="str">
            <v>410317</v>
          </cell>
          <cell r="R234">
            <v>1188161</v>
          </cell>
          <cell r="S234">
            <v>7220</v>
          </cell>
          <cell r="T234" t="str">
            <v>Grupo de Servicios Administrativos</v>
          </cell>
        </row>
        <row r="235">
          <cell r="A235">
            <v>19317688</v>
          </cell>
          <cell r="B235" t="str">
            <v>M</v>
          </cell>
          <cell r="C235">
            <v>2683</v>
          </cell>
          <cell r="D235">
            <v>2683</v>
          </cell>
          <cell r="E235">
            <v>0</v>
          </cell>
          <cell r="G235" t="str">
            <v>D</v>
          </cell>
          <cell r="H235" t="str">
            <v>JOSE ALCIDES</v>
          </cell>
          <cell r="I235" t="str">
            <v>AREVALO</v>
          </cell>
          <cell r="J235" t="str">
            <v>PATIÑO</v>
          </cell>
          <cell r="K235" t="str">
            <v>Conductor Mecánico</v>
          </cell>
          <cell r="L235">
            <v>4103</v>
          </cell>
          <cell r="M235">
            <v>17</v>
          </cell>
          <cell r="N235" t="str">
            <v>Conductor Mecánico</v>
          </cell>
          <cell r="O235">
            <v>4103</v>
          </cell>
          <cell r="P235">
            <v>17</v>
          </cell>
          <cell r="Q235" t="str">
            <v>410317</v>
          </cell>
          <cell r="R235">
            <v>1188161</v>
          </cell>
          <cell r="S235">
            <v>7220</v>
          </cell>
          <cell r="T235" t="str">
            <v>Grupo de Servicios Administrativos</v>
          </cell>
        </row>
        <row r="236">
          <cell r="A236">
            <v>19286778</v>
          </cell>
          <cell r="B236" t="str">
            <v>M</v>
          </cell>
          <cell r="D236">
            <v>2645</v>
          </cell>
          <cell r="G236" t="str">
            <v>D</v>
          </cell>
          <cell r="H236" t="str">
            <v>MIGUEL ANGEL</v>
          </cell>
          <cell r="I236" t="str">
            <v>CORTES</v>
          </cell>
          <cell r="J236" t="str">
            <v>BARON</v>
          </cell>
          <cell r="K236" t="str">
            <v>Conductor Mecánico</v>
          </cell>
          <cell r="L236">
            <v>4103</v>
          </cell>
          <cell r="M236">
            <v>17</v>
          </cell>
          <cell r="N236" t="str">
            <v>Conductor Mecánico</v>
          </cell>
          <cell r="O236">
            <v>4103</v>
          </cell>
          <cell r="P236">
            <v>17</v>
          </cell>
          <cell r="Q236" t="str">
            <v>410317</v>
          </cell>
          <cell r="R236">
            <v>1188161</v>
          </cell>
          <cell r="S236">
            <v>7220</v>
          </cell>
          <cell r="T236" t="str">
            <v>Grupo de Servicios Administrativos</v>
          </cell>
        </row>
        <row r="237">
          <cell r="A237">
            <v>79374131</v>
          </cell>
          <cell r="B237" t="str">
            <v>M</v>
          </cell>
          <cell r="D237">
            <v>3672</v>
          </cell>
          <cell r="G237" t="str">
            <v>T</v>
          </cell>
          <cell r="H237" t="str">
            <v>REINALDO</v>
          </cell>
          <cell r="I237" t="str">
            <v>RINCON</v>
          </cell>
          <cell r="J237" t="str">
            <v>CASTILLO</v>
          </cell>
          <cell r="K237" t="str">
            <v>Conductor Mecánico</v>
          </cell>
          <cell r="L237">
            <v>4103</v>
          </cell>
          <cell r="M237">
            <v>17</v>
          </cell>
          <cell r="N237" t="str">
            <v>Conductor Mecánico</v>
          </cell>
          <cell r="O237">
            <v>4103</v>
          </cell>
          <cell r="P237">
            <v>17</v>
          </cell>
          <cell r="Q237" t="str">
            <v>410317</v>
          </cell>
          <cell r="R237">
            <v>1188161</v>
          </cell>
          <cell r="S237">
            <v>7220</v>
          </cell>
          <cell r="T237" t="str">
            <v>Grupo de Servicios Administrativos</v>
          </cell>
        </row>
        <row r="238">
          <cell r="A238">
            <v>79739226</v>
          </cell>
          <cell r="B238" t="str">
            <v>M</v>
          </cell>
          <cell r="D238">
            <v>2682</v>
          </cell>
          <cell r="G238" t="str">
            <v>D</v>
          </cell>
          <cell r="H238" t="str">
            <v>WILLINGTON</v>
          </cell>
          <cell r="I238" t="str">
            <v>BAQUERO</v>
          </cell>
          <cell r="J238" t="str">
            <v>MORENO</v>
          </cell>
          <cell r="K238" t="str">
            <v>Conductor Mecánico</v>
          </cell>
          <cell r="L238">
            <v>4103</v>
          </cell>
          <cell r="M238">
            <v>17</v>
          </cell>
          <cell r="N238" t="str">
            <v>Conductor Mecánico</v>
          </cell>
          <cell r="O238">
            <v>4103</v>
          </cell>
          <cell r="P238">
            <v>17</v>
          </cell>
          <cell r="Q238" t="str">
            <v>410317</v>
          </cell>
          <cell r="R238">
            <v>1188161</v>
          </cell>
          <cell r="S238">
            <v>7220</v>
          </cell>
          <cell r="T238" t="str">
            <v>Grupo de Servicios Administrativos</v>
          </cell>
        </row>
        <row r="239">
          <cell r="A239">
            <v>51645408</v>
          </cell>
          <cell r="B239" t="str">
            <v>F</v>
          </cell>
          <cell r="C239">
            <v>2767</v>
          </cell>
          <cell r="D239">
            <v>2761</v>
          </cell>
          <cell r="G239" t="str">
            <v>T</v>
          </cell>
          <cell r="H239" t="str">
            <v>NUBIA DEL CARMEN</v>
          </cell>
          <cell r="I239" t="str">
            <v>VALOYES</v>
          </cell>
          <cell r="J239" t="str">
            <v>MENA</v>
          </cell>
          <cell r="K239" t="str">
            <v>Secretario Ejecutivo</v>
          </cell>
          <cell r="L239">
            <v>4210</v>
          </cell>
          <cell r="M239">
            <v>16</v>
          </cell>
          <cell r="N239" t="str">
            <v>Secretario Ejecutivo</v>
          </cell>
          <cell r="O239">
            <v>4210</v>
          </cell>
          <cell r="P239">
            <v>19</v>
          </cell>
          <cell r="Q239" t="str">
            <v>421019</v>
          </cell>
          <cell r="R239">
            <v>1249043</v>
          </cell>
          <cell r="S239">
            <v>7220</v>
          </cell>
          <cell r="T239" t="str">
            <v>Grupo de Servicios Administrativos</v>
          </cell>
        </row>
        <row r="240">
          <cell r="A240">
            <v>30561880</v>
          </cell>
          <cell r="B240" t="str">
            <v>F</v>
          </cell>
          <cell r="C240">
            <v>2609</v>
          </cell>
          <cell r="D240">
            <v>2668</v>
          </cell>
          <cell r="G240" t="str">
            <v>T</v>
          </cell>
          <cell r="H240" t="str">
            <v>MATILDE ROSA</v>
          </cell>
          <cell r="I240" t="str">
            <v>GRACIA</v>
          </cell>
          <cell r="J240" t="str">
            <v>QUINTERO</v>
          </cell>
          <cell r="K240" t="str">
            <v>Secretario Ejecutivo</v>
          </cell>
          <cell r="L240">
            <v>4210</v>
          </cell>
          <cell r="M240">
            <v>16</v>
          </cell>
          <cell r="N240" t="str">
            <v>Secretario Ejecutivo</v>
          </cell>
          <cell r="O240">
            <v>4210</v>
          </cell>
          <cell r="P240">
            <v>19</v>
          </cell>
          <cell r="Q240" t="str">
            <v>421019</v>
          </cell>
          <cell r="R240">
            <v>1249043</v>
          </cell>
          <cell r="S240">
            <v>7220</v>
          </cell>
          <cell r="T240" t="str">
            <v>Grupo de Servicios Administrativos</v>
          </cell>
        </row>
        <row r="241">
          <cell r="A241">
            <v>92503788</v>
          </cell>
          <cell r="B241" t="str">
            <v>M</v>
          </cell>
          <cell r="C241">
            <v>2685</v>
          </cell>
          <cell r="D241">
            <v>2687</v>
          </cell>
          <cell r="G241" t="str">
            <v>D</v>
          </cell>
          <cell r="H241" t="str">
            <v>RAFAEL ANDRES</v>
          </cell>
          <cell r="I241" t="str">
            <v>BUELVAS</v>
          </cell>
          <cell r="J241" t="str">
            <v>MARQUEZ</v>
          </cell>
          <cell r="K241" t="str">
            <v>Profesional Especializado</v>
          </cell>
          <cell r="L241">
            <v>2028</v>
          </cell>
          <cell r="M241">
            <v>17</v>
          </cell>
          <cell r="N241" t="str">
            <v>Profesional Especializado</v>
          </cell>
          <cell r="O241">
            <v>2028</v>
          </cell>
          <cell r="P241" t="str">
            <v>19</v>
          </cell>
          <cell r="Q241" t="str">
            <v>202819</v>
          </cell>
          <cell r="R241">
            <v>4010227</v>
          </cell>
          <cell r="S241">
            <v>7230</v>
          </cell>
          <cell r="T241" t="str">
            <v>Grupo de Administración del Talento Humano</v>
          </cell>
        </row>
        <row r="242">
          <cell r="A242">
            <v>51611242</v>
          </cell>
          <cell r="B242" t="str">
            <v>F</v>
          </cell>
          <cell r="D242">
            <v>2646</v>
          </cell>
          <cell r="G242" t="str">
            <v>D</v>
          </cell>
          <cell r="H242" t="str">
            <v>GLORIA DAISSY</v>
          </cell>
          <cell r="I242" t="str">
            <v>QUINTERO</v>
          </cell>
          <cell r="J242" t="str">
            <v>AREVALO</v>
          </cell>
          <cell r="K242" t="str">
            <v>Profesional Especializado</v>
          </cell>
          <cell r="L242">
            <v>2028</v>
          </cell>
          <cell r="M242">
            <v>19</v>
          </cell>
          <cell r="N242" t="str">
            <v>Profesional Especializado</v>
          </cell>
          <cell r="O242">
            <v>2028</v>
          </cell>
          <cell r="P242">
            <v>19</v>
          </cell>
          <cell r="Q242" t="str">
            <v>202819</v>
          </cell>
          <cell r="R242">
            <v>4010227</v>
          </cell>
          <cell r="S242">
            <v>7230</v>
          </cell>
          <cell r="T242" t="str">
            <v>Grupo de Administración del Talento Humano</v>
          </cell>
        </row>
        <row r="243">
          <cell r="A243">
            <v>19217371</v>
          </cell>
          <cell r="B243" t="str">
            <v>M</v>
          </cell>
          <cell r="C243">
            <v>2691</v>
          </cell>
          <cell r="D243">
            <v>2771</v>
          </cell>
          <cell r="G243" t="str">
            <v>T</v>
          </cell>
          <cell r="H243" t="str">
            <v>NELSON</v>
          </cell>
          <cell r="I243" t="str">
            <v>RAMIREZ</v>
          </cell>
          <cell r="J243" t="str">
            <v>BETANCOURT</v>
          </cell>
          <cell r="K243" t="str">
            <v>Profesional Especializado</v>
          </cell>
          <cell r="L243">
            <v>2028</v>
          </cell>
          <cell r="M243">
            <v>12</v>
          </cell>
          <cell r="N243" t="str">
            <v>Profesional Especializado</v>
          </cell>
          <cell r="O243">
            <v>2028</v>
          </cell>
          <cell r="P243">
            <v>17</v>
          </cell>
          <cell r="Q243" t="str">
            <v>202817</v>
          </cell>
          <cell r="R243">
            <v>3461791</v>
          </cell>
          <cell r="S243">
            <v>7230</v>
          </cell>
          <cell r="T243" t="str">
            <v>Grupo de Administración del Talento Humano</v>
          </cell>
        </row>
        <row r="244">
          <cell r="A244">
            <v>51642384</v>
          </cell>
          <cell r="B244" t="str">
            <v>F</v>
          </cell>
          <cell r="C244">
            <v>2692</v>
          </cell>
          <cell r="D244">
            <v>2692</v>
          </cell>
          <cell r="E244">
            <v>0</v>
          </cell>
          <cell r="G244" t="str">
            <v>D</v>
          </cell>
          <cell r="H244" t="str">
            <v>NANCY MARIBEL</v>
          </cell>
          <cell r="I244" t="str">
            <v>ORDOÑEZ</v>
          </cell>
          <cell r="J244" t="str">
            <v>CACERES</v>
          </cell>
          <cell r="K244" t="str">
            <v>Profesional Universitario</v>
          </cell>
          <cell r="L244">
            <v>2044</v>
          </cell>
          <cell r="M244">
            <v>10</v>
          </cell>
          <cell r="N244" t="str">
            <v>Profesional Universitario</v>
          </cell>
          <cell r="O244">
            <v>2044</v>
          </cell>
          <cell r="P244">
            <v>10</v>
          </cell>
          <cell r="Q244" t="str">
            <v>204410</v>
          </cell>
          <cell r="R244">
            <v>2153906</v>
          </cell>
          <cell r="S244">
            <v>7230</v>
          </cell>
          <cell r="T244" t="str">
            <v>Grupo de Administración del Talento Humano</v>
          </cell>
        </row>
        <row r="245">
          <cell r="A245">
            <v>51920503</v>
          </cell>
          <cell r="B245" t="str">
            <v>F</v>
          </cell>
          <cell r="C245">
            <v>3263</v>
          </cell>
          <cell r="D245">
            <v>5385</v>
          </cell>
          <cell r="G245" t="str">
            <v>D</v>
          </cell>
          <cell r="H245" t="str">
            <v>ANGELA CONSUELO</v>
          </cell>
          <cell r="I245" t="str">
            <v>FLECHAS</v>
          </cell>
          <cell r="J245" t="str">
            <v>HERNANDEZ</v>
          </cell>
          <cell r="K245" t="str">
            <v>Auxiliar Administrativo</v>
          </cell>
          <cell r="L245">
            <v>4044</v>
          </cell>
          <cell r="M245">
            <v>14</v>
          </cell>
          <cell r="N245" t="str">
            <v>Profesional Universitario</v>
          </cell>
          <cell r="O245">
            <v>2044</v>
          </cell>
          <cell r="P245" t="str">
            <v>06</v>
          </cell>
          <cell r="Q245" t="str">
            <v>204406</v>
          </cell>
          <cell r="R245">
            <v>1812565</v>
          </cell>
          <cell r="S245">
            <v>7230</v>
          </cell>
          <cell r="T245" t="str">
            <v>Grupo de Administración del Talento Humano</v>
          </cell>
        </row>
        <row r="246">
          <cell r="A246">
            <v>32240010</v>
          </cell>
          <cell r="B246" t="str">
            <v>F</v>
          </cell>
          <cell r="D246">
            <v>5276</v>
          </cell>
          <cell r="G246" t="str">
            <v>D</v>
          </cell>
          <cell r="H246" t="str">
            <v>LUISA FERNANDA</v>
          </cell>
          <cell r="I246" t="str">
            <v>VELASQUEZ</v>
          </cell>
          <cell r="J246" t="str">
            <v>ORTIZ</v>
          </cell>
          <cell r="K246" t="str">
            <v>Profesional Universitario</v>
          </cell>
          <cell r="L246" t="str">
            <v>2044</v>
          </cell>
          <cell r="M246" t="str">
            <v>01</v>
          </cell>
          <cell r="N246" t="str">
            <v>Profesional Universitario</v>
          </cell>
          <cell r="O246" t="str">
            <v>2044</v>
          </cell>
          <cell r="P246" t="str">
            <v>01</v>
          </cell>
          <cell r="Q246" t="str">
            <v>204401</v>
          </cell>
          <cell r="R246">
            <v>1361208</v>
          </cell>
          <cell r="S246">
            <v>7230</v>
          </cell>
          <cell r="T246" t="str">
            <v>Grupo de Administración del Talento Humano</v>
          </cell>
        </row>
        <row r="247">
          <cell r="A247">
            <v>80762222</v>
          </cell>
          <cell r="B247" t="str">
            <v>M</v>
          </cell>
          <cell r="D247">
            <v>5279</v>
          </cell>
          <cell r="G247" t="str">
            <v>D</v>
          </cell>
          <cell r="H247" t="str">
            <v>GUILLERMO ALFONSO</v>
          </cell>
          <cell r="I247" t="str">
            <v>BECERRA</v>
          </cell>
          <cell r="J247" t="str">
            <v>BERNAL</v>
          </cell>
          <cell r="K247" t="str">
            <v>Profesional Universitario</v>
          </cell>
          <cell r="L247" t="str">
            <v>2044</v>
          </cell>
          <cell r="M247" t="str">
            <v>01</v>
          </cell>
          <cell r="N247" t="str">
            <v>Profesional Universitario</v>
          </cell>
          <cell r="O247" t="str">
            <v>2044</v>
          </cell>
          <cell r="P247" t="str">
            <v>01</v>
          </cell>
          <cell r="Q247" t="str">
            <v>204401</v>
          </cell>
          <cell r="R247">
            <v>1361208</v>
          </cell>
          <cell r="S247">
            <v>7230</v>
          </cell>
          <cell r="T247" t="str">
            <v>Grupo de Administración del Talento Humano</v>
          </cell>
        </row>
        <row r="248">
          <cell r="D248">
            <v>2693</v>
          </cell>
          <cell r="G248" t="str">
            <v>D</v>
          </cell>
          <cell r="K248" t="str">
            <v>Analista de Sistemas</v>
          </cell>
          <cell r="L248">
            <v>3003</v>
          </cell>
          <cell r="M248">
            <v>18</v>
          </cell>
          <cell r="N248" t="str">
            <v>Analista de Sistemas</v>
          </cell>
          <cell r="O248">
            <v>3003</v>
          </cell>
          <cell r="P248">
            <v>18</v>
          </cell>
          <cell r="Q248" t="str">
            <v>300318</v>
          </cell>
          <cell r="R248">
            <v>2090198</v>
          </cell>
          <cell r="S248">
            <v>7230</v>
          </cell>
        </row>
        <row r="249">
          <cell r="A249">
            <v>92097639</v>
          </cell>
          <cell r="B249" t="str">
            <v>M</v>
          </cell>
          <cell r="C249">
            <v>3773</v>
          </cell>
          <cell r="D249">
            <v>5418</v>
          </cell>
          <cell r="G249" t="str">
            <v>D</v>
          </cell>
          <cell r="H249" t="str">
            <v>JOSE GREGORIO</v>
          </cell>
          <cell r="I249" t="str">
            <v>VERGARA</v>
          </cell>
          <cell r="J249" t="str">
            <v>JIMENEZ</v>
          </cell>
          <cell r="K249" t="str">
            <v>Auxiliar Administrativo</v>
          </cell>
          <cell r="L249">
            <v>4044</v>
          </cell>
          <cell r="M249">
            <v>11</v>
          </cell>
          <cell r="N249" t="str">
            <v>Técnico Administrativo</v>
          </cell>
          <cell r="O249">
            <v>3124</v>
          </cell>
          <cell r="P249">
            <v>18</v>
          </cell>
          <cell r="Q249" t="str">
            <v>312418</v>
          </cell>
          <cell r="R249">
            <v>2090198</v>
          </cell>
          <cell r="S249">
            <v>7230</v>
          </cell>
          <cell r="T249" t="str">
            <v>Grupo de Administración del Talento Humano</v>
          </cell>
        </row>
        <row r="250">
          <cell r="A250">
            <v>19088561</v>
          </cell>
          <cell r="B250" t="str">
            <v>M</v>
          </cell>
          <cell r="C250">
            <v>2704</v>
          </cell>
          <cell r="D250">
            <v>2704</v>
          </cell>
          <cell r="E250">
            <v>0</v>
          </cell>
          <cell r="G250" t="str">
            <v>D</v>
          </cell>
          <cell r="H250" t="str">
            <v>SALOMON</v>
          </cell>
          <cell r="I250" t="str">
            <v>MOLINA</v>
          </cell>
          <cell r="J250" t="str">
            <v>VEGA</v>
          </cell>
          <cell r="K250" t="str">
            <v>Técnico Administrativo</v>
          </cell>
          <cell r="L250">
            <v>3124</v>
          </cell>
          <cell r="M250">
            <v>18</v>
          </cell>
          <cell r="N250" t="str">
            <v>Técnico Administrativo</v>
          </cell>
          <cell r="O250">
            <v>3124</v>
          </cell>
          <cell r="P250">
            <v>18</v>
          </cell>
          <cell r="Q250" t="str">
            <v>312418</v>
          </cell>
          <cell r="R250">
            <v>2090198</v>
          </cell>
          <cell r="S250">
            <v>7230</v>
          </cell>
          <cell r="T250" t="str">
            <v>Grupo de Administración del Talento Humano</v>
          </cell>
        </row>
        <row r="251">
          <cell r="A251">
            <v>11095003</v>
          </cell>
          <cell r="B251" t="str">
            <v>M</v>
          </cell>
          <cell r="C251">
            <v>3629</v>
          </cell>
          <cell r="D251">
            <v>4589</v>
          </cell>
          <cell r="G251" t="str">
            <v>D</v>
          </cell>
          <cell r="H251" t="str">
            <v>CESAR MANUEL</v>
          </cell>
          <cell r="I251" t="str">
            <v>ORTEGA</v>
          </cell>
          <cell r="J251" t="str">
            <v>GUERRERO</v>
          </cell>
          <cell r="K251" t="str">
            <v>Auxiliar Administrativo</v>
          </cell>
          <cell r="L251">
            <v>4044</v>
          </cell>
          <cell r="M251">
            <v>16</v>
          </cell>
          <cell r="N251" t="str">
            <v>Técnico Administrativo</v>
          </cell>
          <cell r="O251">
            <v>3124</v>
          </cell>
          <cell r="P251">
            <v>16</v>
          </cell>
          <cell r="Q251" t="str">
            <v>312416</v>
          </cell>
          <cell r="R251">
            <v>1776750</v>
          </cell>
          <cell r="S251">
            <v>7230</v>
          </cell>
          <cell r="T251" t="str">
            <v>Grupo de Administración del Talento Humano</v>
          </cell>
        </row>
        <row r="252">
          <cell r="A252">
            <v>79274796</v>
          </cell>
          <cell r="B252" t="str">
            <v>M</v>
          </cell>
          <cell r="C252">
            <v>3739</v>
          </cell>
          <cell r="D252">
            <v>3739</v>
          </cell>
          <cell r="E252">
            <v>0</v>
          </cell>
          <cell r="G252" t="str">
            <v>D</v>
          </cell>
          <cell r="H252" t="str">
            <v>JOSE LUIS</v>
          </cell>
          <cell r="I252" t="str">
            <v>ORTIZ</v>
          </cell>
          <cell r="J252" t="str">
            <v>SIERRA</v>
          </cell>
          <cell r="K252" t="str">
            <v>Técnico Administrativo</v>
          </cell>
          <cell r="L252">
            <v>3124</v>
          </cell>
          <cell r="M252">
            <v>16</v>
          </cell>
          <cell r="N252" t="str">
            <v>Técnico Administrativo</v>
          </cell>
          <cell r="O252">
            <v>3124</v>
          </cell>
          <cell r="P252">
            <v>16</v>
          </cell>
          <cell r="Q252" t="str">
            <v>312416</v>
          </cell>
          <cell r="R252">
            <v>1776750</v>
          </cell>
          <cell r="S252">
            <v>7230</v>
          </cell>
          <cell r="T252" t="str">
            <v>Grupo de Administración del Talento Humano</v>
          </cell>
        </row>
        <row r="253">
          <cell r="A253">
            <v>20687280</v>
          </cell>
          <cell r="B253" t="str">
            <v>F</v>
          </cell>
          <cell r="C253">
            <v>2708</v>
          </cell>
          <cell r="D253">
            <v>3866</v>
          </cell>
          <cell r="G253" t="str">
            <v>D</v>
          </cell>
          <cell r="H253" t="str">
            <v>NANCI</v>
          </cell>
          <cell r="I253" t="str">
            <v>ROMERO</v>
          </cell>
          <cell r="J253" t="str">
            <v>ARAQUE</v>
          </cell>
          <cell r="K253" t="str">
            <v>Auxiliar Administrativo</v>
          </cell>
          <cell r="L253">
            <v>4044</v>
          </cell>
          <cell r="M253">
            <v>14</v>
          </cell>
          <cell r="N253" t="str">
            <v>Técnico Administrativo</v>
          </cell>
          <cell r="O253" t="str">
            <v>3124</v>
          </cell>
          <cell r="P253" t="str">
            <v>14</v>
          </cell>
          <cell r="Q253" t="str">
            <v>312414</v>
          </cell>
          <cell r="R253">
            <v>1504640</v>
          </cell>
          <cell r="S253">
            <v>7230</v>
          </cell>
          <cell r="T253" t="str">
            <v>Grupo de Administración del Talento Humano</v>
          </cell>
        </row>
        <row r="254">
          <cell r="A254">
            <v>79965706</v>
          </cell>
          <cell r="B254" t="str">
            <v>M</v>
          </cell>
          <cell r="D254">
            <v>3428</v>
          </cell>
          <cell r="G254" t="str">
            <v>T</v>
          </cell>
          <cell r="H254" t="str">
            <v>JORGE ARTURO</v>
          </cell>
          <cell r="I254" t="str">
            <v>CASTAÑEDA</v>
          </cell>
          <cell r="J254" t="str">
            <v>GUTIERREZ</v>
          </cell>
          <cell r="K254" t="str">
            <v>Técnico Administrativo</v>
          </cell>
          <cell r="L254" t="str">
            <v>3124</v>
          </cell>
          <cell r="M254" t="str">
            <v>14</v>
          </cell>
          <cell r="N254" t="str">
            <v>Técnico Administrativo</v>
          </cell>
          <cell r="O254" t="str">
            <v>3124</v>
          </cell>
          <cell r="P254" t="str">
            <v>14</v>
          </cell>
          <cell r="Q254" t="str">
            <v>312414</v>
          </cell>
          <cell r="R254">
            <v>1504640</v>
          </cell>
          <cell r="S254">
            <v>7230</v>
          </cell>
          <cell r="T254" t="str">
            <v>Grupo de Administración del Talento Humano</v>
          </cell>
        </row>
        <row r="255">
          <cell r="A255">
            <v>51934166</v>
          </cell>
          <cell r="B255" t="str">
            <v>F</v>
          </cell>
          <cell r="C255">
            <v>2770</v>
          </cell>
          <cell r="D255">
            <v>3841</v>
          </cell>
          <cell r="G255" t="str">
            <v>T</v>
          </cell>
          <cell r="H255" t="str">
            <v>YOLIMA</v>
          </cell>
          <cell r="I255" t="str">
            <v>VILLATE</v>
          </cell>
          <cell r="J255" t="str">
            <v>AVENDAÑO</v>
          </cell>
          <cell r="K255" t="str">
            <v>Auxiliar Administrativo</v>
          </cell>
          <cell r="L255">
            <v>4044</v>
          </cell>
          <cell r="M255">
            <v>16</v>
          </cell>
          <cell r="N255" t="str">
            <v>Técnico Administrativo</v>
          </cell>
          <cell r="O255">
            <v>3124</v>
          </cell>
          <cell r="P255">
            <v>14</v>
          </cell>
          <cell r="Q255" t="str">
            <v>312414</v>
          </cell>
          <cell r="R255">
            <v>1504640</v>
          </cell>
          <cell r="S255">
            <v>7230</v>
          </cell>
          <cell r="T255" t="str">
            <v>Grupo de Administración del Talento Humano</v>
          </cell>
        </row>
        <row r="256">
          <cell r="A256">
            <v>51890139</v>
          </cell>
          <cell r="B256" t="str">
            <v>F</v>
          </cell>
          <cell r="C256">
            <v>2681</v>
          </cell>
          <cell r="D256">
            <v>2694</v>
          </cell>
          <cell r="G256" t="str">
            <v>T</v>
          </cell>
          <cell r="H256" t="str">
            <v>MERCEDES</v>
          </cell>
          <cell r="I256" t="str">
            <v>VELOZA</v>
          </cell>
          <cell r="J256" t="str">
            <v>GONZALEZ</v>
          </cell>
          <cell r="K256" t="str">
            <v>Auxiliar Administrativo</v>
          </cell>
          <cell r="L256">
            <v>4044</v>
          </cell>
          <cell r="M256">
            <v>18</v>
          </cell>
          <cell r="N256" t="str">
            <v>Técnico Administrativo</v>
          </cell>
          <cell r="O256">
            <v>3124</v>
          </cell>
          <cell r="P256">
            <v>14</v>
          </cell>
          <cell r="Q256" t="str">
            <v>312414</v>
          </cell>
          <cell r="R256">
            <v>1504640</v>
          </cell>
          <cell r="S256">
            <v>7230</v>
          </cell>
          <cell r="T256" t="str">
            <v>Grupo de Administración del Talento Humano</v>
          </cell>
        </row>
        <row r="257">
          <cell r="A257">
            <v>51910114</v>
          </cell>
          <cell r="B257" t="str">
            <v>F</v>
          </cell>
          <cell r="C257">
            <v>3777</v>
          </cell>
          <cell r="D257">
            <v>3563</v>
          </cell>
          <cell r="G257" t="str">
            <v>T</v>
          </cell>
          <cell r="H257" t="str">
            <v>ESTHER MARCELA</v>
          </cell>
          <cell r="I257" t="str">
            <v>MUÑOZ</v>
          </cell>
          <cell r="J257" t="str">
            <v>OSPINA</v>
          </cell>
          <cell r="K257" t="str">
            <v>Auxiliar Administrativo</v>
          </cell>
          <cell r="L257">
            <v>4044</v>
          </cell>
          <cell r="M257">
            <v>14</v>
          </cell>
          <cell r="N257" t="str">
            <v>Técnico Administrativo</v>
          </cell>
          <cell r="O257">
            <v>3124</v>
          </cell>
          <cell r="P257">
            <v>14</v>
          </cell>
          <cell r="Q257" t="str">
            <v>312414</v>
          </cell>
          <cell r="R257">
            <v>1504640</v>
          </cell>
          <cell r="S257">
            <v>7230</v>
          </cell>
          <cell r="T257" t="str">
            <v>Grupo de Administración del Talento Humano</v>
          </cell>
        </row>
        <row r="258">
          <cell r="A258">
            <v>79123510</v>
          </cell>
          <cell r="B258" t="str">
            <v>M</v>
          </cell>
          <cell r="C258">
            <v>3788</v>
          </cell>
          <cell r="D258">
            <v>3869</v>
          </cell>
          <cell r="G258" t="str">
            <v>D</v>
          </cell>
          <cell r="H258" t="str">
            <v>HUGO FERNANDO</v>
          </cell>
          <cell r="I258" t="str">
            <v>TARQUINO</v>
          </cell>
          <cell r="J258" t="str">
            <v>LEIVA</v>
          </cell>
          <cell r="K258" t="str">
            <v>Auxiliar Administrativo</v>
          </cell>
          <cell r="L258">
            <v>4044</v>
          </cell>
          <cell r="M258">
            <v>16</v>
          </cell>
          <cell r="N258" t="str">
            <v>Técnico Administrativo</v>
          </cell>
          <cell r="O258">
            <v>3124</v>
          </cell>
          <cell r="P258">
            <v>14</v>
          </cell>
          <cell r="Q258" t="str">
            <v>312414</v>
          </cell>
          <cell r="R258">
            <v>1504640</v>
          </cell>
          <cell r="S258">
            <v>7230</v>
          </cell>
          <cell r="T258" t="str">
            <v>Grupo de Administración del Talento Humano</v>
          </cell>
        </row>
        <row r="259">
          <cell r="A259">
            <v>28612092</v>
          </cell>
          <cell r="B259" t="str">
            <v>F</v>
          </cell>
          <cell r="C259">
            <v>3820</v>
          </cell>
          <cell r="D259">
            <v>3612</v>
          </cell>
          <cell r="G259" t="str">
            <v>D</v>
          </cell>
          <cell r="H259" t="str">
            <v>OLGA LUCIA</v>
          </cell>
          <cell r="I259" t="str">
            <v>RICARDO</v>
          </cell>
          <cell r="J259" t="str">
            <v>OSPINA</v>
          </cell>
          <cell r="K259" t="str">
            <v>Secretario Ejecutivo</v>
          </cell>
          <cell r="L259">
            <v>4210</v>
          </cell>
          <cell r="M259">
            <v>19</v>
          </cell>
          <cell r="N259" t="str">
            <v>Técnico Administrativo</v>
          </cell>
          <cell r="O259">
            <v>3124</v>
          </cell>
          <cell r="P259">
            <v>14</v>
          </cell>
          <cell r="Q259" t="str">
            <v>312414</v>
          </cell>
          <cell r="R259">
            <v>1504640</v>
          </cell>
          <cell r="S259">
            <v>7230</v>
          </cell>
          <cell r="T259" t="str">
            <v>Grupo de Administración del Talento Humano</v>
          </cell>
        </row>
        <row r="260">
          <cell r="A260">
            <v>80832089</v>
          </cell>
          <cell r="B260" t="str">
            <v>M</v>
          </cell>
          <cell r="D260">
            <v>3887</v>
          </cell>
          <cell r="E260">
            <v>2832</v>
          </cell>
          <cell r="G260" t="str">
            <v>T</v>
          </cell>
          <cell r="H260" t="str">
            <v>ROBINSON</v>
          </cell>
          <cell r="I260" t="str">
            <v>RAMIREZ</v>
          </cell>
          <cell r="J260" t="str">
            <v>ROMERO</v>
          </cell>
          <cell r="K260" t="str">
            <v>Técnico Administrativo</v>
          </cell>
          <cell r="L260">
            <v>3124</v>
          </cell>
          <cell r="M260" t="str">
            <v>14</v>
          </cell>
          <cell r="N260" t="str">
            <v>Técnico Administrativo</v>
          </cell>
          <cell r="O260">
            <v>3124</v>
          </cell>
          <cell r="P260">
            <v>14</v>
          </cell>
          <cell r="Q260" t="str">
            <v>312414</v>
          </cell>
          <cell r="R260">
            <v>1504640</v>
          </cell>
          <cell r="S260">
            <v>7230</v>
          </cell>
          <cell r="T260" t="str">
            <v>Grupo de Administración del Talento Humano</v>
          </cell>
        </row>
        <row r="261">
          <cell r="A261">
            <v>79516065</v>
          </cell>
          <cell r="B261" t="str">
            <v>M</v>
          </cell>
          <cell r="C261">
            <v>3903</v>
          </cell>
          <cell r="D261">
            <v>2594</v>
          </cell>
          <cell r="G261" t="str">
            <v>D</v>
          </cell>
          <cell r="H261" t="str">
            <v>JAVIER</v>
          </cell>
          <cell r="I261" t="str">
            <v>CASTILLO</v>
          </cell>
          <cell r="J261" t="str">
            <v>RODRIGUEZ</v>
          </cell>
          <cell r="K261" t="str">
            <v>Auxiliar Administrativo</v>
          </cell>
          <cell r="L261">
            <v>4044</v>
          </cell>
          <cell r="M261">
            <v>14</v>
          </cell>
          <cell r="N261" t="str">
            <v>Técnico Operativo</v>
          </cell>
          <cell r="O261">
            <v>3132</v>
          </cell>
          <cell r="P261">
            <v>14</v>
          </cell>
          <cell r="Q261" t="str">
            <v>313214</v>
          </cell>
          <cell r="R261">
            <v>1504640</v>
          </cell>
          <cell r="S261">
            <v>7230</v>
          </cell>
          <cell r="T261" t="str">
            <v>Grupo de Administración del Talento Humano</v>
          </cell>
        </row>
        <row r="262">
          <cell r="A262">
            <v>79713676</v>
          </cell>
          <cell r="B262" t="str">
            <v>M</v>
          </cell>
          <cell r="D262">
            <v>4470</v>
          </cell>
          <cell r="G262" t="str">
            <v>D</v>
          </cell>
          <cell r="H262" t="str">
            <v>JAIME ALFONSO</v>
          </cell>
          <cell r="I262" t="str">
            <v>MENDEZ</v>
          </cell>
          <cell r="J262" t="str">
            <v>REYES</v>
          </cell>
          <cell r="K262" t="str">
            <v>Auxiliar Administrativo</v>
          </cell>
          <cell r="L262" t="str">
            <v>4044</v>
          </cell>
          <cell r="M262" t="str">
            <v>18</v>
          </cell>
          <cell r="N262" t="str">
            <v>Auxiliar Administrativo</v>
          </cell>
          <cell r="O262" t="str">
            <v>4044</v>
          </cell>
          <cell r="P262" t="str">
            <v>18</v>
          </cell>
          <cell r="Q262" t="str">
            <v>404418</v>
          </cell>
          <cell r="R262">
            <v>1217634</v>
          </cell>
          <cell r="S262">
            <v>7230</v>
          </cell>
          <cell r="T262" t="str">
            <v>Grupo de Administración del Talento Humano</v>
          </cell>
        </row>
        <row r="263">
          <cell r="A263">
            <v>79888286</v>
          </cell>
          <cell r="B263" t="str">
            <v>M</v>
          </cell>
          <cell r="D263">
            <v>4304</v>
          </cell>
          <cell r="G263" t="str">
            <v>D</v>
          </cell>
          <cell r="H263" t="str">
            <v>LUIS EDUARDO</v>
          </cell>
          <cell r="I263" t="str">
            <v>VELASCO</v>
          </cell>
          <cell r="J263" t="str">
            <v>RINCON</v>
          </cell>
          <cell r="K263" t="str">
            <v>Auxiliar Administrativo</v>
          </cell>
          <cell r="L263" t="str">
            <v>4044</v>
          </cell>
          <cell r="M263" t="str">
            <v>18</v>
          </cell>
          <cell r="N263" t="str">
            <v>Auxiliar Administrativo</v>
          </cell>
          <cell r="O263" t="str">
            <v>4044</v>
          </cell>
          <cell r="P263" t="str">
            <v>18</v>
          </cell>
          <cell r="Q263" t="str">
            <v>404418</v>
          </cell>
          <cell r="R263">
            <v>1217634</v>
          </cell>
          <cell r="S263">
            <v>7230</v>
          </cell>
          <cell r="T263" t="str">
            <v>Grupo de Administración del Talento Humano</v>
          </cell>
        </row>
        <row r="264">
          <cell r="A264">
            <v>52216180</v>
          </cell>
          <cell r="B264" t="str">
            <v>F</v>
          </cell>
          <cell r="D264">
            <v>3087</v>
          </cell>
          <cell r="G264" t="str">
            <v>D</v>
          </cell>
          <cell r="H264" t="str">
            <v>MERCEDES ANDREA</v>
          </cell>
          <cell r="I264" t="str">
            <v>MORALES</v>
          </cell>
          <cell r="J264" t="str">
            <v>LEURO</v>
          </cell>
          <cell r="K264" t="str">
            <v>Auxiliar Administrativo</v>
          </cell>
          <cell r="L264">
            <v>4044</v>
          </cell>
          <cell r="M264" t="str">
            <v>14</v>
          </cell>
          <cell r="N264" t="str">
            <v>Auxiliar Administrativo</v>
          </cell>
          <cell r="O264">
            <v>4044</v>
          </cell>
          <cell r="P264">
            <v>14</v>
          </cell>
          <cell r="Q264" t="str">
            <v>404414</v>
          </cell>
          <cell r="R264">
            <v>1080470</v>
          </cell>
          <cell r="S264">
            <v>7230</v>
          </cell>
          <cell r="T264" t="str">
            <v>Grupo de Administración del Talento Humano</v>
          </cell>
        </row>
        <row r="265">
          <cell r="A265">
            <v>19308977</v>
          </cell>
          <cell r="B265" t="str">
            <v>M</v>
          </cell>
          <cell r="C265">
            <v>2780</v>
          </cell>
          <cell r="D265">
            <v>2706</v>
          </cell>
          <cell r="G265" t="str">
            <v>D</v>
          </cell>
          <cell r="H265" t="str">
            <v>GERSON WILSON</v>
          </cell>
          <cell r="I265" t="str">
            <v>SEGURA</v>
          </cell>
          <cell r="J265" t="str">
            <v>QUIÑONES</v>
          </cell>
          <cell r="K265" t="str">
            <v>Auxiliar Administrativo</v>
          </cell>
          <cell r="L265">
            <v>4044</v>
          </cell>
          <cell r="M265">
            <v>16</v>
          </cell>
          <cell r="N265" t="str">
            <v>Secretario Ejecutivo</v>
          </cell>
          <cell r="O265">
            <v>4210</v>
          </cell>
          <cell r="P265">
            <v>19</v>
          </cell>
          <cell r="Q265" t="str">
            <v>421019</v>
          </cell>
          <cell r="R265">
            <v>1249043</v>
          </cell>
          <cell r="S265">
            <v>7230</v>
          </cell>
          <cell r="T265" t="str">
            <v>Grupo de Administración del Talento Humano</v>
          </cell>
        </row>
        <row r="266">
          <cell r="A266">
            <v>79155756</v>
          </cell>
          <cell r="B266" t="str">
            <v>M</v>
          </cell>
          <cell r="D266">
            <v>2562</v>
          </cell>
          <cell r="G266" t="str">
            <v>T</v>
          </cell>
          <cell r="H266" t="str">
            <v>HERNAN</v>
          </cell>
          <cell r="I266" t="str">
            <v>CASTELLANOS</v>
          </cell>
          <cell r="J266" t="str">
            <v>RAMIREZ</v>
          </cell>
          <cell r="K266" t="str">
            <v>Profesional Especializado</v>
          </cell>
          <cell r="L266">
            <v>2028</v>
          </cell>
          <cell r="M266">
            <v>17</v>
          </cell>
          <cell r="N266" t="str">
            <v>Profesional Especializado</v>
          </cell>
          <cell r="O266">
            <v>2028</v>
          </cell>
          <cell r="P266">
            <v>17</v>
          </cell>
          <cell r="Q266" t="str">
            <v>202817</v>
          </cell>
          <cell r="R266">
            <v>3461791</v>
          </cell>
          <cell r="S266">
            <v>7240</v>
          </cell>
          <cell r="T266" t="str">
            <v>Grupo de Desarrollo Humano</v>
          </cell>
        </row>
        <row r="267">
          <cell r="A267">
            <v>19237023</v>
          </cell>
          <cell r="B267" t="str">
            <v>M</v>
          </cell>
          <cell r="D267">
            <v>3827</v>
          </cell>
          <cell r="G267" t="str">
            <v>T</v>
          </cell>
          <cell r="H267" t="str">
            <v>VICTOR HUGO</v>
          </cell>
          <cell r="I267" t="str">
            <v>BOLIVAR</v>
          </cell>
          <cell r="J267" t="str">
            <v>PEREIRA</v>
          </cell>
          <cell r="K267" t="str">
            <v>Profesional Universitario</v>
          </cell>
          <cell r="L267">
            <v>2044</v>
          </cell>
          <cell r="M267">
            <v>10</v>
          </cell>
          <cell r="N267" t="str">
            <v>Profesional Universitario</v>
          </cell>
          <cell r="O267" t="str">
            <v>2044</v>
          </cell>
          <cell r="P267">
            <v>10</v>
          </cell>
          <cell r="Q267" t="str">
            <v>204410</v>
          </cell>
          <cell r="R267">
            <v>2153906</v>
          </cell>
          <cell r="S267">
            <v>7240</v>
          </cell>
          <cell r="T267" t="str">
            <v>Grupo de Desarrollo Humano</v>
          </cell>
        </row>
        <row r="268">
          <cell r="A268">
            <v>51624327</v>
          </cell>
          <cell r="B268" t="str">
            <v>F</v>
          </cell>
          <cell r="C268">
            <v>2711</v>
          </cell>
          <cell r="D268">
            <v>2711</v>
          </cell>
          <cell r="E268">
            <v>0</v>
          </cell>
          <cell r="G268" t="str">
            <v>D</v>
          </cell>
          <cell r="H268" t="str">
            <v>LUZ  MERY</v>
          </cell>
          <cell r="I268" t="str">
            <v>MUÑETONES</v>
          </cell>
          <cell r="J268" t="str">
            <v>BUITRAGO</v>
          </cell>
          <cell r="K268" t="str">
            <v>Profesional Universitario</v>
          </cell>
          <cell r="L268">
            <v>2044</v>
          </cell>
          <cell r="M268">
            <v>10</v>
          </cell>
          <cell r="N268" t="str">
            <v>Profesional Universitario</v>
          </cell>
          <cell r="O268">
            <v>2044</v>
          </cell>
          <cell r="P268">
            <v>10</v>
          </cell>
          <cell r="Q268" t="str">
            <v>204410</v>
          </cell>
          <cell r="R268">
            <v>2153906</v>
          </cell>
          <cell r="S268">
            <v>7240</v>
          </cell>
          <cell r="T268" t="str">
            <v>Grupo de Desarrollo Humano</v>
          </cell>
        </row>
        <row r="269">
          <cell r="A269">
            <v>52995247</v>
          </cell>
          <cell r="B269" t="str">
            <v>F</v>
          </cell>
          <cell r="D269">
            <v>5383</v>
          </cell>
          <cell r="G269" t="str">
            <v>D</v>
          </cell>
          <cell r="H269" t="str">
            <v>DIANA PAOLA</v>
          </cell>
          <cell r="I269" t="str">
            <v>GUERRERO</v>
          </cell>
          <cell r="J269" t="str">
            <v>PULIDO</v>
          </cell>
          <cell r="K269" t="str">
            <v>Profesional Universitario</v>
          </cell>
          <cell r="L269" t="str">
            <v>2044</v>
          </cell>
          <cell r="M269" t="str">
            <v>05</v>
          </cell>
          <cell r="N269" t="str">
            <v>Profesional Universitario</v>
          </cell>
          <cell r="O269" t="str">
            <v>2044</v>
          </cell>
          <cell r="P269" t="str">
            <v>05</v>
          </cell>
          <cell r="Q269" t="str">
            <v>204405</v>
          </cell>
          <cell r="R269">
            <v>1751572</v>
          </cell>
          <cell r="S269">
            <v>7240</v>
          </cell>
          <cell r="T269" t="str">
            <v>Grupo de Desarrollo Humano</v>
          </cell>
        </row>
        <row r="270">
          <cell r="A270">
            <v>52152993</v>
          </cell>
          <cell r="B270" t="str">
            <v>F</v>
          </cell>
          <cell r="D270">
            <v>5280</v>
          </cell>
          <cell r="G270" t="str">
            <v>D</v>
          </cell>
          <cell r="H270" t="str">
            <v>EDITH AZUCENA</v>
          </cell>
          <cell r="I270" t="str">
            <v>PULECIO</v>
          </cell>
          <cell r="J270" t="str">
            <v>ACOSTA</v>
          </cell>
          <cell r="K270" t="str">
            <v>Profesional Universitario</v>
          </cell>
          <cell r="L270" t="str">
            <v>2044</v>
          </cell>
          <cell r="M270" t="str">
            <v>01</v>
          </cell>
          <cell r="N270" t="str">
            <v>Profesional Universitario</v>
          </cell>
          <cell r="O270" t="str">
            <v>2044</v>
          </cell>
          <cell r="P270" t="str">
            <v>01</v>
          </cell>
          <cell r="Q270" t="str">
            <v>204401</v>
          </cell>
          <cell r="R270">
            <v>1361208</v>
          </cell>
          <cell r="S270">
            <v>7240</v>
          </cell>
          <cell r="T270" t="str">
            <v>Grupo de Desarrollo Humano</v>
          </cell>
        </row>
        <row r="271">
          <cell r="A271">
            <v>79691561</v>
          </cell>
          <cell r="B271" t="str">
            <v>M</v>
          </cell>
          <cell r="D271">
            <v>2578</v>
          </cell>
          <cell r="G271" t="str">
            <v>D</v>
          </cell>
          <cell r="H271" t="str">
            <v>NELSON ENRIQUE</v>
          </cell>
          <cell r="I271" t="str">
            <v>RODRIGUEZ</v>
          </cell>
          <cell r="J271" t="str">
            <v>CORREDOR</v>
          </cell>
          <cell r="K271" t="str">
            <v>Técnico Administrativo</v>
          </cell>
          <cell r="L271" t="str">
            <v>3124</v>
          </cell>
          <cell r="M271" t="str">
            <v>18</v>
          </cell>
          <cell r="N271" t="str">
            <v>Técnico Administrativo</v>
          </cell>
          <cell r="O271" t="str">
            <v>3124</v>
          </cell>
          <cell r="P271">
            <v>18</v>
          </cell>
          <cell r="Q271" t="str">
            <v>312418</v>
          </cell>
          <cell r="R271">
            <v>2090198</v>
          </cell>
          <cell r="S271">
            <v>7240</v>
          </cell>
          <cell r="T271" t="str">
            <v>Grupo de Desarrollo Humano</v>
          </cell>
        </row>
        <row r="272">
          <cell r="A272">
            <v>43556428</v>
          </cell>
          <cell r="B272" t="str">
            <v>F</v>
          </cell>
          <cell r="D272">
            <v>3845</v>
          </cell>
          <cell r="G272" t="str">
            <v>T</v>
          </cell>
          <cell r="H272" t="str">
            <v>PAULA ANDREA</v>
          </cell>
          <cell r="I272" t="str">
            <v>RESTREPO</v>
          </cell>
          <cell r="J272" t="str">
            <v>BUSTAMENTE</v>
          </cell>
          <cell r="K272" t="str">
            <v>Técnico Administrativo</v>
          </cell>
          <cell r="L272">
            <v>3124</v>
          </cell>
          <cell r="M272">
            <v>14</v>
          </cell>
          <cell r="N272" t="str">
            <v>Técnico Administrativo</v>
          </cell>
          <cell r="O272">
            <v>3124</v>
          </cell>
          <cell r="P272">
            <v>14</v>
          </cell>
          <cell r="Q272" t="str">
            <v>312414</v>
          </cell>
          <cell r="R272">
            <v>1504640</v>
          </cell>
          <cell r="S272">
            <v>7240</v>
          </cell>
          <cell r="T272" t="str">
            <v>Grupo de Desarrollo Humano</v>
          </cell>
        </row>
        <row r="273">
          <cell r="A273">
            <v>1019037817</v>
          </cell>
          <cell r="B273" t="str">
            <v>M</v>
          </cell>
          <cell r="D273">
            <v>2762</v>
          </cell>
          <cell r="E273">
            <v>2762</v>
          </cell>
          <cell r="F273">
            <v>3277</v>
          </cell>
          <cell r="G273" t="str">
            <v>T</v>
          </cell>
          <cell r="H273" t="str">
            <v>JHON FREDY</v>
          </cell>
          <cell r="I273" t="str">
            <v>PAEZ</v>
          </cell>
          <cell r="J273" t="str">
            <v>GONZALEZ</v>
          </cell>
          <cell r="K273" t="str">
            <v>Auxiliar Administrativo</v>
          </cell>
          <cell r="L273">
            <v>4044</v>
          </cell>
          <cell r="M273">
            <v>11</v>
          </cell>
          <cell r="N273" t="str">
            <v>Auxiliar Administrativo</v>
          </cell>
          <cell r="O273">
            <v>4044</v>
          </cell>
          <cell r="P273">
            <v>11</v>
          </cell>
          <cell r="Q273" t="str">
            <v>404411</v>
          </cell>
          <cell r="R273">
            <v>953864</v>
          </cell>
          <cell r="S273">
            <v>7240</v>
          </cell>
          <cell r="T273" t="str">
            <v>Grupo de Desarrollo Humano</v>
          </cell>
        </row>
        <row r="274">
          <cell r="A274">
            <v>51779524</v>
          </cell>
          <cell r="B274" t="str">
            <v>F</v>
          </cell>
          <cell r="C274">
            <v>2655</v>
          </cell>
          <cell r="D274">
            <v>4320</v>
          </cell>
          <cell r="G274" t="str">
            <v>D</v>
          </cell>
          <cell r="H274" t="str">
            <v>CLAUDIA MARNIE</v>
          </cell>
          <cell r="I274" t="str">
            <v>RODRIGUEZ</v>
          </cell>
          <cell r="J274" t="str">
            <v>DAZA</v>
          </cell>
          <cell r="K274" t="str">
            <v>Profesional Universitario</v>
          </cell>
          <cell r="L274">
            <v>2044</v>
          </cell>
          <cell r="M274">
            <v>10</v>
          </cell>
          <cell r="N274" t="str">
            <v>Profesional Especializado</v>
          </cell>
          <cell r="O274">
            <v>2028</v>
          </cell>
          <cell r="P274">
            <v>14</v>
          </cell>
          <cell r="Q274" t="str">
            <v>202814</v>
          </cell>
          <cell r="R274">
            <v>2761107</v>
          </cell>
          <cell r="S274">
            <v>7250</v>
          </cell>
          <cell r="T274" t="str">
            <v>Grupo de Infraestructura</v>
          </cell>
        </row>
        <row r="275">
          <cell r="A275">
            <v>74240961</v>
          </cell>
          <cell r="B275" t="str">
            <v>M</v>
          </cell>
          <cell r="D275">
            <v>2659</v>
          </cell>
          <cell r="G275" t="str">
            <v>D</v>
          </cell>
          <cell r="H275" t="str">
            <v>ALFONSO RENE</v>
          </cell>
          <cell r="I275" t="str">
            <v>SANCHEZ</v>
          </cell>
          <cell r="J275" t="str">
            <v>ECHEVERRI</v>
          </cell>
          <cell r="K275" t="str">
            <v>Profesional Universitario</v>
          </cell>
          <cell r="L275">
            <v>2044</v>
          </cell>
          <cell r="M275">
            <v>10</v>
          </cell>
          <cell r="N275" t="str">
            <v>Profesional Universitario</v>
          </cell>
          <cell r="O275">
            <v>2044</v>
          </cell>
          <cell r="P275">
            <v>10</v>
          </cell>
          <cell r="Q275" t="str">
            <v>204410</v>
          </cell>
          <cell r="R275">
            <v>2153906</v>
          </cell>
          <cell r="S275">
            <v>7250</v>
          </cell>
          <cell r="T275" t="str">
            <v>Grupo de Infraestructura</v>
          </cell>
        </row>
        <row r="276">
          <cell r="A276">
            <v>19232993</v>
          </cell>
          <cell r="B276" t="str">
            <v>M</v>
          </cell>
          <cell r="D276">
            <v>2660</v>
          </cell>
          <cell r="G276" t="str">
            <v>D</v>
          </cell>
          <cell r="H276" t="str">
            <v>OSCAR HERNANDO</v>
          </cell>
          <cell r="I276" t="str">
            <v>VASQUEZ</v>
          </cell>
          <cell r="J276" t="str">
            <v>PANQUEVA</v>
          </cell>
          <cell r="K276" t="str">
            <v>Profesional Universitario</v>
          </cell>
          <cell r="L276">
            <v>2044</v>
          </cell>
          <cell r="M276">
            <v>10</v>
          </cell>
          <cell r="N276" t="str">
            <v>Profesional Universitario</v>
          </cell>
          <cell r="O276">
            <v>2044</v>
          </cell>
          <cell r="P276">
            <v>10</v>
          </cell>
          <cell r="Q276" t="str">
            <v>204410</v>
          </cell>
          <cell r="R276">
            <v>2153906</v>
          </cell>
          <cell r="S276">
            <v>7250</v>
          </cell>
          <cell r="T276" t="str">
            <v>Grupo de Infraestructura</v>
          </cell>
        </row>
        <row r="277">
          <cell r="A277">
            <v>18467175</v>
          </cell>
          <cell r="B277" t="str">
            <v>M</v>
          </cell>
          <cell r="D277">
            <v>4321</v>
          </cell>
          <cell r="G277" t="str">
            <v>T</v>
          </cell>
          <cell r="H277" t="str">
            <v>EDWIN FERNANDO</v>
          </cell>
          <cell r="I277" t="str">
            <v>CADAVID</v>
          </cell>
          <cell r="K277" t="str">
            <v>Profesional Universitario</v>
          </cell>
          <cell r="L277">
            <v>2044</v>
          </cell>
          <cell r="M277">
            <v>10</v>
          </cell>
          <cell r="N277" t="str">
            <v>Profesional Universitario</v>
          </cell>
          <cell r="O277" t="str">
            <v>2044</v>
          </cell>
          <cell r="P277">
            <v>10</v>
          </cell>
          <cell r="Q277" t="str">
            <v>204410</v>
          </cell>
          <cell r="R277">
            <v>2153906</v>
          </cell>
          <cell r="S277">
            <v>7250</v>
          </cell>
          <cell r="T277" t="str">
            <v>Grupo de Infraestructura</v>
          </cell>
        </row>
        <row r="278">
          <cell r="A278">
            <v>79433711</v>
          </cell>
          <cell r="B278" t="str">
            <v>M</v>
          </cell>
          <cell r="C278">
            <v>2650</v>
          </cell>
          <cell r="D278">
            <v>2657</v>
          </cell>
          <cell r="G278" t="str">
            <v>T</v>
          </cell>
          <cell r="H278" t="str">
            <v>RICARDO ANTONIO</v>
          </cell>
          <cell r="I278" t="str">
            <v>CEBALLOS</v>
          </cell>
          <cell r="J278" t="str">
            <v>PEÑA</v>
          </cell>
          <cell r="K278" t="str">
            <v>Técnico Operativo</v>
          </cell>
          <cell r="L278">
            <v>3132</v>
          </cell>
          <cell r="M278">
            <v>14</v>
          </cell>
          <cell r="N278" t="str">
            <v>Profesional Universitario</v>
          </cell>
          <cell r="O278">
            <v>2044</v>
          </cell>
          <cell r="P278">
            <v>10</v>
          </cell>
          <cell r="Q278" t="str">
            <v>204410</v>
          </cell>
          <cell r="R278">
            <v>2153906</v>
          </cell>
          <cell r="S278">
            <v>7250</v>
          </cell>
          <cell r="T278" t="str">
            <v>Grupo de Infraestructura</v>
          </cell>
        </row>
        <row r="279">
          <cell r="A279">
            <v>11511422</v>
          </cell>
          <cell r="B279" t="str">
            <v>M</v>
          </cell>
          <cell r="D279">
            <v>2655</v>
          </cell>
          <cell r="G279" t="str">
            <v>T</v>
          </cell>
          <cell r="H279" t="str">
            <v>JONATHAN</v>
          </cell>
          <cell r="I279" t="str">
            <v>RODRIGUEZ</v>
          </cell>
          <cell r="J279" t="str">
            <v>PEÑA</v>
          </cell>
          <cell r="K279" t="str">
            <v>Profesional Universitario</v>
          </cell>
          <cell r="L279">
            <v>2044</v>
          </cell>
          <cell r="M279">
            <v>10</v>
          </cell>
          <cell r="N279" t="str">
            <v>Profesional Universitario</v>
          </cell>
          <cell r="O279">
            <v>2044</v>
          </cell>
          <cell r="P279">
            <v>10</v>
          </cell>
          <cell r="Q279" t="str">
            <v>204410</v>
          </cell>
          <cell r="R279">
            <v>2153906</v>
          </cell>
          <cell r="S279">
            <v>7250</v>
          </cell>
          <cell r="T279" t="str">
            <v>Grupo de Infraestructura</v>
          </cell>
        </row>
        <row r="280">
          <cell r="A280">
            <v>51919821</v>
          </cell>
          <cell r="B280" t="str">
            <v>F</v>
          </cell>
          <cell r="C280">
            <v>3586</v>
          </cell>
          <cell r="D280">
            <v>2753</v>
          </cell>
          <cell r="G280" t="str">
            <v>D</v>
          </cell>
          <cell r="H280" t="str">
            <v>AMIRA JAZMIN</v>
          </cell>
          <cell r="I280" t="str">
            <v>MORALES</v>
          </cell>
          <cell r="J280" t="str">
            <v>RIVERA</v>
          </cell>
          <cell r="K280" t="str">
            <v>Auxiliar Administrativo</v>
          </cell>
          <cell r="L280">
            <v>4044</v>
          </cell>
          <cell r="M280">
            <v>14</v>
          </cell>
          <cell r="N280" t="str">
            <v>Técnico Administrativo</v>
          </cell>
          <cell r="O280">
            <v>3124</v>
          </cell>
          <cell r="P280">
            <v>14</v>
          </cell>
          <cell r="Q280" t="str">
            <v>312414</v>
          </cell>
          <cell r="R280">
            <v>1504640</v>
          </cell>
          <cell r="S280">
            <v>7250</v>
          </cell>
          <cell r="T280" t="str">
            <v>Grupo de Infraestructura</v>
          </cell>
        </row>
        <row r="281">
          <cell r="A281">
            <v>79521814</v>
          </cell>
          <cell r="B281" t="str">
            <v>M</v>
          </cell>
          <cell r="C281">
            <v>2582</v>
          </cell>
          <cell r="D281">
            <v>2665</v>
          </cell>
          <cell r="G281" t="str">
            <v>T</v>
          </cell>
          <cell r="H281" t="str">
            <v>FABIO</v>
          </cell>
          <cell r="I281" t="str">
            <v>PEREZ</v>
          </cell>
          <cell r="J281" t="str">
            <v>BARAJAS</v>
          </cell>
          <cell r="K281" t="str">
            <v>Técnico Operativo</v>
          </cell>
          <cell r="L281">
            <v>3132</v>
          </cell>
          <cell r="M281">
            <v>14</v>
          </cell>
          <cell r="N281" t="str">
            <v>Técnico Operativo</v>
          </cell>
          <cell r="O281">
            <v>3132</v>
          </cell>
          <cell r="P281">
            <v>16</v>
          </cell>
          <cell r="Q281" t="str">
            <v>313216</v>
          </cell>
          <cell r="R281">
            <v>1776750</v>
          </cell>
          <cell r="S281">
            <v>7250</v>
          </cell>
          <cell r="T281" t="str">
            <v>Grupo de Infraestructura</v>
          </cell>
        </row>
        <row r="282">
          <cell r="A282">
            <v>4263297</v>
          </cell>
          <cell r="B282" t="str">
            <v>M</v>
          </cell>
          <cell r="C282">
            <v>2679</v>
          </cell>
          <cell r="D282">
            <v>2679</v>
          </cell>
          <cell r="E282">
            <v>0</v>
          </cell>
          <cell r="G282" t="str">
            <v>D</v>
          </cell>
          <cell r="H282" t="str">
            <v>RICARDO ANTONIO</v>
          </cell>
          <cell r="I282" t="str">
            <v>AVILA</v>
          </cell>
          <cell r="J282" t="str">
            <v>VACA</v>
          </cell>
          <cell r="K282" t="str">
            <v>Auxiliar Administrativo</v>
          </cell>
          <cell r="L282">
            <v>4044</v>
          </cell>
          <cell r="M282">
            <v>16</v>
          </cell>
          <cell r="N282" t="str">
            <v>Auxiliar Administrativo</v>
          </cell>
          <cell r="O282">
            <v>4044</v>
          </cell>
          <cell r="P282">
            <v>16</v>
          </cell>
          <cell r="Q282" t="str">
            <v>404416</v>
          </cell>
          <cell r="R282">
            <v>1163588</v>
          </cell>
          <cell r="S282">
            <v>7250</v>
          </cell>
          <cell r="T282" t="str">
            <v>Grupo de Infraestructura</v>
          </cell>
        </row>
        <row r="283">
          <cell r="A283">
            <v>1072466617</v>
          </cell>
          <cell r="B283" t="str">
            <v>M</v>
          </cell>
          <cell r="D283">
            <v>4440</v>
          </cell>
          <cell r="G283" t="str">
            <v>D</v>
          </cell>
          <cell r="H283" t="str">
            <v>EDISON ALBEIRO</v>
          </cell>
          <cell r="I283" t="str">
            <v>RAMIREZ</v>
          </cell>
          <cell r="J283" t="str">
            <v>ORJUELA</v>
          </cell>
          <cell r="K283" t="str">
            <v>Auxiliar Administrativo</v>
          </cell>
          <cell r="L283">
            <v>4044</v>
          </cell>
          <cell r="M283">
            <v>11</v>
          </cell>
          <cell r="N283" t="str">
            <v>Auxiliar Administrativo</v>
          </cell>
          <cell r="O283">
            <v>4044</v>
          </cell>
          <cell r="P283">
            <v>11</v>
          </cell>
          <cell r="Q283" t="str">
            <v>404411</v>
          </cell>
          <cell r="R283">
            <v>953864</v>
          </cell>
          <cell r="S283">
            <v>7250</v>
          </cell>
          <cell r="T283" t="str">
            <v>Grupo de Infraestructura</v>
          </cell>
        </row>
        <row r="284">
          <cell r="A284">
            <v>51870415</v>
          </cell>
          <cell r="B284" t="str">
            <v>F</v>
          </cell>
          <cell r="C284">
            <v>2686</v>
          </cell>
          <cell r="D284">
            <v>5270</v>
          </cell>
          <cell r="G284" t="str">
            <v>D</v>
          </cell>
          <cell r="H284" t="str">
            <v>SARA PATRICIA</v>
          </cell>
          <cell r="I284" t="str">
            <v>BOLAGAY</v>
          </cell>
          <cell r="J284" t="str">
            <v>ZAMBRANO</v>
          </cell>
          <cell r="K284" t="str">
            <v>Profesional Especializado</v>
          </cell>
          <cell r="L284">
            <v>2028</v>
          </cell>
          <cell r="M284">
            <v>17</v>
          </cell>
          <cell r="N284" t="str">
            <v>Profesional Especializado</v>
          </cell>
          <cell r="O284" t="str">
            <v>2028</v>
          </cell>
          <cell r="P284" t="str">
            <v>20</v>
          </cell>
          <cell r="Q284" t="str">
            <v>202820</v>
          </cell>
          <cell r="R284">
            <v>4316914</v>
          </cell>
          <cell r="S284">
            <v>7260</v>
          </cell>
          <cell r="T284" t="str">
            <v>Grupo de Reestructuración SNR</v>
          </cell>
        </row>
        <row r="285">
          <cell r="A285">
            <v>80165388</v>
          </cell>
          <cell r="B285" t="str">
            <v>M</v>
          </cell>
          <cell r="D285">
            <v>2695</v>
          </cell>
          <cell r="G285" t="str">
            <v>T</v>
          </cell>
          <cell r="H285" t="str">
            <v>RONALD MAURICIO</v>
          </cell>
          <cell r="I285" t="str">
            <v>BERMUDEZ</v>
          </cell>
          <cell r="J285" t="str">
            <v>GONZALEZ</v>
          </cell>
          <cell r="K285" t="str">
            <v>Técnico Administrativo</v>
          </cell>
          <cell r="L285" t="str">
            <v>3124</v>
          </cell>
          <cell r="M285" t="str">
            <v>14</v>
          </cell>
          <cell r="N285" t="str">
            <v>Técnico Administrativo</v>
          </cell>
          <cell r="O285" t="str">
            <v>3124</v>
          </cell>
          <cell r="P285" t="str">
            <v>14</v>
          </cell>
          <cell r="Q285" t="str">
            <v>312414</v>
          </cell>
          <cell r="R285">
            <v>1504640</v>
          </cell>
          <cell r="S285">
            <v>7260</v>
          </cell>
          <cell r="T285" t="str">
            <v>Grupo de Reestructuración SNR</v>
          </cell>
        </row>
        <row r="286">
          <cell r="A286">
            <v>51882004</v>
          </cell>
          <cell r="B286" t="str">
            <v>F</v>
          </cell>
          <cell r="D286">
            <v>3344</v>
          </cell>
          <cell r="G286" t="str">
            <v>D</v>
          </cell>
          <cell r="H286" t="str">
            <v>MARIA VICTORIA</v>
          </cell>
          <cell r="I286" t="str">
            <v>RIVAS</v>
          </cell>
          <cell r="J286" t="str">
            <v>TORRES</v>
          </cell>
          <cell r="K286" t="str">
            <v>Auxiliar Administrativo</v>
          </cell>
          <cell r="L286">
            <v>4044</v>
          </cell>
          <cell r="M286">
            <v>16</v>
          </cell>
          <cell r="N286" t="str">
            <v>Auxiliar Administrativo</v>
          </cell>
          <cell r="O286">
            <v>4044</v>
          </cell>
          <cell r="P286">
            <v>16</v>
          </cell>
          <cell r="Q286" t="str">
            <v>404416</v>
          </cell>
          <cell r="R286">
            <v>1163588</v>
          </cell>
          <cell r="S286">
            <v>7260</v>
          </cell>
          <cell r="T286" t="str">
            <v>Grupo de Reestructuración SNR</v>
          </cell>
        </row>
        <row r="287">
          <cell r="A287">
            <v>52409048</v>
          </cell>
          <cell r="B287" t="str">
            <v>F</v>
          </cell>
          <cell r="D287">
            <v>3151</v>
          </cell>
          <cell r="G287" t="str">
            <v>D</v>
          </cell>
          <cell r="H287" t="str">
            <v>EDNA MILENA</v>
          </cell>
          <cell r="I287" t="str">
            <v>CUERVO</v>
          </cell>
          <cell r="J287" t="str">
            <v>BOTIA</v>
          </cell>
          <cell r="K287" t="str">
            <v>Secretario Ejecutivo</v>
          </cell>
          <cell r="L287">
            <v>4210</v>
          </cell>
          <cell r="M287">
            <v>16</v>
          </cell>
          <cell r="N287" t="str">
            <v>Secretario Ejecutivo</v>
          </cell>
          <cell r="O287">
            <v>4210</v>
          </cell>
          <cell r="P287">
            <v>16</v>
          </cell>
          <cell r="Q287" t="str">
            <v>421016</v>
          </cell>
          <cell r="R287">
            <v>1163588</v>
          </cell>
          <cell r="S287">
            <v>7260</v>
          </cell>
          <cell r="T287" t="str">
            <v>Grupo de Reestructuración SNR</v>
          </cell>
        </row>
        <row r="288">
          <cell r="A288">
            <v>52852827</v>
          </cell>
          <cell r="B288" t="str">
            <v>F</v>
          </cell>
          <cell r="D288">
            <v>2685</v>
          </cell>
          <cell r="G288" t="str">
            <v>T</v>
          </cell>
          <cell r="H288" t="str">
            <v>ANGELICA MILENA</v>
          </cell>
          <cell r="I288" t="str">
            <v>CASTRO</v>
          </cell>
          <cell r="J288" t="str">
            <v>LOZANO</v>
          </cell>
          <cell r="K288" t="str">
            <v>Profesional Especializado</v>
          </cell>
          <cell r="L288" t="str">
            <v>2028</v>
          </cell>
          <cell r="M288" t="str">
            <v>17</v>
          </cell>
          <cell r="N288" t="str">
            <v>Profesional Especializado</v>
          </cell>
          <cell r="O288" t="str">
            <v>2028</v>
          </cell>
          <cell r="P288" t="str">
            <v>17</v>
          </cell>
          <cell r="Q288" t="str">
            <v>202817</v>
          </cell>
          <cell r="R288">
            <v>3461791</v>
          </cell>
          <cell r="S288">
            <v>7270</v>
          </cell>
          <cell r="T288" t="str">
            <v>Grupo de Control y Seguimiento Contractual SNR</v>
          </cell>
        </row>
        <row r="289">
          <cell r="A289">
            <v>1019004130</v>
          </cell>
          <cell r="B289" t="str">
            <v>F</v>
          </cell>
          <cell r="D289">
            <v>2876</v>
          </cell>
          <cell r="G289" t="str">
            <v>D</v>
          </cell>
          <cell r="H289" t="str">
            <v>LUISA FERNANDA</v>
          </cell>
          <cell r="I289" t="str">
            <v>SOSA</v>
          </cell>
          <cell r="J289" t="str">
            <v>LIBERATO</v>
          </cell>
          <cell r="K289" t="str">
            <v>Profesional Universitario</v>
          </cell>
          <cell r="L289" t="str">
            <v>2044</v>
          </cell>
          <cell r="M289" t="str">
            <v>10</v>
          </cell>
          <cell r="N289" t="str">
            <v>Profesional Universitario</v>
          </cell>
          <cell r="O289" t="str">
            <v>2044</v>
          </cell>
          <cell r="P289" t="str">
            <v>10</v>
          </cell>
          <cell r="Q289" t="str">
            <v>204410</v>
          </cell>
          <cell r="R289">
            <v>2153906</v>
          </cell>
          <cell r="S289">
            <v>7270</v>
          </cell>
          <cell r="T289" t="str">
            <v>Grupo de Control y Seguimiento Contractual SNR</v>
          </cell>
        </row>
        <row r="290">
          <cell r="A290">
            <v>11445765</v>
          </cell>
          <cell r="B290" t="str">
            <v>M</v>
          </cell>
          <cell r="D290">
            <v>2874</v>
          </cell>
          <cell r="G290" t="str">
            <v>D</v>
          </cell>
          <cell r="H290" t="str">
            <v>ANGELO HERNANDO</v>
          </cell>
          <cell r="I290" t="str">
            <v>GUEVARA</v>
          </cell>
          <cell r="J290" t="str">
            <v>BALLESTEROS</v>
          </cell>
          <cell r="K290" t="str">
            <v>Auxiliar Administrativo</v>
          </cell>
          <cell r="L290">
            <v>4044</v>
          </cell>
          <cell r="M290">
            <v>18</v>
          </cell>
          <cell r="N290" t="str">
            <v>Auxiliar Administrativo</v>
          </cell>
          <cell r="O290">
            <v>4044</v>
          </cell>
          <cell r="P290">
            <v>18</v>
          </cell>
          <cell r="Q290" t="str">
            <v>404418</v>
          </cell>
          <cell r="R290">
            <v>1217634</v>
          </cell>
          <cell r="S290">
            <v>7270</v>
          </cell>
          <cell r="T290" t="str">
            <v>Grupo de Control y Seguimiento Contractual SNR</v>
          </cell>
        </row>
        <row r="291">
          <cell r="A291">
            <v>19395825</v>
          </cell>
          <cell r="B291" t="str">
            <v>M</v>
          </cell>
          <cell r="D291">
            <v>3561</v>
          </cell>
          <cell r="G291" t="str">
            <v>D</v>
          </cell>
          <cell r="H291" t="str">
            <v>DANIEL ALBERTO</v>
          </cell>
          <cell r="I291" t="str">
            <v>CASTILLO</v>
          </cell>
          <cell r="J291" t="str">
            <v>ROA</v>
          </cell>
          <cell r="K291" t="str">
            <v>Profesional Universitario</v>
          </cell>
          <cell r="L291" t="str">
            <v>2044</v>
          </cell>
          <cell r="M291" t="str">
            <v>10</v>
          </cell>
          <cell r="N291" t="str">
            <v>Profesional Universitario</v>
          </cell>
          <cell r="O291" t="str">
            <v>2044</v>
          </cell>
          <cell r="P291" t="str">
            <v>10</v>
          </cell>
          <cell r="Q291" t="str">
            <v>204410</v>
          </cell>
          <cell r="R291">
            <v>2153906</v>
          </cell>
          <cell r="S291">
            <v>7280</v>
          </cell>
          <cell r="T291" t="str">
            <v>Grupo de Bienes Muebles e Inmuebles</v>
          </cell>
        </row>
        <row r="292">
          <cell r="A292">
            <v>39698654</v>
          </cell>
          <cell r="B292" t="str">
            <v>F</v>
          </cell>
          <cell r="C292">
            <v>2622</v>
          </cell>
          <cell r="D292">
            <v>2622</v>
          </cell>
          <cell r="E292">
            <v>0</v>
          </cell>
          <cell r="G292" t="str">
            <v>D</v>
          </cell>
          <cell r="H292" t="str">
            <v>MARTHA ISABEL</v>
          </cell>
          <cell r="I292" t="str">
            <v>NAVARRETE</v>
          </cell>
          <cell r="J292" t="str">
            <v>JEJEN</v>
          </cell>
          <cell r="K292" t="str">
            <v>Profesional Universitario</v>
          </cell>
          <cell r="L292">
            <v>2044</v>
          </cell>
          <cell r="M292">
            <v>10</v>
          </cell>
          <cell r="N292" t="str">
            <v>Profesional Universitario</v>
          </cell>
          <cell r="O292">
            <v>2044</v>
          </cell>
          <cell r="P292">
            <v>10</v>
          </cell>
          <cell r="Q292" t="str">
            <v>204410</v>
          </cell>
          <cell r="R292">
            <v>2153906</v>
          </cell>
          <cell r="S292">
            <v>7280</v>
          </cell>
          <cell r="T292" t="str">
            <v>Grupo de Bienes Muebles e Inmuebles</v>
          </cell>
        </row>
        <row r="293">
          <cell r="A293">
            <v>93285302</v>
          </cell>
          <cell r="B293" t="str">
            <v>M</v>
          </cell>
          <cell r="C293">
            <v>3747</v>
          </cell>
          <cell r="D293">
            <v>2664</v>
          </cell>
          <cell r="G293" t="str">
            <v>D</v>
          </cell>
          <cell r="H293" t="str">
            <v>ALVARO</v>
          </cell>
          <cell r="I293" t="str">
            <v>CORTES</v>
          </cell>
          <cell r="J293" t="str">
            <v>HENAO</v>
          </cell>
          <cell r="K293" t="str">
            <v>Auxiliar Administrativo</v>
          </cell>
          <cell r="L293">
            <v>4044</v>
          </cell>
          <cell r="M293">
            <v>14</v>
          </cell>
          <cell r="N293" t="str">
            <v>Técnico Operativo</v>
          </cell>
          <cell r="O293">
            <v>3132</v>
          </cell>
          <cell r="P293">
            <v>14</v>
          </cell>
          <cell r="Q293" t="str">
            <v>313214</v>
          </cell>
          <cell r="R293">
            <v>1504640</v>
          </cell>
          <cell r="S293">
            <v>7280</v>
          </cell>
          <cell r="T293" t="str">
            <v>Grupo de Bienes Muebles e Inmuebles</v>
          </cell>
        </row>
        <row r="294">
          <cell r="A294">
            <v>79063122</v>
          </cell>
          <cell r="B294" t="str">
            <v>M</v>
          </cell>
          <cell r="C294">
            <v>2677</v>
          </cell>
          <cell r="D294">
            <v>3757</v>
          </cell>
          <cell r="G294" t="str">
            <v>D</v>
          </cell>
          <cell r="H294" t="str">
            <v>JULIO CESAR</v>
          </cell>
          <cell r="I294" t="str">
            <v>PEDRAZA</v>
          </cell>
          <cell r="J294" t="str">
            <v>CAMACHO</v>
          </cell>
          <cell r="K294" t="str">
            <v>Auxiliar Administrativo</v>
          </cell>
          <cell r="L294">
            <v>4044</v>
          </cell>
          <cell r="M294">
            <v>14</v>
          </cell>
          <cell r="N294" t="str">
            <v>Auxiliar Administrativo</v>
          </cell>
          <cell r="O294">
            <v>4044</v>
          </cell>
          <cell r="P294">
            <v>20</v>
          </cell>
          <cell r="Q294" t="str">
            <v>404420</v>
          </cell>
          <cell r="R294">
            <v>1287849</v>
          </cell>
          <cell r="S294">
            <v>7280</v>
          </cell>
          <cell r="T294" t="str">
            <v>Grupo de Bienes Muebles e Inmuebles</v>
          </cell>
        </row>
        <row r="295">
          <cell r="A295">
            <v>79781848</v>
          </cell>
          <cell r="B295" t="str">
            <v>M</v>
          </cell>
          <cell r="D295">
            <v>2708</v>
          </cell>
          <cell r="E295">
            <v>2708</v>
          </cell>
          <cell r="F295">
            <v>2958</v>
          </cell>
          <cell r="G295" t="str">
            <v>T</v>
          </cell>
          <cell r="H295" t="str">
            <v>ANDRES FERNANDO</v>
          </cell>
          <cell r="I295" t="str">
            <v>MARTINEZ</v>
          </cell>
          <cell r="J295" t="str">
            <v>MUÑOZ</v>
          </cell>
          <cell r="K295" t="str">
            <v>Auxiliar Administrativo</v>
          </cell>
          <cell r="L295">
            <v>4044</v>
          </cell>
          <cell r="M295">
            <v>14</v>
          </cell>
          <cell r="N295" t="str">
            <v>Auxiliar Administrativo</v>
          </cell>
          <cell r="O295">
            <v>4044</v>
          </cell>
          <cell r="P295">
            <v>14</v>
          </cell>
          <cell r="Q295" t="str">
            <v>404414</v>
          </cell>
          <cell r="R295">
            <v>1080470</v>
          </cell>
          <cell r="S295">
            <v>7280</v>
          </cell>
          <cell r="T295" t="str">
            <v>Grupo de Bienes Muebles e Inmuebles</v>
          </cell>
        </row>
        <row r="296">
          <cell r="A296">
            <v>41771649</v>
          </cell>
          <cell r="B296" t="str">
            <v>F</v>
          </cell>
          <cell r="C296">
            <v>4789</v>
          </cell>
          <cell r="D296">
            <v>4789</v>
          </cell>
          <cell r="G296" t="str">
            <v>D</v>
          </cell>
          <cell r="H296" t="str">
            <v>LIGIA ISABEL</v>
          </cell>
          <cell r="I296" t="str">
            <v>GUTIERREZ</v>
          </cell>
          <cell r="J296" t="str">
            <v>ARAUJO</v>
          </cell>
          <cell r="K296" t="str">
            <v>Superintendente Delegado</v>
          </cell>
          <cell r="L296" t="str">
            <v>0110</v>
          </cell>
          <cell r="M296">
            <v>23</v>
          </cell>
          <cell r="N296" t="str">
            <v>Superintendente Delegado</v>
          </cell>
          <cell r="O296" t="str">
            <v>0110</v>
          </cell>
          <cell r="P296">
            <v>23</v>
          </cell>
          <cell r="Q296" t="str">
            <v>011023</v>
          </cell>
          <cell r="R296">
            <v>7445306</v>
          </cell>
          <cell r="S296">
            <v>9000</v>
          </cell>
          <cell r="T296" t="str">
            <v>SUPERINTENDENCIA DELEGADA PARA EL NOTARIADO</v>
          </cell>
        </row>
        <row r="297">
          <cell r="A297">
            <v>52453781</v>
          </cell>
          <cell r="B297" t="str">
            <v>F</v>
          </cell>
          <cell r="D297">
            <v>5253</v>
          </cell>
          <cell r="G297" t="str">
            <v>D</v>
          </cell>
          <cell r="H297" t="str">
            <v>MARIA ISABEL</v>
          </cell>
          <cell r="I297" t="str">
            <v>ORTEGA</v>
          </cell>
          <cell r="J297" t="str">
            <v>SAURITH</v>
          </cell>
          <cell r="K297" t="str">
            <v>Asesor</v>
          </cell>
          <cell r="L297" t="str">
            <v>1020</v>
          </cell>
          <cell r="M297" t="str">
            <v>11</v>
          </cell>
          <cell r="N297" t="str">
            <v>Asesor</v>
          </cell>
          <cell r="O297" t="str">
            <v>1020</v>
          </cell>
          <cell r="P297" t="str">
            <v>11</v>
          </cell>
          <cell r="Q297" t="str">
            <v>102011</v>
          </cell>
          <cell r="R297">
            <v>4937506</v>
          </cell>
          <cell r="S297">
            <v>9000</v>
          </cell>
          <cell r="T297" t="str">
            <v>SUPERINTENDENCIA DELEGADA PARA EL NOTARIADO</v>
          </cell>
        </row>
        <row r="298">
          <cell r="A298">
            <v>11315561</v>
          </cell>
          <cell r="B298" t="str">
            <v>M</v>
          </cell>
          <cell r="D298">
            <v>2735</v>
          </cell>
          <cell r="G298" t="str">
            <v>D</v>
          </cell>
          <cell r="H298" t="str">
            <v>JORGE ENRIQUE</v>
          </cell>
          <cell r="I298" t="str">
            <v>CAMACHO</v>
          </cell>
          <cell r="J298" t="str">
            <v>CASTAÑEDA</v>
          </cell>
          <cell r="K298" t="str">
            <v>Profesional Universitario</v>
          </cell>
          <cell r="L298" t="str">
            <v>2044</v>
          </cell>
          <cell r="M298" t="str">
            <v>10</v>
          </cell>
          <cell r="N298" t="str">
            <v>Profesional Universitario</v>
          </cell>
          <cell r="O298" t="str">
            <v>2044</v>
          </cell>
          <cell r="P298" t="str">
            <v>10</v>
          </cell>
          <cell r="Q298" t="str">
            <v>204410</v>
          </cell>
          <cell r="R298">
            <v>2153906</v>
          </cell>
          <cell r="S298">
            <v>9000</v>
          </cell>
          <cell r="T298" t="str">
            <v>SUPERINTENDENCIA DELEGADA PARA EL NOTARIADO</v>
          </cell>
        </row>
        <row r="299">
          <cell r="A299">
            <v>25290249</v>
          </cell>
          <cell r="B299" t="str">
            <v>F</v>
          </cell>
          <cell r="D299">
            <v>2827</v>
          </cell>
          <cell r="G299" t="str">
            <v>D</v>
          </cell>
          <cell r="H299" t="str">
            <v>LINA MARGARITA</v>
          </cell>
          <cell r="I299" t="str">
            <v>GARCIA</v>
          </cell>
          <cell r="J299" t="str">
            <v>SAENZ</v>
          </cell>
          <cell r="K299" t="str">
            <v>Profesional Universitario</v>
          </cell>
          <cell r="L299">
            <v>2044</v>
          </cell>
          <cell r="M299">
            <v>10</v>
          </cell>
          <cell r="N299" t="str">
            <v>Profesional Universitario</v>
          </cell>
          <cell r="O299">
            <v>2044</v>
          </cell>
          <cell r="P299">
            <v>10</v>
          </cell>
          <cell r="Q299" t="str">
            <v>204410</v>
          </cell>
          <cell r="R299">
            <v>2153906</v>
          </cell>
          <cell r="S299">
            <v>9000</v>
          </cell>
          <cell r="T299" t="str">
            <v>SUPERINTENDENCIA DELEGADA PARA EL NOTARIADO</v>
          </cell>
        </row>
        <row r="300">
          <cell r="A300">
            <v>73583906</v>
          </cell>
          <cell r="B300" t="str">
            <v>M</v>
          </cell>
          <cell r="D300">
            <v>4574</v>
          </cell>
          <cell r="G300" t="str">
            <v>D</v>
          </cell>
          <cell r="H300" t="str">
            <v>FRANCISCO RAFAEL</v>
          </cell>
          <cell r="I300" t="str">
            <v>MERCADO</v>
          </cell>
          <cell r="J300" t="str">
            <v>QUINTANA</v>
          </cell>
          <cell r="K300" t="str">
            <v>Profesional Universitario</v>
          </cell>
          <cell r="L300">
            <v>2044</v>
          </cell>
          <cell r="M300">
            <v>10</v>
          </cell>
          <cell r="N300" t="str">
            <v>Profesional Universitario</v>
          </cell>
          <cell r="O300">
            <v>2044</v>
          </cell>
          <cell r="P300">
            <v>10</v>
          </cell>
          <cell r="Q300" t="str">
            <v>204410</v>
          </cell>
          <cell r="R300">
            <v>2153906</v>
          </cell>
          <cell r="S300">
            <v>9000</v>
          </cell>
          <cell r="T300" t="str">
            <v>SUPERINTENDENCIA DELEGADA PARA EL NOTARIADO</v>
          </cell>
        </row>
        <row r="301">
          <cell r="A301">
            <v>39777933</v>
          </cell>
          <cell r="B301" t="str">
            <v>F</v>
          </cell>
          <cell r="C301">
            <v>3846</v>
          </cell>
          <cell r="D301">
            <v>2723</v>
          </cell>
          <cell r="G301" t="str">
            <v>T</v>
          </cell>
          <cell r="H301" t="str">
            <v>CRISTINA EUGENIA ALEJANDRA</v>
          </cell>
          <cell r="I301" t="str">
            <v>CAMARGO</v>
          </cell>
          <cell r="J301" t="str">
            <v>JORDAN</v>
          </cell>
          <cell r="K301" t="str">
            <v>Técnico Administrativo</v>
          </cell>
          <cell r="L301">
            <v>3124</v>
          </cell>
          <cell r="M301">
            <v>14</v>
          </cell>
          <cell r="N301" t="str">
            <v>Profesional Universitario</v>
          </cell>
          <cell r="O301">
            <v>2044</v>
          </cell>
          <cell r="P301">
            <v>10</v>
          </cell>
          <cell r="Q301" t="str">
            <v>204410</v>
          </cell>
          <cell r="R301">
            <v>2153906</v>
          </cell>
          <cell r="S301">
            <v>9000</v>
          </cell>
          <cell r="T301" t="str">
            <v>SUPERINTENDENCIA DELEGADA PARA EL NOTARIADO</v>
          </cell>
        </row>
        <row r="302">
          <cell r="D302">
            <v>5365</v>
          </cell>
          <cell r="G302" t="str">
            <v>D</v>
          </cell>
          <cell r="K302" t="str">
            <v>Profesional Universitario</v>
          </cell>
          <cell r="L302">
            <v>2044</v>
          </cell>
          <cell r="M302" t="str">
            <v>02</v>
          </cell>
          <cell r="N302" t="str">
            <v>Profesional Universitario</v>
          </cell>
          <cell r="O302">
            <v>2044</v>
          </cell>
          <cell r="P302" t="str">
            <v>02</v>
          </cell>
          <cell r="Q302" t="str">
            <v>204402</v>
          </cell>
          <cell r="R302">
            <v>1504640</v>
          </cell>
          <cell r="S302">
            <v>9000</v>
          </cell>
        </row>
        <row r="303">
          <cell r="A303">
            <v>1129571053</v>
          </cell>
          <cell r="B303" t="str">
            <v>M</v>
          </cell>
          <cell r="D303">
            <v>5283</v>
          </cell>
          <cell r="G303" t="str">
            <v>D</v>
          </cell>
          <cell r="H303" t="str">
            <v>GUSTAVO ENRIQUE</v>
          </cell>
          <cell r="I303" t="str">
            <v>COTES</v>
          </cell>
          <cell r="J303" t="str">
            <v>AROCA</v>
          </cell>
          <cell r="K303" t="str">
            <v>Profesional Universitario</v>
          </cell>
          <cell r="L303" t="str">
            <v>2044</v>
          </cell>
          <cell r="M303" t="str">
            <v>01</v>
          </cell>
          <cell r="N303" t="str">
            <v>Profesional Universitario</v>
          </cell>
          <cell r="O303" t="str">
            <v>2044</v>
          </cell>
          <cell r="P303" t="str">
            <v>01</v>
          </cell>
          <cell r="Q303" t="str">
            <v>204401</v>
          </cell>
          <cell r="R303">
            <v>1361208</v>
          </cell>
          <cell r="S303">
            <v>9000</v>
          </cell>
          <cell r="T303" t="str">
            <v>SUPERINTENDENCIA DELEGADA PARA EL NOTARIADO</v>
          </cell>
        </row>
        <row r="304">
          <cell r="A304">
            <v>53039570</v>
          </cell>
          <cell r="B304" t="str">
            <v>F</v>
          </cell>
          <cell r="D304">
            <v>5284</v>
          </cell>
          <cell r="G304" t="str">
            <v>D</v>
          </cell>
          <cell r="H304" t="str">
            <v>JEIMY ALEXANDRA</v>
          </cell>
          <cell r="I304" t="str">
            <v>MENDEZ</v>
          </cell>
          <cell r="J304" t="str">
            <v>VINASCO</v>
          </cell>
          <cell r="K304" t="str">
            <v>Profesional Universitario</v>
          </cell>
          <cell r="L304" t="str">
            <v>2044</v>
          </cell>
          <cell r="M304" t="str">
            <v>01</v>
          </cell>
          <cell r="N304" t="str">
            <v>Profesional Universitario</v>
          </cell>
          <cell r="O304" t="str">
            <v>2044</v>
          </cell>
          <cell r="P304" t="str">
            <v>01</v>
          </cell>
          <cell r="Q304" t="str">
            <v>204401</v>
          </cell>
          <cell r="R304">
            <v>1361208</v>
          </cell>
          <cell r="S304">
            <v>9000</v>
          </cell>
          <cell r="T304" t="str">
            <v>SUPERINTENDENCIA DELEGADA PARA EL NOTARIADO</v>
          </cell>
        </row>
        <row r="305">
          <cell r="A305">
            <v>49764882</v>
          </cell>
          <cell r="B305" t="str">
            <v>F</v>
          </cell>
          <cell r="D305">
            <v>5298</v>
          </cell>
          <cell r="G305" t="str">
            <v>D</v>
          </cell>
          <cell r="H305" t="str">
            <v>MARIA CLAUDIA</v>
          </cell>
          <cell r="I305" t="str">
            <v>GONZALEZ</v>
          </cell>
          <cell r="J305" t="str">
            <v>OÑATE</v>
          </cell>
          <cell r="K305" t="str">
            <v>Profesional Universitario</v>
          </cell>
          <cell r="L305" t="str">
            <v>2044</v>
          </cell>
          <cell r="M305" t="str">
            <v>01</v>
          </cell>
          <cell r="N305" t="str">
            <v>Profesional Universitario</v>
          </cell>
          <cell r="O305" t="str">
            <v>2044</v>
          </cell>
          <cell r="P305" t="str">
            <v>01</v>
          </cell>
          <cell r="Q305" t="str">
            <v>204401</v>
          </cell>
          <cell r="R305">
            <v>1361208</v>
          </cell>
          <cell r="S305">
            <v>9000</v>
          </cell>
          <cell r="T305" t="str">
            <v>SUPERINTENDENCIA DELEGADA PARA EL NOTARIADO</v>
          </cell>
        </row>
        <row r="306">
          <cell r="A306">
            <v>79575912</v>
          </cell>
          <cell r="B306" t="str">
            <v>M</v>
          </cell>
          <cell r="C306">
            <v>3911</v>
          </cell>
          <cell r="D306">
            <v>2554</v>
          </cell>
          <cell r="G306" t="str">
            <v>T</v>
          </cell>
          <cell r="H306" t="str">
            <v>NILSON HURLEY</v>
          </cell>
          <cell r="I306" t="str">
            <v>GOMEZ</v>
          </cell>
          <cell r="J306" t="str">
            <v>RIVERA</v>
          </cell>
          <cell r="K306" t="str">
            <v>Auxiliar Administrativo</v>
          </cell>
          <cell r="L306">
            <v>4044</v>
          </cell>
          <cell r="M306">
            <v>16</v>
          </cell>
          <cell r="N306" t="str">
            <v>Analista de Sistemas</v>
          </cell>
          <cell r="O306">
            <v>3003</v>
          </cell>
          <cell r="P306">
            <v>18</v>
          </cell>
          <cell r="Q306" t="str">
            <v>300318</v>
          </cell>
          <cell r="R306">
            <v>2090198</v>
          </cell>
          <cell r="S306">
            <v>9000</v>
          </cell>
          <cell r="T306" t="str">
            <v>SUPERINTENDENCIA DELEGADA PARA EL NOTARIADO</v>
          </cell>
        </row>
        <row r="307">
          <cell r="A307">
            <v>7164562</v>
          </cell>
          <cell r="B307" t="str">
            <v>M</v>
          </cell>
          <cell r="D307">
            <v>3143</v>
          </cell>
          <cell r="G307" t="str">
            <v>D</v>
          </cell>
          <cell r="H307" t="str">
            <v>PEDRO ELIAS</v>
          </cell>
          <cell r="I307" t="str">
            <v>BETANCOURT</v>
          </cell>
          <cell r="J307" t="str">
            <v>RODRIGUEZ</v>
          </cell>
          <cell r="K307" t="str">
            <v>Técnico Administrativo</v>
          </cell>
          <cell r="L307">
            <v>3124</v>
          </cell>
          <cell r="M307">
            <v>14</v>
          </cell>
          <cell r="N307" t="str">
            <v>Técnico Administrativo</v>
          </cell>
          <cell r="O307">
            <v>3124</v>
          </cell>
          <cell r="P307">
            <v>14</v>
          </cell>
          <cell r="Q307" t="str">
            <v>312414</v>
          </cell>
          <cell r="R307">
            <v>1504640</v>
          </cell>
          <cell r="S307">
            <v>9000</v>
          </cell>
          <cell r="T307" t="str">
            <v>SUPERINTENDENCIA DELEGADA PARA EL NOTARIADO</v>
          </cell>
        </row>
        <row r="308">
          <cell r="A308">
            <v>26870892</v>
          </cell>
          <cell r="B308" t="str">
            <v>F</v>
          </cell>
          <cell r="D308">
            <v>4048</v>
          </cell>
          <cell r="G308" t="str">
            <v>D</v>
          </cell>
          <cell r="H308" t="str">
            <v>LILIANA ESTHER</v>
          </cell>
          <cell r="I308" t="str">
            <v>ZULETA</v>
          </cell>
          <cell r="J308" t="str">
            <v>ARAUJO</v>
          </cell>
          <cell r="K308" t="str">
            <v>Secretario Ejecutivo</v>
          </cell>
          <cell r="L308">
            <v>4210</v>
          </cell>
          <cell r="M308">
            <v>15</v>
          </cell>
          <cell r="N308" t="str">
            <v>Secretario Ejecutivo</v>
          </cell>
          <cell r="O308">
            <v>4210</v>
          </cell>
          <cell r="P308">
            <v>15</v>
          </cell>
          <cell r="Q308" t="str">
            <v>421015</v>
          </cell>
          <cell r="R308">
            <v>1114054</v>
          </cell>
          <cell r="S308">
            <v>9000</v>
          </cell>
          <cell r="T308" t="str">
            <v>SUPERINTENDENCIA DELEGADA PARA EL NOTARIADO</v>
          </cell>
        </row>
        <row r="309">
          <cell r="A309">
            <v>41696600</v>
          </cell>
          <cell r="B309" t="str">
            <v>F</v>
          </cell>
          <cell r="C309">
            <v>2727</v>
          </cell>
          <cell r="D309">
            <v>2785</v>
          </cell>
          <cell r="G309" t="str">
            <v>D</v>
          </cell>
          <cell r="H309" t="str">
            <v>XIOMARA MARIA</v>
          </cell>
          <cell r="I309" t="str">
            <v>VICIOSO</v>
          </cell>
          <cell r="J309" t="str">
            <v>JOIRO</v>
          </cell>
          <cell r="K309" t="str">
            <v>Profesional Universitario</v>
          </cell>
          <cell r="L309">
            <v>2044</v>
          </cell>
          <cell r="M309">
            <v>10</v>
          </cell>
          <cell r="N309" t="str">
            <v>Profesional Especializado</v>
          </cell>
          <cell r="O309">
            <v>2028</v>
          </cell>
          <cell r="P309">
            <v>17</v>
          </cell>
          <cell r="Q309" t="str">
            <v>202817</v>
          </cell>
          <cell r="R309">
            <v>3461791</v>
          </cell>
          <cell r="S309">
            <v>9010</v>
          </cell>
          <cell r="T309" t="str">
            <v>Grupo de Vigilancia Notarial</v>
          </cell>
        </row>
        <row r="310">
          <cell r="A310">
            <v>73552297</v>
          </cell>
          <cell r="B310" t="str">
            <v>M</v>
          </cell>
          <cell r="D310">
            <v>3685</v>
          </cell>
          <cell r="G310" t="str">
            <v>D</v>
          </cell>
          <cell r="H310" t="str">
            <v>JOHANN ROY</v>
          </cell>
          <cell r="I310" t="str">
            <v>MORE</v>
          </cell>
          <cell r="J310" t="str">
            <v>COHEN</v>
          </cell>
          <cell r="K310" t="str">
            <v>Profesional Universitario</v>
          </cell>
          <cell r="L310" t="str">
            <v>2044</v>
          </cell>
          <cell r="M310" t="str">
            <v>10</v>
          </cell>
          <cell r="N310" t="str">
            <v>Profesional Universitario</v>
          </cell>
          <cell r="O310" t="str">
            <v>2044</v>
          </cell>
          <cell r="P310" t="str">
            <v>10</v>
          </cell>
          <cell r="Q310" t="str">
            <v>204410</v>
          </cell>
          <cell r="R310">
            <v>2153906</v>
          </cell>
          <cell r="S310">
            <v>9010</v>
          </cell>
          <cell r="T310" t="str">
            <v>Grupo de Vigilancia Notarial</v>
          </cell>
        </row>
        <row r="311">
          <cell r="A311">
            <v>4238329</v>
          </cell>
          <cell r="B311" t="str">
            <v>M</v>
          </cell>
          <cell r="D311">
            <v>2868</v>
          </cell>
          <cell r="E311">
            <v>2868</v>
          </cell>
          <cell r="F311">
            <v>4152</v>
          </cell>
          <cell r="G311" t="str">
            <v>T</v>
          </cell>
          <cell r="H311" t="str">
            <v>EZEQUIEL</v>
          </cell>
          <cell r="I311" t="str">
            <v>BARRERA</v>
          </cell>
          <cell r="J311" t="str">
            <v>SIZA</v>
          </cell>
          <cell r="K311" t="str">
            <v>Auxiliar Administrativo</v>
          </cell>
          <cell r="L311">
            <v>4044</v>
          </cell>
          <cell r="M311">
            <v>11</v>
          </cell>
          <cell r="N311" t="str">
            <v>Auxiliar Administrativo</v>
          </cell>
          <cell r="O311">
            <v>4044</v>
          </cell>
          <cell r="P311">
            <v>11</v>
          </cell>
          <cell r="Q311" t="str">
            <v>404411</v>
          </cell>
          <cell r="R311">
            <v>953864</v>
          </cell>
          <cell r="S311">
            <v>9010</v>
          </cell>
          <cell r="T311" t="str">
            <v>Grupo de Vigilancia Notarial</v>
          </cell>
        </row>
        <row r="312">
          <cell r="A312">
            <v>51550312</v>
          </cell>
          <cell r="B312" t="str">
            <v>F</v>
          </cell>
          <cell r="D312">
            <v>3772</v>
          </cell>
          <cell r="G312" t="str">
            <v>T</v>
          </cell>
          <cell r="H312" t="str">
            <v>STELLA</v>
          </cell>
          <cell r="I312" t="str">
            <v>CHAVES</v>
          </cell>
          <cell r="J312" t="str">
            <v>CHACON</v>
          </cell>
          <cell r="K312" t="str">
            <v>Auxiliar Administrativo</v>
          </cell>
          <cell r="L312">
            <v>4044</v>
          </cell>
          <cell r="M312">
            <v>11</v>
          </cell>
          <cell r="N312" t="str">
            <v>Auxiliar Administrativo</v>
          </cell>
          <cell r="O312">
            <v>4044</v>
          </cell>
          <cell r="P312">
            <v>11</v>
          </cell>
          <cell r="Q312" t="str">
            <v>404411</v>
          </cell>
          <cell r="R312">
            <v>953864</v>
          </cell>
          <cell r="S312">
            <v>9010</v>
          </cell>
          <cell r="T312" t="str">
            <v>Grupo de Vigilancia Notarial</v>
          </cell>
        </row>
        <row r="313">
          <cell r="A313">
            <v>41631140</v>
          </cell>
          <cell r="B313" t="str">
            <v>F</v>
          </cell>
          <cell r="C313">
            <v>2715</v>
          </cell>
          <cell r="D313">
            <v>5271</v>
          </cell>
          <cell r="G313" t="str">
            <v>D</v>
          </cell>
          <cell r="H313" t="str">
            <v>LUZ MARINA</v>
          </cell>
          <cell r="I313" t="str">
            <v>SUAZA</v>
          </cell>
          <cell r="J313" t="str">
            <v>MORENO</v>
          </cell>
          <cell r="K313" t="str">
            <v>Profesional Especializado</v>
          </cell>
          <cell r="L313">
            <v>2028</v>
          </cell>
          <cell r="M313">
            <v>17</v>
          </cell>
          <cell r="N313" t="str">
            <v>Profesional Especializado</v>
          </cell>
          <cell r="O313">
            <v>2028</v>
          </cell>
          <cell r="P313" t="str">
            <v>20</v>
          </cell>
          <cell r="Q313" t="str">
            <v>202820</v>
          </cell>
          <cell r="R313">
            <v>4316914</v>
          </cell>
          <cell r="S313">
            <v>9020</v>
          </cell>
          <cell r="T313" t="str">
            <v>Grupo de Gestión Disciplinaria Notarial</v>
          </cell>
        </row>
        <row r="314">
          <cell r="A314">
            <v>79454449</v>
          </cell>
          <cell r="B314" t="str">
            <v>M</v>
          </cell>
          <cell r="C314">
            <v>3825</v>
          </cell>
          <cell r="D314">
            <v>3825</v>
          </cell>
          <cell r="E314">
            <v>0</v>
          </cell>
          <cell r="G314" t="str">
            <v>D</v>
          </cell>
          <cell r="H314" t="str">
            <v>CARLOS ALFONSO</v>
          </cell>
          <cell r="I314" t="str">
            <v>TOSCANO</v>
          </cell>
          <cell r="J314" t="str">
            <v>MARTINEZ</v>
          </cell>
          <cell r="K314" t="str">
            <v>Profesional Especializado</v>
          </cell>
          <cell r="L314">
            <v>2028</v>
          </cell>
          <cell r="M314">
            <v>17</v>
          </cell>
          <cell r="N314" t="str">
            <v>Profesional Especializado</v>
          </cell>
          <cell r="O314">
            <v>2028</v>
          </cell>
          <cell r="P314">
            <v>17</v>
          </cell>
          <cell r="Q314" t="str">
            <v>202817</v>
          </cell>
          <cell r="R314">
            <v>3461791</v>
          </cell>
          <cell r="S314">
            <v>9020</v>
          </cell>
          <cell r="T314" t="str">
            <v>Grupo de Gestión Disciplinaria Notarial</v>
          </cell>
        </row>
        <row r="315">
          <cell r="A315">
            <v>1619189</v>
          </cell>
          <cell r="B315" t="str">
            <v>M</v>
          </cell>
          <cell r="C315">
            <v>2721</v>
          </cell>
          <cell r="D315">
            <v>3608</v>
          </cell>
          <cell r="G315" t="str">
            <v>D</v>
          </cell>
          <cell r="H315" t="str">
            <v>JAIME</v>
          </cell>
          <cell r="I315" t="str">
            <v>CALDERON</v>
          </cell>
          <cell r="J315" t="str">
            <v>CANO</v>
          </cell>
          <cell r="K315" t="str">
            <v>Profesional Universitario</v>
          </cell>
          <cell r="L315">
            <v>2044</v>
          </cell>
          <cell r="M315">
            <v>10</v>
          </cell>
          <cell r="N315" t="str">
            <v>Profesional Especializado</v>
          </cell>
          <cell r="O315" t="str">
            <v>2028</v>
          </cell>
          <cell r="P315" t="str">
            <v>14</v>
          </cell>
          <cell r="Q315" t="str">
            <v>202814</v>
          </cell>
          <cell r="R315">
            <v>2761107</v>
          </cell>
          <cell r="S315">
            <v>9020</v>
          </cell>
          <cell r="T315" t="str">
            <v>Grupo de Gestión Disciplinaria Notarial</v>
          </cell>
        </row>
        <row r="316">
          <cell r="A316">
            <v>51628145</v>
          </cell>
          <cell r="B316" t="str">
            <v>F</v>
          </cell>
          <cell r="C316">
            <v>2730</v>
          </cell>
          <cell r="D316">
            <v>2503</v>
          </cell>
          <cell r="G316" t="str">
            <v>T</v>
          </cell>
          <cell r="H316" t="str">
            <v>YENNY PATRICIA ALEXANDRA</v>
          </cell>
          <cell r="I316" t="str">
            <v>IBAÑEZ</v>
          </cell>
          <cell r="J316" t="str">
            <v>BENITEZ</v>
          </cell>
          <cell r="K316" t="str">
            <v>Profesional Universitario</v>
          </cell>
          <cell r="L316">
            <v>2044</v>
          </cell>
          <cell r="M316">
            <v>10</v>
          </cell>
          <cell r="N316" t="str">
            <v>Profesional Especializado</v>
          </cell>
          <cell r="O316" t="str">
            <v>2028</v>
          </cell>
          <cell r="P316">
            <v>12</v>
          </cell>
          <cell r="Q316" t="str">
            <v>202812</v>
          </cell>
          <cell r="R316">
            <v>2381392</v>
          </cell>
          <cell r="S316">
            <v>9020</v>
          </cell>
          <cell r="T316" t="str">
            <v>Grupo de Gestión Disciplinaria Notarial</v>
          </cell>
        </row>
        <row r="317">
          <cell r="A317">
            <v>52050030</v>
          </cell>
          <cell r="B317" t="str">
            <v>F</v>
          </cell>
          <cell r="C317">
            <v>2769</v>
          </cell>
          <cell r="D317">
            <v>3673</v>
          </cell>
          <cell r="G317" t="str">
            <v>T</v>
          </cell>
          <cell r="H317" t="str">
            <v>NANCY ROCIO</v>
          </cell>
          <cell r="I317" t="str">
            <v>ALVAREZ</v>
          </cell>
          <cell r="J317" t="str">
            <v>GARZON</v>
          </cell>
          <cell r="K317" t="str">
            <v>Secretario Ejecutivo</v>
          </cell>
          <cell r="L317">
            <v>4210</v>
          </cell>
          <cell r="M317">
            <v>16</v>
          </cell>
          <cell r="N317" t="str">
            <v>Profesional Especializado</v>
          </cell>
          <cell r="O317">
            <v>2028</v>
          </cell>
          <cell r="P317">
            <v>12</v>
          </cell>
          <cell r="Q317" t="str">
            <v>202812</v>
          </cell>
          <cell r="R317">
            <v>2381392</v>
          </cell>
          <cell r="S317">
            <v>9020</v>
          </cell>
          <cell r="T317" t="str">
            <v>Grupo de Gestión Disciplinaria Notarial</v>
          </cell>
        </row>
        <row r="318">
          <cell r="A318">
            <v>79859981</v>
          </cell>
          <cell r="B318" t="str">
            <v>M</v>
          </cell>
          <cell r="D318">
            <v>2581</v>
          </cell>
          <cell r="G318" t="str">
            <v>D</v>
          </cell>
          <cell r="H318" t="str">
            <v>HENRY</v>
          </cell>
          <cell r="I318" t="str">
            <v>GOMEZ</v>
          </cell>
          <cell r="J318" t="str">
            <v>HERNANDEZ</v>
          </cell>
          <cell r="K318" t="str">
            <v>Profesional Universitario</v>
          </cell>
          <cell r="L318">
            <v>2044</v>
          </cell>
          <cell r="M318">
            <v>10</v>
          </cell>
          <cell r="N318" t="str">
            <v>Profesional Universitario</v>
          </cell>
          <cell r="O318">
            <v>2044</v>
          </cell>
          <cell r="P318">
            <v>10</v>
          </cell>
          <cell r="Q318" t="str">
            <v>204410</v>
          </cell>
          <cell r="R318">
            <v>2153906</v>
          </cell>
          <cell r="S318">
            <v>9020</v>
          </cell>
          <cell r="T318" t="str">
            <v>Grupo de Gestión Disciplinaria Notarial</v>
          </cell>
        </row>
        <row r="319">
          <cell r="A319">
            <v>40042545</v>
          </cell>
          <cell r="B319" t="str">
            <v>F</v>
          </cell>
          <cell r="D319">
            <v>3547</v>
          </cell>
          <cell r="G319" t="str">
            <v>T</v>
          </cell>
          <cell r="H319" t="str">
            <v>SORAYA DEL PILAR</v>
          </cell>
          <cell r="I319" t="str">
            <v>PUERTO</v>
          </cell>
          <cell r="J319" t="str">
            <v>PRIETO</v>
          </cell>
          <cell r="K319" t="str">
            <v>Profesional Universitario</v>
          </cell>
          <cell r="L319">
            <v>2044</v>
          </cell>
          <cell r="M319">
            <v>10</v>
          </cell>
          <cell r="N319" t="str">
            <v>Profesional Universitario</v>
          </cell>
          <cell r="O319">
            <v>2044</v>
          </cell>
          <cell r="P319">
            <v>10</v>
          </cell>
          <cell r="Q319" t="str">
            <v>204410</v>
          </cell>
          <cell r="R319">
            <v>2153906</v>
          </cell>
          <cell r="S319">
            <v>9020</v>
          </cell>
          <cell r="T319" t="str">
            <v>Grupo de Gestión Disciplinaria Notarial</v>
          </cell>
        </row>
        <row r="320">
          <cell r="A320">
            <v>12435600</v>
          </cell>
          <cell r="B320" t="str">
            <v>M</v>
          </cell>
          <cell r="D320">
            <v>2661</v>
          </cell>
          <cell r="G320" t="str">
            <v>D</v>
          </cell>
          <cell r="H320" t="str">
            <v>JEAN PIERO</v>
          </cell>
          <cell r="I320" t="str">
            <v>YANI</v>
          </cell>
          <cell r="J320" t="str">
            <v>OÑATE</v>
          </cell>
          <cell r="K320" t="str">
            <v>Profesional Universitario</v>
          </cell>
          <cell r="L320">
            <v>2044</v>
          </cell>
          <cell r="M320">
            <v>10</v>
          </cell>
          <cell r="N320" t="str">
            <v>Profesional Universitario</v>
          </cell>
          <cell r="O320">
            <v>2044</v>
          </cell>
          <cell r="P320">
            <v>10</v>
          </cell>
          <cell r="Q320" t="str">
            <v>204410</v>
          </cell>
          <cell r="R320">
            <v>2153906</v>
          </cell>
          <cell r="S320">
            <v>9020</v>
          </cell>
          <cell r="T320" t="str">
            <v>Grupo de Gestión Disciplinaria Notarial</v>
          </cell>
        </row>
        <row r="321">
          <cell r="A321">
            <v>53113767</v>
          </cell>
          <cell r="B321" t="str">
            <v>F</v>
          </cell>
          <cell r="D321">
            <v>2730</v>
          </cell>
          <cell r="G321" t="str">
            <v>T</v>
          </cell>
          <cell r="H321" t="str">
            <v>JACQUELINE</v>
          </cell>
          <cell r="I321" t="str">
            <v>RUEDA</v>
          </cell>
          <cell r="J321" t="str">
            <v>HERRERA</v>
          </cell>
          <cell r="K321" t="str">
            <v>Profesional Universitario</v>
          </cell>
          <cell r="L321">
            <v>2044</v>
          </cell>
          <cell r="M321">
            <v>10</v>
          </cell>
          <cell r="N321" t="str">
            <v>Profesional Universitario</v>
          </cell>
          <cell r="O321">
            <v>2044</v>
          </cell>
          <cell r="P321">
            <v>10</v>
          </cell>
          <cell r="Q321" t="str">
            <v>204410</v>
          </cell>
          <cell r="R321">
            <v>2153906</v>
          </cell>
          <cell r="S321">
            <v>9020</v>
          </cell>
          <cell r="T321" t="str">
            <v>Grupo de Gestión Disciplinaria Notarial</v>
          </cell>
        </row>
        <row r="322">
          <cell r="A322">
            <v>53080256</v>
          </cell>
          <cell r="B322" t="str">
            <v>F</v>
          </cell>
          <cell r="D322">
            <v>5405</v>
          </cell>
          <cell r="G322" t="str">
            <v>D</v>
          </cell>
          <cell r="H322" t="str">
            <v>LILIANA DEL PILAR</v>
          </cell>
          <cell r="I322" t="str">
            <v>MORENO</v>
          </cell>
          <cell r="J322" t="str">
            <v>PALACIOS</v>
          </cell>
          <cell r="K322" t="str">
            <v>Profesional Universitario</v>
          </cell>
          <cell r="L322" t="str">
            <v>2044</v>
          </cell>
          <cell r="M322" t="str">
            <v>09</v>
          </cell>
          <cell r="N322" t="str">
            <v>Profesional Universitario</v>
          </cell>
          <cell r="O322" t="str">
            <v>2044</v>
          </cell>
          <cell r="P322" t="str">
            <v>09</v>
          </cell>
          <cell r="Q322" t="str">
            <v>204409</v>
          </cell>
          <cell r="R322">
            <v>2082836</v>
          </cell>
          <cell r="S322">
            <v>9020</v>
          </cell>
          <cell r="T322" t="str">
            <v>Grupo de Gestión Disciplinaria Notarial</v>
          </cell>
        </row>
        <row r="323">
          <cell r="A323">
            <v>1030593637</v>
          </cell>
          <cell r="B323" t="str">
            <v>F</v>
          </cell>
          <cell r="D323">
            <v>4640</v>
          </cell>
          <cell r="G323" t="str">
            <v>T</v>
          </cell>
          <cell r="H323" t="str">
            <v>ERIKA</v>
          </cell>
          <cell r="I323" t="str">
            <v>RUIZ</v>
          </cell>
          <cell r="J323" t="str">
            <v>ESCOBAR</v>
          </cell>
          <cell r="K323" t="str">
            <v>Secretario Ejecutivo</v>
          </cell>
          <cell r="L323">
            <v>4210</v>
          </cell>
          <cell r="M323">
            <v>16</v>
          </cell>
          <cell r="N323" t="str">
            <v>Secretario Ejecutivo</v>
          </cell>
          <cell r="O323">
            <v>4210</v>
          </cell>
          <cell r="P323">
            <v>16</v>
          </cell>
          <cell r="Q323" t="str">
            <v>421016</v>
          </cell>
          <cell r="R323">
            <v>1163588</v>
          </cell>
          <cell r="S323">
            <v>9020</v>
          </cell>
          <cell r="T323" t="str">
            <v>Grupo de Gestión Disciplinaria Notarial</v>
          </cell>
        </row>
        <row r="324">
          <cell r="A324">
            <v>91075597</v>
          </cell>
          <cell r="B324" t="str">
            <v>M</v>
          </cell>
          <cell r="D324">
            <v>2744</v>
          </cell>
          <cell r="G324" t="str">
            <v>D</v>
          </cell>
          <cell r="H324" t="str">
            <v>SERGIO ANDRES</v>
          </cell>
          <cell r="I324" t="str">
            <v>AGON</v>
          </cell>
          <cell r="J324" t="str">
            <v>MARTINEZ</v>
          </cell>
          <cell r="K324" t="str">
            <v>Director de Superintendencia</v>
          </cell>
          <cell r="L324" t="str">
            <v>0105</v>
          </cell>
          <cell r="M324">
            <v>19</v>
          </cell>
          <cell r="N324" t="str">
            <v>Director Superintendencia</v>
          </cell>
          <cell r="O324" t="str">
            <v>0105</v>
          </cell>
          <cell r="P324">
            <v>19</v>
          </cell>
          <cell r="Q324" t="str">
            <v>010519</v>
          </cell>
          <cell r="R324">
            <v>5495542</v>
          </cell>
          <cell r="S324">
            <v>9100</v>
          </cell>
          <cell r="T324" t="str">
            <v>DIRECCION DE GESTION NOTARIAL</v>
          </cell>
        </row>
        <row r="325">
          <cell r="A325">
            <v>17192203</v>
          </cell>
          <cell r="B325" t="str">
            <v>M</v>
          </cell>
          <cell r="D325">
            <v>2525</v>
          </cell>
          <cell r="G325" t="str">
            <v>D</v>
          </cell>
          <cell r="H325" t="str">
            <v>EDGAR</v>
          </cell>
          <cell r="I325" t="str">
            <v>VEGA</v>
          </cell>
          <cell r="J325" t="str">
            <v>REBOLLO</v>
          </cell>
          <cell r="K325" t="str">
            <v>Profesional Especializado</v>
          </cell>
          <cell r="L325">
            <v>2028</v>
          </cell>
          <cell r="M325">
            <v>12</v>
          </cell>
          <cell r="N325" t="str">
            <v>Profesional Especializado</v>
          </cell>
          <cell r="O325">
            <v>2028</v>
          </cell>
          <cell r="P325">
            <v>12</v>
          </cell>
          <cell r="Q325" t="str">
            <v>202812</v>
          </cell>
          <cell r="R325">
            <v>2381392</v>
          </cell>
          <cell r="S325">
            <v>9100</v>
          </cell>
          <cell r="T325" t="str">
            <v>DIRECCION DE GESTION NOTARIAL</v>
          </cell>
        </row>
        <row r="326">
          <cell r="A326">
            <v>19432746</v>
          </cell>
          <cell r="B326" t="str">
            <v>M</v>
          </cell>
          <cell r="C326">
            <v>3590</v>
          </cell>
          <cell r="D326">
            <v>3590</v>
          </cell>
          <cell r="E326">
            <v>0</v>
          </cell>
          <cell r="G326" t="str">
            <v>D</v>
          </cell>
          <cell r="H326" t="str">
            <v>JAIRO ALFONSO</v>
          </cell>
          <cell r="I326" t="str">
            <v>REBOLLEDO</v>
          </cell>
          <cell r="J326" t="str">
            <v>VARGAS</v>
          </cell>
          <cell r="K326" t="str">
            <v>Profesional Universitario</v>
          </cell>
          <cell r="L326">
            <v>2044</v>
          </cell>
          <cell r="M326">
            <v>10</v>
          </cell>
          <cell r="N326" t="str">
            <v>Profesional Universitario</v>
          </cell>
          <cell r="O326">
            <v>2044</v>
          </cell>
          <cell r="P326">
            <v>10</v>
          </cell>
          <cell r="Q326" t="str">
            <v>204410</v>
          </cell>
          <cell r="R326">
            <v>2153906</v>
          </cell>
          <cell r="S326">
            <v>9100</v>
          </cell>
          <cell r="T326" t="str">
            <v>DIRECCION DE GESTION NOTARIAL</v>
          </cell>
        </row>
        <row r="327">
          <cell r="A327">
            <v>32637076</v>
          </cell>
          <cell r="B327" t="str">
            <v>F</v>
          </cell>
          <cell r="D327">
            <v>2701</v>
          </cell>
          <cell r="G327" t="str">
            <v>D</v>
          </cell>
          <cell r="H327" t="str">
            <v>GLORIA STHER</v>
          </cell>
          <cell r="I327" t="str">
            <v>PISCIOTTI</v>
          </cell>
          <cell r="J327" t="str">
            <v>ROBLES</v>
          </cell>
          <cell r="K327" t="str">
            <v>Técnico Administrativo</v>
          </cell>
          <cell r="L327">
            <v>3124</v>
          </cell>
          <cell r="M327">
            <v>16</v>
          </cell>
          <cell r="N327" t="str">
            <v>Técnico Administrativo</v>
          </cell>
          <cell r="O327">
            <v>3124</v>
          </cell>
          <cell r="P327">
            <v>16</v>
          </cell>
          <cell r="Q327" t="str">
            <v>312416</v>
          </cell>
          <cell r="R327">
            <v>1776750</v>
          </cell>
          <cell r="S327">
            <v>9100</v>
          </cell>
          <cell r="T327" t="str">
            <v>DIRECCION DE GESTION NOTARIAL</v>
          </cell>
        </row>
        <row r="328">
          <cell r="A328">
            <v>51933065</v>
          </cell>
          <cell r="B328" t="str">
            <v>F</v>
          </cell>
          <cell r="D328">
            <v>3737</v>
          </cell>
          <cell r="G328" t="str">
            <v>D</v>
          </cell>
          <cell r="H328" t="str">
            <v>SILVIA LUZ DE LA NIÑA MARIA</v>
          </cell>
          <cell r="I328" t="str">
            <v>GIRALDO</v>
          </cell>
          <cell r="J328" t="str">
            <v>VILLEGAS</v>
          </cell>
          <cell r="K328" t="str">
            <v>Técnico Administrativo</v>
          </cell>
          <cell r="L328">
            <v>3124</v>
          </cell>
          <cell r="M328" t="str">
            <v>16</v>
          </cell>
          <cell r="N328" t="str">
            <v>Técnico Administrativo</v>
          </cell>
          <cell r="O328" t="str">
            <v>3124</v>
          </cell>
          <cell r="P328" t="str">
            <v>16</v>
          </cell>
          <cell r="Q328" t="str">
            <v>312416</v>
          </cell>
          <cell r="R328">
            <v>1776750</v>
          </cell>
          <cell r="S328">
            <v>9100</v>
          </cell>
          <cell r="T328" t="str">
            <v>DIRECCION DE GESTION NOTARIAL</v>
          </cell>
        </row>
        <row r="329">
          <cell r="A329">
            <v>80390969</v>
          </cell>
          <cell r="B329" t="str">
            <v>M</v>
          </cell>
          <cell r="D329">
            <v>2604</v>
          </cell>
          <cell r="G329" t="str">
            <v>T</v>
          </cell>
          <cell r="H329" t="str">
            <v>JORGE HERNANDO</v>
          </cell>
          <cell r="I329" t="str">
            <v>GONZALEZ</v>
          </cell>
          <cell r="J329" t="str">
            <v>GUTIERREZ</v>
          </cell>
          <cell r="K329" t="str">
            <v>Técnico Administrativo</v>
          </cell>
          <cell r="L329" t="str">
            <v>3124</v>
          </cell>
          <cell r="M329" t="str">
            <v>14</v>
          </cell>
          <cell r="N329" t="str">
            <v>Técnico Administrativo</v>
          </cell>
          <cell r="O329" t="str">
            <v>3124</v>
          </cell>
          <cell r="P329" t="str">
            <v>14</v>
          </cell>
          <cell r="Q329" t="str">
            <v>312414</v>
          </cell>
          <cell r="R329">
            <v>1504640</v>
          </cell>
          <cell r="S329">
            <v>9100</v>
          </cell>
          <cell r="T329" t="str">
            <v>DIRECCION DE GESTION NOTARIAL</v>
          </cell>
        </row>
        <row r="330">
          <cell r="A330">
            <v>93344332</v>
          </cell>
          <cell r="B330" t="str">
            <v>M</v>
          </cell>
          <cell r="C330">
            <v>2798</v>
          </cell>
          <cell r="D330">
            <v>4270</v>
          </cell>
          <cell r="G330" t="str">
            <v>D</v>
          </cell>
          <cell r="H330" t="str">
            <v>DAGOBERTO</v>
          </cell>
          <cell r="I330" t="str">
            <v>YOSSA</v>
          </cell>
          <cell r="J330" t="str">
            <v>ORTIZ</v>
          </cell>
          <cell r="K330" t="str">
            <v>Auxiliar Administrativo</v>
          </cell>
          <cell r="L330">
            <v>4044</v>
          </cell>
          <cell r="M330">
            <v>14</v>
          </cell>
          <cell r="N330" t="str">
            <v>Técnico Administrativo</v>
          </cell>
          <cell r="O330">
            <v>3124</v>
          </cell>
          <cell r="P330">
            <v>14</v>
          </cell>
          <cell r="Q330" t="str">
            <v>312414</v>
          </cell>
          <cell r="R330">
            <v>1504640</v>
          </cell>
          <cell r="S330">
            <v>9100</v>
          </cell>
          <cell r="T330" t="str">
            <v>DIRECCION DE GESTION NOTARIAL</v>
          </cell>
        </row>
        <row r="331">
          <cell r="A331">
            <v>19356656</v>
          </cell>
          <cell r="B331" t="str">
            <v>M</v>
          </cell>
          <cell r="C331">
            <v>2641</v>
          </cell>
          <cell r="D331">
            <v>3356</v>
          </cell>
          <cell r="G331" t="str">
            <v>D</v>
          </cell>
          <cell r="H331" t="str">
            <v>GERMAN ENRIQUE</v>
          </cell>
          <cell r="I331" t="str">
            <v>FANDIÑO</v>
          </cell>
          <cell r="J331" t="str">
            <v>GOMEZ</v>
          </cell>
          <cell r="K331" t="str">
            <v>Auxiliar Administrativo</v>
          </cell>
          <cell r="L331">
            <v>4044</v>
          </cell>
          <cell r="M331">
            <v>14</v>
          </cell>
          <cell r="N331" t="str">
            <v>Técnico Administrativo</v>
          </cell>
          <cell r="O331">
            <v>3124</v>
          </cell>
          <cell r="P331">
            <v>14</v>
          </cell>
          <cell r="Q331" t="str">
            <v>312414</v>
          </cell>
          <cell r="R331">
            <v>1504640</v>
          </cell>
          <cell r="S331">
            <v>9100</v>
          </cell>
          <cell r="T331" t="str">
            <v>DIRECCION DE GESTION NOTARIAL</v>
          </cell>
        </row>
        <row r="332">
          <cell r="A332">
            <v>12646412</v>
          </cell>
          <cell r="B332" t="str">
            <v>M</v>
          </cell>
          <cell r="D332">
            <v>3605</v>
          </cell>
          <cell r="G332" t="str">
            <v>T</v>
          </cell>
          <cell r="H332" t="str">
            <v>JANER</v>
          </cell>
          <cell r="I332" t="str">
            <v>ROMERO</v>
          </cell>
          <cell r="J332" t="str">
            <v>LIÑAN</v>
          </cell>
          <cell r="K332" t="str">
            <v>Auxiliar Administrativo</v>
          </cell>
          <cell r="L332" t="str">
            <v>4044</v>
          </cell>
          <cell r="M332" t="str">
            <v>18</v>
          </cell>
          <cell r="N332" t="str">
            <v>Auxiliar Administrativo</v>
          </cell>
          <cell r="O332" t="str">
            <v>4044</v>
          </cell>
          <cell r="P332" t="str">
            <v>18</v>
          </cell>
          <cell r="Q332" t="str">
            <v>404418</v>
          </cell>
          <cell r="R332">
            <v>1217634</v>
          </cell>
          <cell r="S332">
            <v>9100</v>
          </cell>
          <cell r="T332" t="str">
            <v>DIRECCION DE GESTION NOTARIAL</v>
          </cell>
        </row>
        <row r="333">
          <cell r="A333">
            <v>79292316</v>
          </cell>
          <cell r="B333" t="str">
            <v>M</v>
          </cell>
          <cell r="C333">
            <v>3623</v>
          </cell>
          <cell r="D333">
            <v>2643</v>
          </cell>
          <cell r="G333" t="str">
            <v>T</v>
          </cell>
          <cell r="H333" t="str">
            <v>WALTER</v>
          </cell>
          <cell r="I333" t="str">
            <v>QUIROGA</v>
          </cell>
          <cell r="J333" t="str">
            <v>CAMELO</v>
          </cell>
          <cell r="K333" t="str">
            <v>Auxiliar Administrativo</v>
          </cell>
          <cell r="L333">
            <v>4044</v>
          </cell>
          <cell r="M333">
            <v>14</v>
          </cell>
          <cell r="N333" t="str">
            <v>Auxiliar Administrativo</v>
          </cell>
          <cell r="O333">
            <v>4044</v>
          </cell>
          <cell r="P333">
            <v>16</v>
          </cell>
          <cell r="Q333" t="str">
            <v>404416</v>
          </cell>
          <cell r="R333">
            <v>1163588</v>
          </cell>
          <cell r="S333">
            <v>9100</v>
          </cell>
          <cell r="T333" t="str">
            <v>DIRECCION DE GESTION NOTARIAL</v>
          </cell>
        </row>
        <row r="334">
          <cell r="A334">
            <v>1010198483</v>
          </cell>
          <cell r="B334" t="str">
            <v>M</v>
          </cell>
          <cell r="D334">
            <v>2770</v>
          </cell>
          <cell r="G334" t="str">
            <v>T</v>
          </cell>
          <cell r="H334" t="str">
            <v>JUAN GUILLERMO</v>
          </cell>
          <cell r="I334" t="str">
            <v>LEON</v>
          </cell>
          <cell r="J334" t="str">
            <v>ORDOÑEZ</v>
          </cell>
          <cell r="K334" t="str">
            <v>Auxiliar Administrativo</v>
          </cell>
          <cell r="L334" t="str">
            <v>4044</v>
          </cell>
          <cell r="M334" t="str">
            <v>16</v>
          </cell>
          <cell r="N334" t="str">
            <v>Auxiliar Administrativo</v>
          </cell>
          <cell r="O334" t="str">
            <v>4044</v>
          </cell>
          <cell r="P334" t="str">
            <v>16</v>
          </cell>
          <cell r="Q334" t="str">
            <v>404416</v>
          </cell>
          <cell r="R334">
            <v>1163588</v>
          </cell>
          <cell r="S334">
            <v>9100</v>
          </cell>
          <cell r="T334" t="str">
            <v>DIRECCION DE GESTION NOTARIAL</v>
          </cell>
        </row>
        <row r="335">
          <cell r="A335">
            <v>79385530</v>
          </cell>
          <cell r="B335" t="str">
            <v>M</v>
          </cell>
          <cell r="C335">
            <v>2779</v>
          </cell>
          <cell r="D335">
            <v>2595</v>
          </cell>
          <cell r="G335" t="str">
            <v>D</v>
          </cell>
          <cell r="H335" t="str">
            <v>MIGUEL DARIO</v>
          </cell>
          <cell r="I335" t="str">
            <v>LOPEZ</v>
          </cell>
          <cell r="J335" t="str">
            <v>MEDINA</v>
          </cell>
          <cell r="K335" t="str">
            <v>Auxiliar Administrativo</v>
          </cell>
          <cell r="L335">
            <v>4044</v>
          </cell>
          <cell r="M335">
            <v>14</v>
          </cell>
          <cell r="N335" t="str">
            <v>Auxiliar Administrativo</v>
          </cell>
          <cell r="O335">
            <v>4044</v>
          </cell>
          <cell r="P335">
            <v>16</v>
          </cell>
          <cell r="Q335" t="str">
            <v>404416</v>
          </cell>
          <cell r="R335">
            <v>1163588</v>
          </cell>
          <cell r="S335">
            <v>9100</v>
          </cell>
          <cell r="T335" t="str">
            <v>DIRECCION DE GESTION NOTARIAL</v>
          </cell>
        </row>
        <row r="336">
          <cell r="A336">
            <v>52588453</v>
          </cell>
          <cell r="B336" t="str">
            <v>F</v>
          </cell>
          <cell r="D336">
            <v>2798</v>
          </cell>
          <cell r="G336" t="str">
            <v>T</v>
          </cell>
          <cell r="H336" t="str">
            <v>ROSA HELENA</v>
          </cell>
          <cell r="I336" t="str">
            <v>LOZANO</v>
          </cell>
          <cell r="J336" t="str">
            <v>RUIZ</v>
          </cell>
          <cell r="K336" t="str">
            <v>Auxiliar Administrativo</v>
          </cell>
          <cell r="L336">
            <v>4044</v>
          </cell>
          <cell r="M336">
            <v>14</v>
          </cell>
          <cell r="N336" t="str">
            <v>Auxiliar Administrativo</v>
          </cell>
          <cell r="O336">
            <v>4044</v>
          </cell>
          <cell r="P336">
            <v>14</v>
          </cell>
          <cell r="Q336" t="str">
            <v>404414</v>
          </cell>
          <cell r="R336">
            <v>1080470</v>
          </cell>
          <cell r="S336">
            <v>9100</v>
          </cell>
          <cell r="T336" t="str">
            <v>DIRECCION DE GESTION NOTARIAL</v>
          </cell>
        </row>
        <row r="337">
          <cell r="A337">
            <v>6820841</v>
          </cell>
          <cell r="B337" t="str">
            <v>M</v>
          </cell>
          <cell r="D337">
            <v>3902</v>
          </cell>
          <cell r="G337" t="str">
            <v>T</v>
          </cell>
          <cell r="H337" t="str">
            <v>DIEGO ALEJANDRO</v>
          </cell>
          <cell r="I337" t="str">
            <v>RODRIGUEZ</v>
          </cell>
          <cell r="J337" t="str">
            <v>SEVERICHE</v>
          </cell>
          <cell r="K337" t="str">
            <v>Auxiliar Administrativo</v>
          </cell>
          <cell r="L337">
            <v>4044</v>
          </cell>
          <cell r="M337">
            <v>14</v>
          </cell>
          <cell r="N337" t="str">
            <v>Auxiliar Administrativo</v>
          </cell>
          <cell r="O337">
            <v>4044</v>
          </cell>
          <cell r="P337">
            <v>14</v>
          </cell>
          <cell r="Q337" t="str">
            <v>404414</v>
          </cell>
          <cell r="R337">
            <v>1080470</v>
          </cell>
          <cell r="S337">
            <v>9100</v>
          </cell>
          <cell r="T337" t="str">
            <v>DIRECCION DE GESTION NOTARIAL</v>
          </cell>
        </row>
        <row r="338">
          <cell r="A338">
            <v>1073156759</v>
          </cell>
          <cell r="B338" t="str">
            <v>F</v>
          </cell>
          <cell r="D338">
            <v>3261</v>
          </cell>
          <cell r="E338">
            <v>3261</v>
          </cell>
          <cell r="F338">
            <v>3108</v>
          </cell>
          <cell r="G338" t="str">
            <v>T</v>
          </cell>
          <cell r="H338" t="str">
            <v>LEIDY YULIETH</v>
          </cell>
          <cell r="I338" t="str">
            <v>VERA</v>
          </cell>
          <cell r="J338" t="str">
            <v>SALINAS</v>
          </cell>
          <cell r="K338" t="str">
            <v>Auxiliar Administrativo</v>
          </cell>
          <cell r="L338">
            <v>4044</v>
          </cell>
          <cell r="M338">
            <v>11</v>
          </cell>
          <cell r="N338" t="str">
            <v>Auxiliar Administrativo</v>
          </cell>
          <cell r="O338">
            <v>4044</v>
          </cell>
          <cell r="P338">
            <v>11</v>
          </cell>
          <cell r="Q338" t="str">
            <v>404411</v>
          </cell>
          <cell r="R338">
            <v>953864</v>
          </cell>
          <cell r="S338">
            <v>9100</v>
          </cell>
          <cell r="T338" t="str">
            <v>DIRECCION DE GESTION NOTARIAL</v>
          </cell>
        </row>
        <row r="339">
          <cell r="A339">
            <v>20905631</v>
          </cell>
          <cell r="B339" t="str">
            <v>F</v>
          </cell>
          <cell r="D339">
            <v>3237</v>
          </cell>
          <cell r="G339" t="str">
            <v>T</v>
          </cell>
          <cell r="H339" t="str">
            <v>MARYLUZ</v>
          </cell>
          <cell r="I339" t="str">
            <v>RODRIGUEZ</v>
          </cell>
          <cell r="J339" t="str">
            <v>BALLEN</v>
          </cell>
          <cell r="K339" t="str">
            <v>Auxiliar Administrativo</v>
          </cell>
          <cell r="L339">
            <v>4044</v>
          </cell>
          <cell r="M339">
            <v>11</v>
          </cell>
          <cell r="N339" t="str">
            <v>Auxiliar Administrativo</v>
          </cell>
          <cell r="O339">
            <v>4044</v>
          </cell>
          <cell r="P339">
            <v>11</v>
          </cell>
          <cell r="Q339" t="str">
            <v>404411</v>
          </cell>
          <cell r="R339">
            <v>953864</v>
          </cell>
          <cell r="S339">
            <v>9100</v>
          </cell>
          <cell r="T339" t="str">
            <v>DIRECCION DE GESTION NOTARIAL</v>
          </cell>
        </row>
        <row r="340">
          <cell r="A340">
            <v>52493509</v>
          </cell>
          <cell r="B340" t="str">
            <v>F</v>
          </cell>
          <cell r="D340">
            <v>4100</v>
          </cell>
          <cell r="G340" t="str">
            <v>T</v>
          </cell>
          <cell r="H340" t="str">
            <v>MIREYA</v>
          </cell>
          <cell r="I340" t="str">
            <v>ARIZA</v>
          </cell>
          <cell r="J340" t="str">
            <v>ALARCON</v>
          </cell>
          <cell r="K340" t="str">
            <v>Auxiliar Administrativo</v>
          </cell>
          <cell r="L340">
            <v>4044</v>
          </cell>
          <cell r="M340">
            <v>11</v>
          </cell>
          <cell r="N340" t="str">
            <v>Auxiliar Administrativo</v>
          </cell>
          <cell r="O340">
            <v>4044</v>
          </cell>
          <cell r="P340">
            <v>11</v>
          </cell>
          <cell r="Q340" t="str">
            <v>404411</v>
          </cell>
          <cell r="R340">
            <v>953864</v>
          </cell>
          <cell r="S340">
            <v>9100</v>
          </cell>
          <cell r="T340" t="str">
            <v>DIRECCION DE GESTION NOTARIAL</v>
          </cell>
        </row>
        <row r="341">
          <cell r="A341">
            <v>35319434</v>
          </cell>
          <cell r="B341" t="str">
            <v>F</v>
          </cell>
          <cell r="D341">
            <v>3876</v>
          </cell>
          <cell r="G341" t="str">
            <v>D</v>
          </cell>
          <cell r="H341" t="str">
            <v>ANA GEORGINA</v>
          </cell>
          <cell r="I341" t="str">
            <v>SONZA</v>
          </cell>
          <cell r="J341" t="str">
            <v>BEJARANO</v>
          </cell>
          <cell r="K341" t="str">
            <v>Secretario Ejecutivo</v>
          </cell>
          <cell r="L341">
            <v>4210</v>
          </cell>
          <cell r="M341">
            <v>19</v>
          </cell>
          <cell r="N341" t="str">
            <v>Secretario Ejecutivo</v>
          </cell>
          <cell r="O341">
            <v>4210</v>
          </cell>
          <cell r="P341">
            <v>19</v>
          </cell>
          <cell r="Q341" t="str">
            <v>421019</v>
          </cell>
          <cell r="R341">
            <v>1249043</v>
          </cell>
          <cell r="S341">
            <v>9100</v>
          </cell>
          <cell r="T341" t="str">
            <v>DIRECCION DE GESTION NOTARIAL</v>
          </cell>
        </row>
        <row r="342">
          <cell r="D342">
            <v>3062</v>
          </cell>
          <cell r="G342" t="str">
            <v>D</v>
          </cell>
          <cell r="K342" t="str">
            <v>Secretario Ejecutivo</v>
          </cell>
          <cell r="L342" t="str">
            <v>4210</v>
          </cell>
          <cell r="M342" t="str">
            <v>15</v>
          </cell>
          <cell r="N342" t="str">
            <v>Secretario Ejecutivo</v>
          </cell>
          <cell r="O342" t="str">
            <v>4210</v>
          </cell>
          <cell r="P342" t="str">
            <v>15</v>
          </cell>
          <cell r="Q342" t="str">
            <v>421015</v>
          </cell>
          <cell r="R342">
            <v>1114054</v>
          </cell>
          <cell r="S342">
            <v>9100</v>
          </cell>
        </row>
        <row r="343">
          <cell r="A343">
            <v>7123023</v>
          </cell>
          <cell r="B343" t="str">
            <v>M</v>
          </cell>
          <cell r="D343">
            <v>2712</v>
          </cell>
          <cell r="G343" t="str">
            <v>D</v>
          </cell>
          <cell r="H343" t="str">
            <v>FERNANDO MAURICIO</v>
          </cell>
          <cell r="I343" t="str">
            <v>PEREZ</v>
          </cell>
          <cell r="J343" t="str">
            <v>FERNANDEZ</v>
          </cell>
          <cell r="K343" t="str">
            <v>Profesional Universitario</v>
          </cell>
          <cell r="L343">
            <v>2044</v>
          </cell>
          <cell r="M343">
            <v>10</v>
          </cell>
          <cell r="N343" t="str">
            <v>Profesional Universitario</v>
          </cell>
          <cell r="O343" t="str">
            <v>2044</v>
          </cell>
          <cell r="P343">
            <v>10</v>
          </cell>
          <cell r="Q343" t="str">
            <v>204410</v>
          </cell>
          <cell r="R343">
            <v>2153906</v>
          </cell>
          <cell r="S343">
            <v>9120</v>
          </cell>
          <cell r="T343" t="str">
            <v>Grupo de Actividades Notariales</v>
          </cell>
        </row>
        <row r="344">
          <cell r="A344">
            <v>80758923</v>
          </cell>
          <cell r="B344" t="str">
            <v>M</v>
          </cell>
          <cell r="D344">
            <v>4267</v>
          </cell>
          <cell r="G344" t="str">
            <v>D</v>
          </cell>
          <cell r="H344" t="str">
            <v>RAMON RODOLFO</v>
          </cell>
          <cell r="I344" t="str">
            <v>PALOMINO</v>
          </cell>
          <cell r="J344" t="str">
            <v>CASTRO</v>
          </cell>
          <cell r="K344" t="str">
            <v>Profesional Universitario</v>
          </cell>
          <cell r="L344" t="str">
            <v>2044</v>
          </cell>
          <cell r="M344" t="str">
            <v>10</v>
          </cell>
          <cell r="N344" t="str">
            <v>Profesional Universitario</v>
          </cell>
          <cell r="O344" t="str">
            <v>2044</v>
          </cell>
          <cell r="P344" t="str">
            <v>10</v>
          </cell>
          <cell r="Q344" t="str">
            <v>204410</v>
          </cell>
          <cell r="R344">
            <v>2153906</v>
          </cell>
          <cell r="S344">
            <v>9120</v>
          </cell>
          <cell r="T344" t="str">
            <v>Grupo de Actividades Notariales</v>
          </cell>
        </row>
        <row r="345">
          <cell r="A345">
            <v>79914388</v>
          </cell>
          <cell r="B345" t="str">
            <v>M</v>
          </cell>
          <cell r="D345">
            <v>5282</v>
          </cell>
          <cell r="G345" t="str">
            <v>D</v>
          </cell>
          <cell r="H345" t="str">
            <v>CARLOS GIOVANNI</v>
          </cell>
          <cell r="I345" t="str">
            <v>ROJAS</v>
          </cell>
          <cell r="J345" t="str">
            <v>VELASQUEZ</v>
          </cell>
          <cell r="K345" t="str">
            <v>Profesional Universitario</v>
          </cell>
          <cell r="L345" t="str">
            <v>2044</v>
          </cell>
          <cell r="M345" t="str">
            <v>01</v>
          </cell>
          <cell r="N345" t="str">
            <v>Profesional Universitario</v>
          </cell>
          <cell r="O345" t="str">
            <v>2044</v>
          </cell>
          <cell r="P345" t="str">
            <v>01</v>
          </cell>
          <cell r="Q345" t="str">
            <v>204401</v>
          </cell>
          <cell r="R345">
            <v>1361208</v>
          </cell>
          <cell r="S345">
            <v>9120</v>
          </cell>
          <cell r="T345" t="str">
            <v>Grupo de Actividades Notariales</v>
          </cell>
        </row>
        <row r="346">
          <cell r="A346">
            <v>41501004</v>
          </cell>
          <cell r="B346" t="str">
            <v>F</v>
          </cell>
          <cell r="C346">
            <v>2782</v>
          </cell>
          <cell r="D346">
            <v>2506</v>
          </cell>
          <cell r="G346" t="str">
            <v>D</v>
          </cell>
          <cell r="H346" t="str">
            <v>SONIA MARGARITA</v>
          </cell>
          <cell r="I346" t="str">
            <v>WINSTON</v>
          </cell>
          <cell r="J346" t="str">
            <v>DE GUERRERO</v>
          </cell>
          <cell r="K346" t="str">
            <v>Secretario Ejecutivo</v>
          </cell>
          <cell r="L346">
            <v>4210</v>
          </cell>
          <cell r="M346">
            <v>22</v>
          </cell>
          <cell r="N346" t="str">
            <v>Secretario Ejecutivo</v>
          </cell>
          <cell r="O346">
            <v>4210</v>
          </cell>
          <cell r="P346">
            <v>24</v>
          </cell>
          <cell r="Q346" t="str">
            <v>421024</v>
          </cell>
          <cell r="R346">
            <v>1715182</v>
          </cell>
          <cell r="S346">
            <v>9120</v>
          </cell>
          <cell r="T346" t="str">
            <v>Grupo de Actividades Notariales</v>
          </cell>
        </row>
        <row r="347">
          <cell r="A347">
            <v>79944706</v>
          </cell>
          <cell r="B347" t="str">
            <v>M</v>
          </cell>
          <cell r="D347">
            <v>4788</v>
          </cell>
          <cell r="G347" t="str">
            <v>D</v>
          </cell>
          <cell r="H347" t="str">
            <v>ENRIQUE JOSE</v>
          </cell>
          <cell r="I347" t="str">
            <v>NATES</v>
          </cell>
          <cell r="J347" t="str">
            <v>GUERRA</v>
          </cell>
          <cell r="K347" t="str">
            <v>Superintendente Delegado</v>
          </cell>
          <cell r="L347" t="str">
            <v>0110</v>
          </cell>
          <cell r="M347">
            <v>23</v>
          </cell>
          <cell r="N347" t="str">
            <v>Superintendente Delegado</v>
          </cell>
          <cell r="O347" t="str">
            <v>0110</v>
          </cell>
          <cell r="P347">
            <v>23</v>
          </cell>
          <cell r="Q347" t="str">
            <v>011023</v>
          </cell>
          <cell r="R347">
            <v>7445306</v>
          </cell>
          <cell r="S347">
            <v>11000</v>
          </cell>
          <cell r="T347" t="str">
            <v>SUPERINTENDENCIA DELEGADA PARA EL REGISTRO</v>
          </cell>
        </row>
        <row r="348">
          <cell r="A348">
            <v>19177831</v>
          </cell>
          <cell r="B348" t="str">
            <v>M</v>
          </cell>
          <cell r="D348">
            <v>5254</v>
          </cell>
          <cell r="G348" t="str">
            <v>D</v>
          </cell>
          <cell r="H348" t="str">
            <v>ARCHIBALDO JOSE</v>
          </cell>
          <cell r="I348" t="str">
            <v>VILLANUEVA</v>
          </cell>
          <cell r="J348" t="str">
            <v>PERRUELO</v>
          </cell>
          <cell r="K348" t="str">
            <v>Asesor</v>
          </cell>
          <cell r="L348" t="str">
            <v>1020</v>
          </cell>
          <cell r="M348" t="str">
            <v>11</v>
          </cell>
          <cell r="N348" t="str">
            <v>Asesor</v>
          </cell>
          <cell r="O348" t="str">
            <v>1020</v>
          </cell>
          <cell r="P348" t="str">
            <v>11</v>
          </cell>
          <cell r="Q348" t="str">
            <v>102011</v>
          </cell>
          <cell r="R348">
            <v>4937506</v>
          </cell>
          <cell r="S348">
            <v>11000</v>
          </cell>
          <cell r="T348" t="str">
            <v>SUPERINTENDENCIA DELEGADA PARA EL REGISTRO</v>
          </cell>
        </row>
        <row r="349">
          <cell r="A349">
            <v>6761709</v>
          </cell>
          <cell r="B349" t="str">
            <v>M</v>
          </cell>
          <cell r="C349">
            <v>3547</v>
          </cell>
          <cell r="D349">
            <v>3863</v>
          </cell>
          <cell r="G349" t="str">
            <v>D</v>
          </cell>
          <cell r="H349" t="str">
            <v>JAIME HERNANDO</v>
          </cell>
          <cell r="I349" t="str">
            <v>SANCHEZ</v>
          </cell>
          <cell r="J349" t="str">
            <v>SAAVEDRA</v>
          </cell>
          <cell r="K349" t="str">
            <v>Profesional Universitario</v>
          </cell>
          <cell r="L349">
            <v>2044</v>
          </cell>
          <cell r="M349">
            <v>10</v>
          </cell>
          <cell r="N349" t="str">
            <v>Profesional Especializado</v>
          </cell>
          <cell r="O349">
            <v>2028</v>
          </cell>
          <cell r="P349">
            <v>18</v>
          </cell>
          <cell r="Q349" t="str">
            <v>202818</v>
          </cell>
          <cell r="R349">
            <v>3728176</v>
          </cell>
          <cell r="S349">
            <v>11000</v>
          </cell>
          <cell r="T349" t="str">
            <v>SUPERINTENDENCIA DELEGADA PARA EL REGISTRO</v>
          </cell>
        </row>
        <row r="350">
          <cell r="A350">
            <v>41680888</v>
          </cell>
          <cell r="B350" t="str">
            <v>F</v>
          </cell>
          <cell r="C350">
            <v>2787</v>
          </cell>
          <cell r="D350">
            <v>2787</v>
          </cell>
          <cell r="E350">
            <v>0</v>
          </cell>
          <cell r="G350" t="str">
            <v>D</v>
          </cell>
          <cell r="H350" t="str">
            <v>BERTHA FANNY</v>
          </cell>
          <cell r="I350" t="str">
            <v>HURTADO</v>
          </cell>
          <cell r="J350" t="str">
            <v>ARANGO</v>
          </cell>
          <cell r="K350" t="str">
            <v>Profesional Especializado</v>
          </cell>
          <cell r="L350">
            <v>2028</v>
          </cell>
          <cell r="M350">
            <v>17</v>
          </cell>
          <cell r="N350" t="str">
            <v>Profesional Especializado</v>
          </cell>
          <cell r="O350">
            <v>2028</v>
          </cell>
          <cell r="P350">
            <v>17</v>
          </cell>
          <cell r="Q350" t="str">
            <v>202817</v>
          </cell>
          <cell r="R350">
            <v>3461791</v>
          </cell>
          <cell r="S350">
            <v>11000</v>
          </cell>
          <cell r="T350" t="str">
            <v>SUPERINTENDENCIA DELEGADA PARA EL REGISTRO</v>
          </cell>
        </row>
        <row r="351">
          <cell r="A351">
            <v>19411300</v>
          </cell>
          <cell r="B351" t="str">
            <v>M</v>
          </cell>
          <cell r="D351">
            <v>2541</v>
          </cell>
          <cell r="G351" t="str">
            <v>D</v>
          </cell>
          <cell r="H351" t="str">
            <v>MARIO</v>
          </cell>
          <cell r="I351" t="str">
            <v>FERRO</v>
          </cell>
          <cell r="J351" t="str">
            <v>GARCIA</v>
          </cell>
          <cell r="K351" t="str">
            <v>Profesional Especializado</v>
          </cell>
          <cell r="L351">
            <v>2028</v>
          </cell>
          <cell r="M351">
            <v>17</v>
          </cell>
          <cell r="N351" t="str">
            <v>Profesional Especializado</v>
          </cell>
          <cell r="O351">
            <v>2028</v>
          </cell>
          <cell r="P351">
            <v>17</v>
          </cell>
          <cell r="Q351" t="str">
            <v>202817</v>
          </cell>
          <cell r="R351">
            <v>3461791</v>
          </cell>
          <cell r="S351">
            <v>11000</v>
          </cell>
          <cell r="T351" t="str">
            <v>SUPERINTENDENCIA DELEGADA PARA EL REGISTRO</v>
          </cell>
        </row>
        <row r="352">
          <cell r="A352">
            <v>8851435</v>
          </cell>
          <cell r="B352" t="str">
            <v>M</v>
          </cell>
          <cell r="D352">
            <v>5257</v>
          </cell>
          <cell r="G352" t="str">
            <v>D</v>
          </cell>
          <cell r="H352" t="str">
            <v>JUAN CARLOS</v>
          </cell>
          <cell r="I352" t="str">
            <v>PIANETA</v>
          </cell>
          <cell r="J352" t="str">
            <v>AREVALO</v>
          </cell>
          <cell r="K352" t="str">
            <v>Profesional Especializado</v>
          </cell>
          <cell r="L352" t="str">
            <v>2028</v>
          </cell>
          <cell r="M352" t="str">
            <v>14</v>
          </cell>
          <cell r="N352" t="str">
            <v>Profesional Especializado</v>
          </cell>
          <cell r="O352" t="str">
            <v>2028</v>
          </cell>
          <cell r="P352" t="str">
            <v>14</v>
          </cell>
          <cell r="Q352" t="str">
            <v>202814</v>
          </cell>
          <cell r="R352">
            <v>2761107</v>
          </cell>
          <cell r="S352">
            <v>11000</v>
          </cell>
          <cell r="T352" t="str">
            <v>SUPERINTENDENCIA DELEGADA PARA EL REGISTRO</v>
          </cell>
        </row>
        <row r="353">
          <cell r="A353">
            <v>79270042</v>
          </cell>
          <cell r="B353" t="str">
            <v>M</v>
          </cell>
          <cell r="C353">
            <v>2576</v>
          </cell>
          <cell r="D353">
            <v>2576</v>
          </cell>
          <cell r="E353">
            <v>0</v>
          </cell>
          <cell r="G353" t="str">
            <v>D</v>
          </cell>
          <cell r="H353" t="str">
            <v>ERNESTO</v>
          </cell>
          <cell r="I353" t="str">
            <v>ROA</v>
          </cell>
          <cell r="J353" t="str">
            <v>ROSAS</v>
          </cell>
          <cell r="K353" t="str">
            <v>Profesional Universitario</v>
          </cell>
          <cell r="L353">
            <v>2044</v>
          </cell>
          <cell r="M353">
            <v>10</v>
          </cell>
          <cell r="N353" t="str">
            <v>Profesional Universitario</v>
          </cell>
          <cell r="O353">
            <v>2044</v>
          </cell>
          <cell r="P353">
            <v>10</v>
          </cell>
          <cell r="Q353" t="str">
            <v>204410</v>
          </cell>
          <cell r="R353">
            <v>2153906</v>
          </cell>
          <cell r="S353">
            <v>11000</v>
          </cell>
          <cell r="T353" t="str">
            <v>SUPERINTENDENCIA DELEGADA PARA EL REGISTRO</v>
          </cell>
        </row>
        <row r="354">
          <cell r="A354">
            <v>19234300</v>
          </cell>
          <cell r="B354" t="str">
            <v>M</v>
          </cell>
          <cell r="C354">
            <v>2726</v>
          </cell>
          <cell r="D354">
            <v>2726</v>
          </cell>
          <cell r="E354">
            <v>0</v>
          </cell>
          <cell r="G354" t="str">
            <v>D</v>
          </cell>
          <cell r="H354" t="str">
            <v>MARIO ALBERTO</v>
          </cell>
          <cell r="I354" t="str">
            <v>MENDOZA</v>
          </cell>
          <cell r="J354" t="str">
            <v>CEBALLOS</v>
          </cell>
          <cell r="K354" t="str">
            <v>Profesional Universitario</v>
          </cell>
          <cell r="L354">
            <v>2044</v>
          </cell>
          <cell r="M354">
            <v>10</v>
          </cell>
          <cell r="N354" t="str">
            <v>Profesional Universitario</v>
          </cell>
          <cell r="O354">
            <v>2044</v>
          </cell>
          <cell r="P354">
            <v>10</v>
          </cell>
          <cell r="Q354" t="str">
            <v>204410</v>
          </cell>
          <cell r="R354">
            <v>2153906</v>
          </cell>
          <cell r="S354">
            <v>11000</v>
          </cell>
          <cell r="T354" t="str">
            <v>SUPERINTENDENCIA DELEGADA PARA EL REGISTRO</v>
          </cell>
        </row>
        <row r="355">
          <cell r="A355">
            <v>1065598490</v>
          </cell>
          <cell r="B355" t="str">
            <v>F</v>
          </cell>
          <cell r="D355">
            <v>5308</v>
          </cell>
          <cell r="G355" t="str">
            <v>D</v>
          </cell>
          <cell r="H355" t="str">
            <v>ANGELA LUZ</v>
          </cell>
          <cell r="I355" t="str">
            <v>DIAZ</v>
          </cell>
          <cell r="J355" t="str">
            <v>HERNANDEZ</v>
          </cell>
          <cell r="K355" t="str">
            <v>Profesional Universitario</v>
          </cell>
          <cell r="L355" t="str">
            <v>2044</v>
          </cell>
          <cell r="M355" t="str">
            <v>01</v>
          </cell>
          <cell r="N355" t="str">
            <v>Profesional Universitario</v>
          </cell>
          <cell r="O355" t="str">
            <v>2044</v>
          </cell>
          <cell r="P355" t="str">
            <v>01</v>
          </cell>
          <cell r="Q355" t="str">
            <v>204401</v>
          </cell>
          <cell r="R355">
            <v>1361208</v>
          </cell>
          <cell r="S355">
            <v>11000</v>
          </cell>
          <cell r="T355" t="str">
            <v>SUPERINTENDENCIA DELEGADA PARA EL REGISTRO</v>
          </cell>
        </row>
        <row r="356">
          <cell r="A356">
            <v>79984272</v>
          </cell>
          <cell r="B356" t="str">
            <v>M</v>
          </cell>
          <cell r="D356">
            <v>5309</v>
          </cell>
          <cell r="G356" t="str">
            <v>D</v>
          </cell>
          <cell r="H356" t="str">
            <v>LUIS RICARDO</v>
          </cell>
          <cell r="I356" t="str">
            <v>BITAR</v>
          </cell>
          <cell r="J356" t="str">
            <v>PULIDO</v>
          </cell>
          <cell r="K356" t="str">
            <v>Profesional Universitario</v>
          </cell>
          <cell r="L356" t="str">
            <v>2044</v>
          </cell>
          <cell r="M356" t="str">
            <v>01</v>
          </cell>
          <cell r="N356" t="str">
            <v>Profesional Universitario</v>
          </cell>
          <cell r="O356" t="str">
            <v>2044</v>
          </cell>
          <cell r="P356" t="str">
            <v>01</v>
          </cell>
          <cell r="Q356" t="str">
            <v>204401</v>
          </cell>
          <cell r="R356">
            <v>1361208</v>
          </cell>
          <cell r="S356">
            <v>11000</v>
          </cell>
          <cell r="T356" t="str">
            <v>SUPERINTENDENCIA DELEGADA PARA EL REGISTRO</v>
          </cell>
        </row>
        <row r="357">
          <cell r="A357">
            <v>79460886</v>
          </cell>
          <cell r="B357" t="str">
            <v>M</v>
          </cell>
          <cell r="C357">
            <v>2802</v>
          </cell>
          <cell r="D357">
            <v>3979</v>
          </cell>
          <cell r="G357" t="str">
            <v>D</v>
          </cell>
          <cell r="H357" t="str">
            <v>OSCAR FERNANDO</v>
          </cell>
          <cell r="I357" t="str">
            <v>ANAYA</v>
          </cell>
          <cell r="J357" t="str">
            <v>ESTEVES</v>
          </cell>
          <cell r="K357" t="str">
            <v>Auxiliar Administrativo</v>
          </cell>
          <cell r="L357">
            <v>4044</v>
          </cell>
          <cell r="M357">
            <v>16</v>
          </cell>
          <cell r="N357" t="str">
            <v>Técnico Administrativo</v>
          </cell>
          <cell r="O357">
            <v>3124</v>
          </cell>
          <cell r="P357">
            <v>16</v>
          </cell>
          <cell r="Q357" t="str">
            <v>312416</v>
          </cell>
          <cell r="R357">
            <v>1776750</v>
          </cell>
          <cell r="S357">
            <v>11000</v>
          </cell>
          <cell r="T357" t="str">
            <v>SUPERINTENDENCIA DELEGADA PARA EL REGISTRO</v>
          </cell>
        </row>
        <row r="358">
          <cell r="A358">
            <v>1022335176</v>
          </cell>
          <cell r="B358" t="str">
            <v>F</v>
          </cell>
          <cell r="D358">
            <v>3128</v>
          </cell>
          <cell r="G358" t="str">
            <v>D</v>
          </cell>
          <cell r="H358" t="str">
            <v>LEZZY CARIME</v>
          </cell>
          <cell r="I358" t="str">
            <v>BONILLA</v>
          </cell>
          <cell r="J358" t="str">
            <v>GONZALEZ</v>
          </cell>
          <cell r="K358" t="str">
            <v>Secretario Ejecutivo</v>
          </cell>
          <cell r="L358">
            <v>4210</v>
          </cell>
          <cell r="M358" t="str">
            <v>24</v>
          </cell>
          <cell r="N358" t="str">
            <v>Secretario Ejecutivo</v>
          </cell>
          <cell r="O358">
            <v>4210</v>
          </cell>
          <cell r="P358" t="str">
            <v>24</v>
          </cell>
          <cell r="Q358" t="str">
            <v>421024</v>
          </cell>
          <cell r="R358">
            <v>1715182</v>
          </cell>
          <cell r="S358">
            <v>11000</v>
          </cell>
          <cell r="T358" t="str">
            <v>SUPERINTENDENCIA DELEGADA PARA EL REGISTRO</v>
          </cell>
        </row>
        <row r="359">
          <cell r="A359">
            <v>41672822</v>
          </cell>
          <cell r="B359" t="str">
            <v>F</v>
          </cell>
          <cell r="D359">
            <v>2768</v>
          </cell>
          <cell r="G359" t="str">
            <v>T</v>
          </cell>
          <cell r="H359" t="str">
            <v>IBED</v>
          </cell>
          <cell r="I359" t="str">
            <v>HERNANDEZ</v>
          </cell>
          <cell r="K359" t="str">
            <v>Secretario Ejecutivo</v>
          </cell>
          <cell r="L359">
            <v>4210</v>
          </cell>
          <cell r="M359">
            <v>16</v>
          </cell>
          <cell r="N359" t="str">
            <v>Secretario Ejecutivo</v>
          </cell>
          <cell r="O359">
            <v>4210</v>
          </cell>
          <cell r="P359">
            <v>16</v>
          </cell>
          <cell r="Q359" t="str">
            <v>421016</v>
          </cell>
          <cell r="R359">
            <v>1163588</v>
          </cell>
          <cell r="S359">
            <v>11000</v>
          </cell>
          <cell r="T359" t="str">
            <v>SUPERINTENDENCIA DELEGADA PARA EL REGISTRO</v>
          </cell>
        </row>
        <row r="360">
          <cell r="A360">
            <v>28423586</v>
          </cell>
          <cell r="B360" t="str">
            <v>F</v>
          </cell>
          <cell r="C360">
            <v>2786</v>
          </cell>
          <cell r="D360">
            <v>3546</v>
          </cell>
          <cell r="G360" t="str">
            <v>D</v>
          </cell>
          <cell r="H360" t="str">
            <v>MARIA CLEMENCIA</v>
          </cell>
          <cell r="I360" t="str">
            <v>RANGEL</v>
          </cell>
          <cell r="J360" t="str">
            <v>FRANCO</v>
          </cell>
          <cell r="K360" t="str">
            <v>Profesional Especializado</v>
          </cell>
          <cell r="L360">
            <v>2028</v>
          </cell>
          <cell r="M360">
            <v>17</v>
          </cell>
          <cell r="N360" t="str">
            <v>Profesional Especializado</v>
          </cell>
          <cell r="O360">
            <v>2028</v>
          </cell>
          <cell r="P360" t="str">
            <v>19</v>
          </cell>
          <cell r="Q360" t="str">
            <v>202819</v>
          </cell>
          <cell r="R360">
            <v>4010227</v>
          </cell>
          <cell r="S360">
            <v>11010</v>
          </cell>
          <cell r="T360" t="str">
            <v>Grupo de Gestión Jurídico para la Inspección y Vigilancia</v>
          </cell>
        </row>
        <row r="361">
          <cell r="A361">
            <v>51712579</v>
          </cell>
          <cell r="B361" t="str">
            <v>F</v>
          </cell>
          <cell r="C361">
            <v>2791</v>
          </cell>
          <cell r="D361">
            <v>2791</v>
          </cell>
          <cell r="E361">
            <v>0</v>
          </cell>
          <cell r="G361" t="str">
            <v>D</v>
          </cell>
          <cell r="H361" t="str">
            <v>ISABEL</v>
          </cell>
          <cell r="I361" t="str">
            <v>PULGARIN</v>
          </cell>
          <cell r="J361" t="str">
            <v>HERRERA</v>
          </cell>
          <cell r="K361" t="str">
            <v>Profesional Universitario</v>
          </cell>
          <cell r="L361">
            <v>2044</v>
          </cell>
          <cell r="M361">
            <v>10</v>
          </cell>
          <cell r="N361" t="str">
            <v>Profesional Universitario</v>
          </cell>
          <cell r="O361">
            <v>2044</v>
          </cell>
          <cell r="P361">
            <v>10</v>
          </cell>
          <cell r="Q361" t="str">
            <v>204410</v>
          </cell>
          <cell r="R361">
            <v>2153906</v>
          </cell>
          <cell r="S361">
            <v>11010</v>
          </cell>
          <cell r="T361" t="str">
            <v>Grupo de Gestión Jurídico para la Inspección y Vigilancia</v>
          </cell>
        </row>
        <row r="362">
          <cell r="A362">
            <v>15039443</v>
          </cell>
          <cell r="B362" t="str">
            <v>M</v>
          </cell>
          <cell r="C362">
            <v>3591</v>
          </cell>
          <cell r="D362">
            <v>3591</v>
          </cell>
          <cell r="E362">
            <v>0</v>
          </cell>
          <cell r="G362" t="str">
            <v>D</v>
          </cell>
          <cell r="H362" t="str">
            <v>VICTOR FARID</v>
          </cell>
          <cell r="I362" t="str">
            <v>PINTO</v>
          </cell>
          <cell r="J362" t="str">
            <v>CASTILLO</v>
          </cell>
          <cell r="K362" t="str">
            <v>Profesional Universitario</v>
          </cell>
          <cell r="L362">
            <v>2044</v>
          </cell>
          <cell r="M362">
            <v>10</v>
          </cell>
          <cell r="N362" t="str">
            <v>Profesional Universitario</v>
          </cell>
          <cell r="O362">
            <v>2044</v>
          </cell>
          <cell r="P362">
            <v>10</v>
          </cell>
          <cell r="Q362" t="str">
            <v>204410</v>
          </cell>
          <cell r="R362">
            <v>2153906</v>
          </cell>
          <cell r="S362">
            <v>11010</v>
          </cell>
          <cell r="T362" t="str">
            <v>Grupo de Gestión Jurídico para la Inspección y Vigilancia</v>
          </cell>
        </row>
        <row r="363">
          <cell r="A363">
            <v>52005339</v>
          </cell>
          <cell r="B363" t="str">
            <v>F</v>
          </cell>
          <cell r="D363">
            <v>2799</v>
          </cell>
          <cell r="G363" t="str">
            <v>D</v>
          </cell>
          <cell r="H363" t="str">
            <v>LILIANA</v>
          </cell>
          <cell r="I363" t="str">
            <v>SUAREZ</v>
          </cell>
          <cell r="J363" t="str">
            <v>RODRIGUEZ</v>
          </cell>
          <cell r="K363" t="str">
            <v>Profesional Universitario</v>
          </cell>
          <cell r="L363">
            <v>2044</v>
          </cell>
          <cell r="M363">
            <v>10</v>
          </cell>
          <cell r="N363" t="str">
            <v>Profesional Universitario</v>
          </cell>
          <cell r="O363">
            <v>2044</v>
          </cell>
          <cell r="P363">
            <v>10</v>
          </cell>
          <cell r="Q363" t="str">
            <v>204410</v>
          </cell>
          <cell r="R363">
            <v>2153906</v>
          </cell>
          <cell r="S363">
            <v>11010</v>
          </cell>
          <cell r="T363" t="str">
            <v>Grupo de Gestión Jurídico para la Inspección y Vigilancia</v>
          </cell>
        </row>
        <row r="364">
          <cell r="A364">
            <v>35250274</v>
          </cell>
          <cell r="B364" t="str">
            <v>F</v>
          </cell>
          <cell r="D364">
            <v>3742</v>
          </cell>
          <cell r="G364" t="str">
            <v>T</v>
          </cell>
          <cell r="H364" t="str">
            <v>ERICA PAOLA</v>
          </cell>
          <cell r="I364" t="str">
            <v>PALACIOS</v>
          </cell>
          <cell r="J364" t="str">
            <v>CABALLERO</v>
          </cell>
          <cell r="K364" t="str">
            <v>Secretario Ejecutivo</v>
          </cell>
          <cell r="L364" t="str">
            <v>4210</v>
          </cell>
          <cell r="M364" t="str">
            <v>16</v>
          </cell>
          <cell r="N364" t="str">
            <v>Secretario Ejecutivo</v>
          </cell>
          <cell r="O364" t="str">
            <v>4210</v>
          </cell>
          <cell r="P364" t="str">
            <v>16</v>
          </cell>
          <cell r="Q364" t="str">
            <v>421016</v>
          </cell>
          <cell r="R364">
            <v>1163588</v>
          </cell>
          <cell r="S364">
            <v>11010</v>
          </cell>
          <cell r="T364" t="str">
            <v>Grupo de Gestión Jurídico para la Inspección y Vigilancia</v>
          </cell>
        </row>
        <row r="365">
          <cell r="A365">
            <v>19310899</v>
          </cell>
          <cell r="B365" t="str">
            <v>M</v>
          </cell>
          <cell r="C365">
            <v>2784</v>
          </cell>
          <cell r="D365">
            <v>2784</v>
          </cell>
          <cell r="G365" t="str">
            <v>D</v>
          </cell>
          <cell r="H365" t="str">
            <v>NESTOR RAUL</v>
          </cell>
          <cell r="I365" t="str">
            <v>SANCHEZ</v>
          </cell>
          <cell r="J365" t="str">
            <v>ESPITIA</v>
          </cell>
          <cell r="K365" t="str">
            <v>Director de Superintendencia</v>
          </cell>
          <cell r="L365" t="str">
            <v>0105</v>
          </cell>
          <cell r="M365">
            <v>19</v>
          </cell>
          <cell r="N365" t="str">
            <v>Director Superintendencia</v>
          </cell>
          <cell r="O365" t="str">
            <v>0105</v>
          </cell>
          <cell r="P365">
            <v>19</v>
          </cell>
          <cell r="Q365" t="str">
            <v>010519</v>
          </cell>
          <cell r="R365">
            <v>5495542</v>
          </cell>
          <cell r="S365">
            <v>11100</v>
          </cell>
          <cell r="T365" t="str">
            <v>DIRECCION DE REGISTRO</v>
          </cell>
        </row>
        <row r="366">
          <cell r="D366">
            <v>2786</v>
          </cell>
          <cell r="G366" t="str">
            <v>T</v>
          </cell>
          <cell r="K366" t="str">
            <v>Profesional Especializado</v>
          </cell>
          <cell r="L366" t="str">
            <v>2028</v>
          </cell>
          <cell r="M366" t="str">
            <v>17</v>
          </cell>
          <cell r="N366" t="str">
            <v>Profesional Especializado</v>
          </cell>
          <cell r="O366" t="str">
            <v>2028</v>
          </cell>
          <cell r="P366" t="str">
            <v>17</v>
          </cell>
          <cell r="Q366" t="str">
            <v>202817</v>
          </cell>
          <cell r="R366">
            <v>3461791</v>
          </cell>
          <cell r="S366">
            <v>11100</v>
          </cell>
        </row>
        <row r="367">
          <cell r="A367">
            <v>51800303</v>
          </cell>
          <cell r="B367" t="str">
            <v>F</v>
          </cell>
          <cell r="C367">
            <v>2535</v>
          </cell>
          <cell r="D367">
            <v>2535</v>
          </cell>
          <cell r="E367">
            <v>0</v>
          </cell>
          <cell r="G367" t="str">
            <v>D</v>
          </cell>
          <cell r="H367" t="str">
            <v>LEIPZIG</v>
          </cell>
          <cell r="I367" t="str">
            <v>DURAN</v>
          </cell>
          <cell r="J367" t="str">
            <v>MURILLO</v>
          </cell>
          <cell r="K367" t="str">
            <v>Profesional Especializado</v>
          </cell>
          <cell r="L367">
            <v>2028</v>
          </cell>
          <cell r="M367">
            <v>17</v>
          </cell>
          <cell r="N367" t="str">
            <v>Profesional Especializado</v>
          </cell>
          <cell r="O367">
            <v>2028</v>
          </cell>
          <cell r="P367">
            <v>17</v>
          </cell>
          <cell r="Q367" t="str">
            <v>202817</v>
          </cell>
          <cell r="R367">
            <v>3461791</v>
          </cell>
          <cell r="S367">
            <v>11100</v>
          </cell>
          <cell r="T367" t="str">
            <v>DIRECCION DE REGISTRO</v>
          </cell>
        </row>
        <row r="368">
          <cell r="A368">
            <v>49729641</v>
          </cell>
          <cell r="B368" t="str">
            <v>F</v>
          </cell>
          <cell r="C368">
            <v>2722</v>
          </cell>
          <cell r="D368">
            <v>2722</v>
          </cell>
          <cell r="E368">
            <v>0</v>
          </cell>
          <cell r="G368" t="str">
            <v>D</v>
          </cell>
          <cell r="H368" t="str">
            <v>CILIA MARY</v>
          </cell>
          <cell r="I368" t="str">
            <v>CASTRO</v>
          </cell>
          <cell r="J368" t="str">
            <v>PACHECO</v>
          </cell>
          <cell r="K368" t="str">
            <v>Profesional Universitario</v>
          </cell>
          <cell r="L368">
            <v>2044</v>
          </cell>
          <cell r="M368">
            <v>10</v>
          </cell>
          <cell r="N368" t="str">
            <v>Profesional Universitario</v>
          </cell>
          <cell r="O368">
            <v>2044</v>
          </cell>
          <cell r="P368">
            <v>10</v>
          </cell>
          <cell r="Q368" t="str">
            <v>204410</v>
          </cell>
          <cell r="R368">
            <v>2153906</v>
          </cell>
          <cell r="S368">
            <v>11100</v>
          </cell>
          <cell r="T368" t="str">
            <v>DIRECCION DE REGISTRO</v>
          </cell>
        </row>
        <row r="369">
          <cell r="A369">
            <v>80236360</v>
          </cell>
          <cell r="B369" t="str">
            <v>M</v>
          </cell>
          <cell r="D369">
            <v>2809</v>
          </cell>
          <cell r="G369" t="str">
            <v>D</v>
          </cell>
          <cell r="H369" t="str">
            <v>DAVID ALBERTO</v>
          </cell>
          <cell r="I369" t="str">
            <v>DAZA</v>
          </cell>
          <cell r="J369" t="str">
            <v>POLANCO</v>
          </cell>
          <cell r="K369" t="str">
            <v>Profesional Universitario</v>
          </cell>
          <cell r="L369" t="str">
            <v>2044</v>
          </cell>
          <cell r="M369" t="str">
            <v>10</v>
          </cell>
          <cell r="N369" t="str">
            <v>Profesional Universitario</v>
          </cell>
          <cell r="O369" t="str">
            <v>2044</v>
          </cell>
          <cell r="P369" t="str">
            <v>10</v>
          </cell>
          <cell r="Q369" t="str">
            <v>204410</v>
          </cell>
          <cell r="R369">
            <v>2153906</v>
          </cell>
          <cell r="S369">
            <v>11100</v>
          </cell>
          <cell r="T369" t="str">
            <v>DIRECCION DE REGISTRO</v>
          </cell>
        </row>
        <row r="370">
          <cell r="A370">
            <v>30668913</v>
          </cell>
          <cell r="B370" t="str">
            <v>F</v>
          </cell>
          <cell r="D370">
            <v>5377</v>
          </cell>
          <cell r="G370" t="str">
            <v>D</v>
          </cell>
          <cell r="H370" t="str">
            <v>KENIS ELENA</v>
          </cell>
          <cell r="I370" t="str">
            <v>ZAPATA</v>
          </cell>
          <cell r="J370" t="str">
            <v>AYAZO</v>
          </cell>
          <cell r="K370" t="str">
            <v>Profesional Universitario</v>
          </cell>
          <cell r="L370" t="str">
            <v>2044</v>
          </cell>
          <cell r="M370" t="str">
            <v>04</v>
          </cell>
          <cell r="N370" t="str">
            <v>Profesional Universitario</v>
          </cell>
          <cell r="O370" t="str">
            <v>2044</v>
          </cell>
          <cell r="P370" t="str">
            <v>04</v>
          </cell>
          <cell r="Q370" t="str">
            <v>204404</v>
          </cell>
          <cell r="R370">
            <v>1655849</v>
          </cell>
          <cell r="S370">
            <v>11100</v>
          </cell>
          <cell r="T370" t="str">
            <v>DIRECCION DE REGISTRO</v>
          </cell>
        </row>
        <row r="371">
          <cell r="A371">
            <v>34553955</v>
          </cell>
          <cell r="B371" t="str">
            <v>M</v>
          </cell>
          <cell r="D371">
            <v>5332</v>
          </cell>
          <cell r="G371" t="str">
            <v>D</v>
          </cell>
          <cell r="H371" t="str">
            <v>DEISSY</v>
          </cell>
          <cell r="I371" t="str">
            <v>RAMIREZ</v>
          </cell>
          <cell r="J371" t="str">
            <v>GIRALDO</v>
          </cell>
          <cell r="K371" t="str">
            <v>Profesional Universitario</v>
          </cell>
          <cell r="L371">
            <v>2044</v>
          </cell>
          <cell r="M371" t="str">
            <v>01</v>
          </cell>
          <cell r="N371" t="str">
            <v>Profesional Universitario</v>
          </cell>
          <cell r="O371">
            <v>2044</v>
          </cell>
          <cell r="P371" t="str">
            <v>01</v>
          </cell>
          <cell r="Q371" t="str">
            <v>204401</v>
          </cell>
          <cell r="R371">
            <v>1361208</v>
          </cell>
          <cell r="S371">
            <v>11100</v>
          </cell>
          <cell r="T371" t="str">
            <v>DIRECCION DE REGISTRO</v>
          </cell>
        </row>
        <row r="372">
          <cell r="A372">
            <v>41736094</v>
          </cell>
          <cell r="B372" t="str">
            <v>F</v>
          </cell>
          <cell r="C372">
            <v>2607</v>
          </cell>
          <cell r="D372">
            <v>2703</v>
          </cell>
          <cell r="G372" t="str">
            <v>D</v>
          </cell>
          <cell r="H372" t="str">
            <v>ROSALBA DEL CARMEN</v>
          </cell>
          <cell r="I372" t="str">
            <v>RODRIGUEZ</v>
          </cell>
          <cell r="J372" t="str">
            <v>RODRIGUEZ</v>
          </cell>
          <cell r="K372" t="str">
            <v>Técnico Operativo</v>
          </cell>
          <cell r="L372">
            <v>3132</v>
          </cell>
          <cell r="M372">
            <v>15</v>
          </cell>
          <cell r="N372" t="str">
            <v>Técnico Administrativo</v>
          </cell>
          <cell r="O372">
            <v>3124</v>
          </cell>
          <cell r="P372">
            <v>16</v>
          </cell>
          <cell r="Q372" t="str">
            <v>312416</v>
          </cell>
          <cell r="R372">
            <v>1776750</v>
          </cell>
          <cell r="S372">
            <v>11100</v>
          </cell>
          <cell r="T372" t="str">
            <v>DIRECCION DE REGISTRO</v>
          </cell>
        </row>
        <row r="373">
          <cell r="A373">
            <v>51579557</v>
          </cell>
          <cell r="B373" t="str">
            <v>F</v>
          </cell>
          <cell r="C373">
            <v>2561</v>
          </cell>
          <cell r="D373">
            <v>2716</v>
          </cell>
          <cell r="G373" t="str">
            <v>D</v>
          </cell>
          <cell r="H373" t="str">
            <v>AURA ROCIO</v>
          </cell>
          <cell r="I373" t="str">
            <v>ESPINOSA</v>
          </cell>
          <cell r="J373" t="str">
            <v>SANABRIA</v>
          </cell>
          <cell r="K373" t="str">
            <v>Profesional Especializado</v>
          </cell>
          <cell r="L373">
            <v>2028</v>
          </cell>
          <cell r="M373">
            <v>12</v>
          </cell>
          <cell r="N373" t="str">
            <v>Profesional Especializado</v>
          </cell>
          <cell r="O373">
            <v>2028</v>
          </cell>
          <cell r="P373">
            <v>17</v>
          </cell>
          <cell r="Q373" t="str">
            <v>202817</v>
          </cell>
          <cell r="R373">
            <v>3461791</v>
          </cell>
          <cell r="S373">
            <v>11120</v>
          </cell>
          <cell r="T373" t="str">
            <v>Grupo de Apoyo Jurídico a la Segunda Instancia Registral</v>
          </cell>
        </row>
        <row r="374">
          <cell r="A374">
            <v>80172392</v>
          </cell>
          <cell r="B374" t="str">
            <v>M</v>
          </cell>
          <cell r="D374">
            <v>3560</v>
          </cell>
          <cell r="G374" t="str">
            <v>D</v>
          </cell>
          <cell r="H374" t="str">
            <v>JULIAN ANDRES</v>
          </cell>
          <cell r="I374" t="str">
            <v>HERNANDEZ</v>
          </cell>
          <cell r="J374" t="str">
            <v>GARCIA</v>
          </cell>
          <cell r="K374" t="str">
            <v>Profesional Universitario</v>
          </cell>
          <cell r="L374">
            <v>2044</v>
          </cell>
          <cell r="M374">
            <v>10</v>
          </cell>
          <cell r="N374" t="str">
            <v>Profesional Universitario</v>
          </cell>
          <cell r="O374">
            <v>2044</v>
          </cell>
          <cell r="P374">
            <v>10</v>
          </cell>
          <cell r="Q374" t="str">
            <v>204410</v>
          </cell>
          <cell r="R374">
            <v>2153906</v>
          </cell>
          <cell r="S374">
            <v>11120</v>
          </cell>
          <cell r="T374" t="str">
            <v>Grupo de Apoyo Jurídico a la Segunda Instancia Registral</v>
          </cell>
        </row>
        <row r="375">
          <cell r="A375">
            <v>88258850</v>
          </cell>
          <cell r="B375" t="str">
            <v>M</v>
          </cell>
          <cell r="D375">
            <v>2720</v>
          </cell>
          <cell r="G375" t="str">
            <v>D</v>
          </cell>
          <cell r="H375" t="str">
            <v>FELIPE ANDRES</v>
          </cell>
          <cell r="I375" t="str">
            <v>RUEDA</v>
          </cell>
          <cell r="J375" t="str">
            <v>SUS</v>
          </cell>
          <cell r="K375" t="str">
            <v>Profesional Universitario</v>
          </cell>
          <cell r="L375">
            <v>2044</v>
          </cell>
          <cell r="M375">
            <v>10</v>
          </cell>
          <cell r="N375" t="str">
            <v>Profesional Universitario</v>
          </cell>
          <cell r="O375">
            <v>2044</v>
          </cell>
          <cell r="P375">
            <v>10</v>
          </cell>
          <cell r="Q375" t="str">
            <v>204410</v>
          </cell>
          <cell r="R375">
            <v>2153906</v>
          </cell>
          <cell r="S375">
            <v>11120</v>
          </cell>
          <cell r="T375" t="str">
            <v>Grupo de Apoyo Jurídico a la Segunda Instancia Registral</v>
          </cell>
        </row>
        <row r="376">
          <cell r="A376">
            <v>79132373</v>
          </cell>
          <cell r="B376" t="str">
            <v>M</v>
          </cell>
          <cell r="D376">
            <v>2727</v>
          </cell>
          <cell r="G376" t="str">
            <v>T</v>
          </cell>
          <cell r="H376" t="str">
            <v>JAVIER ALBERTO</v>
          </cell>
          <cell r="I376" t="str">
            <v>RICO</v>
          </cell>
          <cell r="J376" t="str">
            <v>DIAZ</v>
          </cell>
          <cell r="K376" t="str">
            <v>Profesional Universitario</v>
          </cell>
          <cell r="L376">
            <v>2044</v>
          </cell>
          <cell r="M376">
            <v>10</v>
          </cell>
          <cell r="N376" t="str">
            <v>Profesional Universitario</v>
          </cell>
          <cell r="O376">
            <v>2044</v>
          </cell>
          <cell r="P376">
            <v>10</v>
          </cell>
          <cell r="Q376" t="str">
            <v>204410</v>
          </cell>
          <cell r="R376">
            <v>2153906</v>
          </cell>
          <cell r="S376">
            <v>11120</v>
          </cell>
          <cell r="T376" t="str">
            <v>Grupo de Apoyo Jurídico a la Segunda Instancia Registral</v>
          </cell>
        </row>
        <row r="377">
          <cell r="A377">
            <v>3149463</v>
          </cell>
          <cell r="B377" t="str">
            <v>M</v>
          </cell>
          <cell r="C377">
            <v>3840</v>
          </cell>
          <cell r="D377">
            <v>3840</v>
          </cell>
          <cell r="E377">
            <v>0</v>
          </cell>
          <cell r="G377" t="str">
            <v>D</v>
          </cell>
          <cell r="H377" t="str">
            <v>FRANK</v>
          </cell>
          <cell r="I377" t="str">
            <v>DIAZ</v>
          </cell>
          <cell r="J377" t="str">
            <v>LOPEZ</v>
          </cell>
          <cell r="K377" t="str">
            <v>Profesional Universitario</v>
          </cell>
          <cell r="L377">
            <v>2044</v>
          </cell>
          <cell r="M377">
            <v>10</v>
          </cell>
          <cell r="N377" t="str">
            <v>Profesional Universitario</v>
          </cell>
          <cell r="O377">
            <v>2044</v>
          </cell>
          <cell r="P377">
            <v>10</v>
          </cell>
          <cell r="Q377" t="str">
            <v>204410</v>
          </cell>
          <cell r="R377">
            <v>2153906</v>
          </cell>
          <cell r="S377">
            <v>11120</v>
          </cell>
          <cell r="T377" t="str">
            <v>Grupo de Apoyo Jurídico a la Segunda Instancia Registral</v>
          </cell>
        </row>
        <row r="378">
          <cell r="A378">
            <v>35513571</v>
          </cell>
          <cell r="B378" t="str">
            <v>F</v>
          </cell>
          <cell r="D378">
            <v>3831</v>
          </cell>
          <cell r="G378" t="str">
            <v>D</v>
          </cell>
          <cell r="H378" t="str">
            <v>ANA MARGARITA</v>
          </cell>
          <cell r="I378" t="str">
            <v>VALLEJO</v>
          </cell>
          <cell r="J378" t="str">
            <v>ARIZA</v>
          </cell>
          <cell r="K378" t="str">
            <v>Profesional Universitario</v>
          </cell>
          <cell r="L378">
            <v>2044</v>
          </cell>
          <cell r="M378">
            <v>10</v>
          </cell>
          <cell r="N378" t="str">
            <v>Profesional Universitario</v>
          </cell>
          <cell r="O378">
            <v>2044</v>
          </cell>
          <cell r="P378">
            <v>10</v>
          </cell>
          <cell r="Q378" t="str">
            <v>204410</v>
          </cell>
          <cell r="R378">
            <v>2153906</v>
          </cell>
          <cell r="S378">
            <v>11120</v>
          </cell>
          <cell r="T378" t="str">
            <v>Grupo de Apoyo Jurídico a la Segunda Instancia Registral</v>
          </cell>
        </row>
        <row r="379">
          <cell r="A379">
            <v>52976837</v>
          </cell>
          <cell r="B379" t="str">
            <v>F</v>
          </cell>
          <cell r="D379">
            <v>4184</v>
          </cell>
          <cell r="G379" t="str">
            <v>D</v>
          </cell>
          <cell r="H379" t="str">
            <v>YURI MARJJI</v>
          </cell>
          <cell r="I379" t="str">
            <v>RODRIGUEZ</v>
          </cell>
          <cell r="J379" t="str">
            <v>ALARCON</v>
          </cell>
          <cell r="K379" t="str">
            <v>Técnico Administrativo</v>
          </cell>
          <cell r="L379" t="str">
            <v>3124</v>
          </cell>
          <cell r="M379" t="str">
            <v>14</v>
          </cell>
          <cell r="N379" t="str">
            <v>Técnico Administrativo</v>
          </cell>
          <cell r="O379" t="str">
            <v>3124</v>
          </cell>
          <cell r="P379" t="str">
            <v>14</v>
          </cell>
          <cell r="Q379" t="str">
            <v>312414</v>
          </cell>
          <cell r="R379">
            <v>1504640</v>
          </cell>
          <cell r="S379">
            <v>11120</v>
          </cell>
          <cell r="T379" t="str">
            <v>Grupo de Apoyo Jurídico a la Segunda Instancia Registral</v>
          </cell>
        </row>
        <row r="380">
          <cell r="A380">
            <v>16640413</v>
          </cell>
          <cell r="B380" t="str">
            <v>M</v>
          </cell>
          <cell r="D380">
            <v>2803</v>
          </cell>
          <cell r="G380" t="str">
            <v>D</v>
          </cell>
          <cell r="H380" t="str">
            <v>DIEGO</v>
          </cell>
          <cell r="I380" t="str">
            <v>SALAZAR</v>
          </cell>
          <cell r="J380" t="str">
            <v>SAA</v>
          </cell>
          <cell r="K380" t="str">
            <v>Jefe de Oficina</v>
          </cell>
          <cell r="L380" t="str">
            <v>0137</v>
          </cell>
          <cell r="M380">
            <v>18</v>
          </cell>
          <cell r="N380" t="str">
            <v>Jefe Oficina</v>
          </cell>
          <cell r="O380" t="str">
            <v>0137</v>
          </cell>
          <cell r="P380">
            <v>18</v>
          </cell>
          <cell r="Q380" t="str">
            <v>013718</v>
          </cell>
          <cell r="R380">
            <v>5103396</v>
          </cell>
          <cell r="S380">
            <v>12000</v>
          </cell>
          <cell r="T380" t="str">
            <v>OFICINA DE CONTROL DISCIPLINARIO INTERNO</v>
          </cell>
        </row>
        <row r="381">
          <cell r="A381">
            <v>32685787</v>
          </cell>
          <cell r="B381" t="str">
            <v>F</v>
          </cell>
          <cell r="D381">
            <v>3556</v>
          </cell>
          <cell r="G381" t="str">
            <v>D</v>
          </cell>
          <cell r="H381" t="str">
            <v>JACQUELINE</v>
          </cell>
          <cell r="I381" t="str">
            <v>LARA</v>
          </cell>
          <cell r="J381" t="str">
            <v>CARDENAS</v>
          </cell>
          <cell r="K381" t="str">
            <v>Profesional Universitario</v>
          </cell>
          <cell r="L381">
            <v>2044</v>
          </cell>
          <cell r="M381">
            <v>10</v>
          </cell>
          <cell r="N381" t="str">
            <v>Profesional Universitario</v>
          </cell>
          <cell r="O381">
            <v>2044</v>
          </cell>
          <cell r="P381">
            <v>10</v>
          </cell>
          <cell r="Q381" t="str">
            <v>204410</v>
          </cell>
          <cell r="R381">
            <v>2153906</v>
          </cell>
          <cell r="S381">
            <v>12000</v>
          </cell>
          <cell r="T381" t="str">
            <v>OFICINA DE CONTROL DISCIPLINARIO INTERNO</v>
          </cell>
        </row>
        <row r="382">
          <cell r="A382">
            <v>51787413</v>
          </cell>
          <cell r="B382" t="str">
            <v>F</v>
          </cell>
          <cell r="D382">
            <v>5316</v>
          </cell>
          <cell r="G382" t="str">
            <v>D</v>
          </cell>
          <cell r="H382" t="str">
            <v>SONIA MARCELA</v>
          </cell>
          <cell r="I382" t="str">
            <v>MORALES</v>
          </cell>
          <cell r="J382" t="str">
            <v>CLAVIJO</v>
          </cell>
          <cell r="K382" t="str">
            <v>Profesional Universitario</v>
          </cell>
          <cell r="L382" t="str">
            <v>2044</v>
          </cell>
          <cell r="M382" t="str">
            <v>01</v>
          </cell>
          <cell r="N382" t="str">
            <v>Profesional Universitario</v>
          </cell>
          <cell r="O382" t="str">
            <v>2044</v>
          </cell>
          <cell r="P382" t="str">
            <v>01</v>
          </cell>
          <cell r="Q382" t="str">
            <v>204401</v>
          </cell>
          <cell r="R382">
            <v>1361208</v>
          </cell>
          <cell r="S382">
            <v>12000</v>
          </cell>
          <cell r="T382" t="str">
            <v>OFICINA DE CONTROL DISCIPLINARIO INTERNO</v>
          </cell>
        </row>
        <row r="383">
          <cell r="A383">
            <v>1085250609</v>
          </cell>
          <cell r="B383" t="str">
            <v>F</v>
          </cell>
          <cell r="D383">
            <v>5323</v>
          </cell>
          <cell r="G383" t="str">
            <v>D</v>
          </cell>
          <cell r="H383" t="str">
            <v>MILENA</v>
          </cell>
          <cell r="I383" t="str">
            <v>ALBORNOZ</v>
          </cell>
          <cell r="J383" t="str">
            <v>VILLOTA</v>
          </cell>
          <cell r="K383" t="str">
            <v>Profesional Universitario</v>
          </cell>
          <cell r="L383" t="str">
            <v>2044</v>
          </cell>
          <cell r="M383" t="str">
            <v>01</v>
          </cell>
          <cell r="N383" t="str">
            <v>Profesional Universitario</v>
          </cell>
          <cell r="O383" t="str">
            <v>2044</v>
          </cell>
          <cell r="P383" t="str">
            <v>01</v>
          </cell>
          <cell r="Q383" t="str">
            <v>204401</v>
          </cell>
          <cell r="R383">
            <v>1361208</v>
          </cell>
          <cell r="S383">
            <v>12000</v>
          </cell>
          <cell r="T383" t="str">
            <v>OFICINA DE CONTROL DISCIPLINARIO INTERNO</v>
          </cell>
        </row>
        <row r="384">
          <cell r="A384">
            <v>66747203</v>
          </cell>
          <cell r="B384" t="str">
            <v>F</v>
          </cell>
          <cell r="D384">
            <v>5324</v>
          </cell>
          <cell r="G384" t="str">
            <v>D</v>
          </cell>
          <cell r="H384" t="str">
            <v>ZULMA ELENA</v>
          </cell>
          <cell r="I384" t="str">
            <v>TORRES</v>
          </cell>
          <cell r="J384" t="str">
            <v>URBANO</v>
          </cell>
          <cell r="K384" t="str">
            <v>Profesional Universitario</v>
          </cell>
          <cell r="L384" t="str">
            <v>2044</v>
          </cell>
          <cell r="M384" t="str">
            <v>01</v>
          </cell>
          <cell r="N384" t="str">
            <v>Profesional Universitario</v>
          </cell>
          <cell r="O384" t="str">
            <v>2044</v>
          </cell>
          <cell r="P384" t="str">
            <v>01</v>
          </cell>
          <cell r="Q384" t="str">
            <v>204401</v>
          </cell>
          <cell r="R384">
            <v>1361208</v>
          </cell>
          <cell r="S384">
            <v>12000</v>
          </cell>
          <cell r="T384" t="str">
            <v>OFICINA DE CONTROL DISCIPLINARIO INTERNO</v>
          </cell>
        </row>
        <row r="385">
          <cell r="A385">
            <v>52010661</v>
          </cell>
          <cell r="B385" t="str">
            <v>F</v>
          </cell>
          <cell r="C385">
            <v>3805</v>
          </cell>
          <cell r="D385">
            <v>3805</v>
          </cell>
          <cell r="E385">
            <v>0</v>
          </cell>
          <cell r="G385" t="str">
            <v>D</v>
          </cell>
          <cell r="H385" t="str">
            <v>MARIA  LEONOR</v>
          </cell>
          <cell r="I385" t="str">
            <v>GUERRERO</v>
          </cell>
          <cell r="J385" t="str">
            <v>FIQUITIVA</v>
          </cell>
          <cell r="K385" t="str">
            <v>Auxiliar Administrativo</v>
          </cell>
          <cell r="L385">
            <v>4044</v>
          </cell>
          <cell r="M385">
            <v>16</v>
          </cell>
          <cell r="N385" t="str">
            <v>Auxiliar Administrativo</v>
          </cell>
          <cell r="O385">
            <v>4044</v>
          </cell>
          <cell r="P385">
            <v>16</v>
          </cell>
          <cell r="Q385" t="str">
            <v>404416</v>
          </cell>
          <cell r="R385">
            <v>1163588</v>
          </cell>
          <cell r="S385">
            <v>12000</v>
          </cell>
          <cell r="T385" t="str">
            <v>OFICINA DE CONTROL DISCIPLINARIO INTERNO</v>
          </cell>
        </row>
        <row r="386">
          <cell r="A386">
            <v>41640477</v>
          </cell>
          <cell r="B386" t="str">
            <v>F</v>
          </cell>
          <cell r="C386">
            <v>3725</v>
          </cell>
          <cell r="D386">
            <v>2812</v>
          </cell>
          <cell r="G386" t="str">
            <v>D</v>
          </cell>
          <cell r="H386" t="str">
            <v>LUZ MARINA</v>
          </cell>
          <cell r="I386" t="str">
            <v>OBANDO</v>
          </cell>
          <cell r="J386" t="str">
            <v>RAMIREZ</v>
          </cell>
          <cell r="K386" t="str">
            <v>Secretario Ejecutivo</v>
          </cell>
          <cell r="L386">
            <v>4210</v>
          </cell>
          <cell r="M386">
            <v>16</v>
          </cell>
          <cell r="N386" t="str">
            <v>Secretario Ejecutivo</v>
          </cell>
          <cell r="O386">
            <v>4210</v>
          </cell>
          <cell r="P386">
            <v>19</v>
          </cell>
          <cell r="Q386" t="str">
            <v>421019</v>
          </cell>
          <cell r="R386">
            <v>1249043</v>
          </cell>
          <cell r="S386">
            <v>12000</v>
          </cell>
          <cell r="T386" t="str">
            <v>OFICINA DE CONTROL DISCIPLINARIO INTERNO</v>
          </cell>
        </row>
        <row r="387">
          <cell r="A387">
            <v>41606034</v>
          </cell>
          <cell r="B387" t="str">
            <v>F</v>
          </cell>
          <cell r="D387">
            <v>2775</v>
          </cell>
          <cell r="G387" t="str">
            <v>D</v>
          </cell>
          <cell r="H387" t="str">
            <v>MARIA NEYFFE</v>
          </cell>
          <cell r="I387" t="str">
            <v>ALEMAN</v>
          </cell>
          <cell r="J387" t="str">
            <v>BALLEN</v>
          </cell>
          <cell r="K387" t="str">
            <v>Secretario Ejecutivo</v>
          </cell>
          <cell r="L387">
            <v>4210</v>
          </cell>
          <cell r="M387">
            <v>16</v>
          </cell>
          <cell r="N387" t="str">
            <v>Secretario Ejecutivo</v>
          </cell>
          <cell r="O387">
            <v>4210</v>
          </cell>
          <cell r="P387">
            <v>16</v>
          </cell>
          <cell r="Q387" t="str">
            <v>421016</v>
          </cell>
          <cell r="R387">
            <v>1163588</v>
          </cell>
          <cell r="S387">
            <v>12000</v>
          </cell>
          <cell r="T387" t="str">
            <v>OFICINA DE CONTROL DISCIPLINARIO INTERNO</v>
          </cell>
        </row>
        <row r="388">
          <cell r="A388">
            <v>23897105</v>
          </cell>
          <cell r="B388" t="str">
            <v>F</v>
          </cell>
          <cell r="C388">
            <v>2752</v>
          </cell>
          <cell r="D388">
            <v>3348</v>
          </cell>
          <cell r="G388" t="str">
            <v>D</v>
          </cell>
          <cell r="H388" t="str">
            <v>MARY</v>
          </cell>
          <cell r="I388" t="str">
            <v>GARCIA</v>
          </cell>
          <cell r="J388" t="str">
            <v>TEUTA</v>
          </cell>
          <cell r="K388" t="str">
            <v>Técnico Administrativo</v>
          </cell>
          <cell r="L388">
            <v>3124</v>
          </cell>
          <cell r="M388">
            <v>14</v>
          </cell>
          <cell r="N388" t="str">
            <v>Profesional Especializado</v>
          </cell>
          <cell r="O388">
            <v>2028</v>
          </cell>
          <cell r="P388">
            <v>12</v>
          </cell>
          <cell r="Q388" t="str">
            <v>202812</v>
          </cell>
          <cell r="R388">
            <v>2381392</v>
          </cell>
          <cell r="S388">
            <v>12020</v>
          </cell>
          <cell r="T388" t="str">
            <v>Grupo Disciplinario de Investigación y Control</v>
          </cell>
        </row>
        <row r="389">
          <cell r="A389">
            <v>37940183</v>
          </cell>
          <cell r="B389" t="str">
            <v>F</v>
          </cell>
          <cell r="C389">
            <v>2746</v>
          </cell>
          <cell r="D389">
            <v>4497</v>
          </cell>
          <cell r="G389" t="str">
            <v>T</v>
          </cell>
          <cell r="H389" t="str">
            <v>CARMEN CECILIA</v>
          </cell>
          <cell r="I389" t="str">
            <v>ROJAS</v>
          </cell>
          <cell r="J389" t="str">
            <v>DUARTE</v>
          </cell>
          <cell r="K389" t="str">
            <v>Técnico Administrativo</v>
          </cell>
          <cell r="L389">
            <v>3124</v>
          </cell>
          <cell r="M389">
            <v>16</v>
          </cell>
          <cell r="N389" t="str">
            <v>Profesional Especializado</v>
          </cell>
          <cell r="O389">
            <v>2028</v>
          </cell>
          <cell r="P389">
            <v>12</v>
          </cell>
          <cell r="Q389" t="str">
            <v>202812</v>
          </cell>
          <cell r="R389">
            <v>2381392</v>
          </cell>
          <cell r="S389">
            <v>12020</v>
          </cell>
          <cell r="T389" t="str">
            <v>Grupo Disciplinario de Investigación y Control</v>
          </cell>
        </row>
        <row r="390">
          <cell r="A390">
            <v>51788669</v>
          </cell>
          <cell r="B390" t="str">
            <v>F</v>
          </cell>
          <cell r="D390">
            <v>3502</v>
          </cell>
          <cell r="G390" t="str">
            <v>D</v>
          </cell>
          <cell r="H390" t="str">
            <v>ANGELA MARIA</v>
          </cell>
          <cell r="I390" t="str">
            <v>DURANGO</v>
          </cell>
          <cell r="J390" t="str">
            <v>COGOLLO</v>
          </cell>
          <cell r="K390" t="str">
            <v>Profesional Especializado</v>
          </cell>
          <cell r="L390">
            <v>2028</v>
          </cell>
          <cell r="M390">
            <v>12</v>
          </cell>
          <cell r="N390" t="str">
            <v>Profesional Especializado</v>
          </cell>
          <cell r="O390">
            <v>2028</v>
          </cell>
          <cell r="P390">
            <v>12</v>
          </cell>
          <cell r="Q390" t="str">
            <v>202812</v>
          </cell>
          <cell r="R390">
            <v>2381392</v>
          </cell>
          <cell r="S390">
            <v>12020</v>
          </cell>
          <cell r="T390" t="str">
            <v>Grupo Disciplinario de Investigación y Control</v>
          </cell>
        </row>
        <row r="391">
          <cell r="A391">
            <v>80056507</v>
          </cell>
          <cell r="B391" t="str">
            <v>M</v>
          </cell>
          <cell r="D391">
            <v>2613</v>
          </cell>
          <cell r="G391" t="str">
            <v>T</v>
          </cell>
          <cell r="H391" t="str">
            <v>ALEJANDRO ESTANISLAO</v>
          </cell>
          <cell r="I391" t="str">
            <v>PIZA</v>
          </cell>
          <cell r="J391" t="str">
            <v>CASTIBLANCO</v>
          </cell>
          <cell r="K391" t="str">
            <v>Profesional Universitario</v>
          </cell>
          <cell r="L391" t="str">
            <v>2044</v>
          </cell>
          <cell r="M391" t="str">
            <v>10</v>
          </cell>
          <cell r="N391" t="str">
            <v>Profesional Universitario</v>
          </cell>
          <cell r="O391" t="str">
            <v>2044</v>
          </cell>
          <cell r="P391" t="str">
            <v>10</v>
          </cell>
          <cell r="Q391" t="str">
            <v>204410</v>
          </cell>
          <cell r="R391">
            <v>2153906</v>
          </cell>
          <cell r="S391">
            <v>12020</v>
          </cell>
          <cell r="T391" t="str">
            <v>Grupo Disciplinario de Investigación y Control</v>
          </cell>
        </row>
        <row r="392">
          <cell r="A392">
            <v>80414133</v>
          </cell>
          <cell r="B392" t="str">
            <v>M</v>
          </cell>
          <cell r="D392">
            <v>2788</v>
          </cell>
          <cell r="G392" t="str">
            <v>D</v>
          </cell>
          <cell r="H392" t="str">
            <v>PEDRO ANTONIO</v>
          </cell>
          <cell r="I392" t="str">
            <v>JOYA</v>
          </cell>
          <cell r="J392" t="str">
            <v>LOPEZ</v>
          </cell>
          <cell r="K392" t="str">
            <v>Profesional Universitario</v>
          </cell>
          <cell r="L392" t="str">
            <v>2044</v>
          </cell>
          <cell r="M392" t="str">
            <v>10</v>
          </cell>
          <cell r="N392" t="str">
            <v>Profesional Universitario</v>
          </cell>
          <cell r="O392" t="str">
            <v>2044</v>
          </cell>
          <cell r="P392" t="str">
            <v>10</v>
          </cell>
          <cell r="Q392" t="str">
            <v>204410</v>
          </cell>
          <cell r="R392">
            <v>2153906</v>
          </cell>
          <cell r="S392">
            <v>12020</v>
          </cell>
          <cell r="T392" t="str">
            <v>Grupo Disciplinario de Investigación y Control</v>
          </cell>
        </row>
        <row r="393">
          <cell r="A393">
            <v>5035468</v>
          </cell>
          <cell r="B393" t="str">
            <v>M</v>
          </cell>
          <cell r="D393">
            <v>2736</v>
          </cell>
          <cell r="G393" t="str">
            <v>D</v>
          </cell>
          <cell r="H393" t="str">
            <v>JAIME RENE</v>
          </cell>
          <cell r="I393" t="str">
            <v>GARCIA</v>
          </cell>
          <cell r="J393" t="str">
            <v>CASADIEGO</v>
          </cell>
          <cell r="K393" t="str">
            <v>Profesional Universitario</v>
          </cell>
          <cell r="L393">
            <v>2044</v>
          </cell>
          <cell r="M393">
            <v>10</v>
          </cell>
          <cell r="N393" t="str">
            <v>Profesional Universitario</v>
          </cell>
          <cell r="O393">
            <v>2044</v>
          </cell>
          <cell r="P393">
            <v>10</v>
          </cell>
          <cell r="Q393" t="str">
            <v>204410</v>
          </cell>
          <cell r="R393">
            <v>2153906</v>
          </cell>
          <cell r="S393">
            <v>12020</v>
          </cell>
          <cell r="T393" t="str">
            <v>Grupo Disciplinario de Investigación y Control</v>
          </cell>
        </row>
        <row r="394">
          <cell r="A394">
            <v>51574660</v>
          </cell>
          <cell r="B394" t="str">
            <v>F</v>
          </cell>
          <cell r="C394">
            <v>2808</v>
          </cell>
          <cell r="D394">
            <v>2808</v>
          </cell>
          <cell r="E394">
            <v>0</v>
          </cell>
          <cell r="G394" t="str">
            <v>D</v>
          </cell>
          <cell r="H394" t="str">
            <v>ANA XIMENA</v>
          </cell>
          <cell r="I394" t="str">
            <v>MUNEVAR</v>
          </cell>
          <cell r="J394" t="str">
            <v>BAQUERO</v>
          </cell>
          <cell r="K394" t="str">
            <v>Profesional Universitario</v>
          </cell>
          <cell r="L394">
            <v>2044</v>
          </cell>
          <cell r="M394">
            <v>10</v>
          </cell>
          <cell r="N394" t="str">
            <v>Profesional Universitario</v>
          </cell>
          <cell r="O394">
            <v>2044</v>
          </cell>
          <cell r="P394">
            <v>10</v>
          </cell>
          <cell r="Q394" t="str">
            <v>204410</v>
          </cell>
          <cell r="R394">
            <v>2153906</v>
          </cell>
          <cell r="S394">
            <v>12020</v>
          </cell>
          <cell r="T394" t="str">
            <v>Grupo Disciplinario de Investigación y Control</v>
          </cell>
        </row>
        <row r="395">
          <cell r="A395">
            <v>7211984</v>
          </cell>
          <cell r="B395" t="str">
            <v>M</v>
          </cell>
          <cell r="C395">
            <v>2806</v>
          </cell>
          <cell r="D395">
            <v>2806</v>
          </cell>
          <cell r="E395">
            <v>0</v>
          </cell>
          <cell r="G395" t="str">
            <v>D</v>
          </cell>
          <cell r="H395" t="str">
            <v>RODOLFO ANTONIO</v>
          </cell>
          <cell r="I395" t="str">
            <v>DIAZ</v>
          </cell>
          <cell r="J395" t="str">
            <v>APONTE</v>
          </cell>
          <cell r="K395" t="str">
            <v>Profesional Universitario</v>
          </cell>
          <cell r="L395">
            <v>2044</v>
          </cell>
          <cell r="M395">
            <v>10</v>
          </cell>
          <cell r="N395" t="str">
            <v>Profesional Universitario</v>
          </cell>
          <cell r="O395">
            <v>2044</v>
          </cell>
          <cell r="P395">
            <v>10</v>
          </cell>
          <cell r="Q395" t="str">
            <v>204410</v>
          </cell>
          <cell r="R395">
            <v>2153906</v>
          </cell>
          <cell r="S395">
            <v>12020</v>
          </cell>
          <cell r="T395" t="str">
            <v>Grupo Disciplinario de Investigación y Control</v>
          </cell>
        </row>
        <row r="396">
          <cell r="A396">
            <v>52693557</v>
          </cell>
          <cell r="B396" t="str">
            <v>F</v>
          </cell>
          <cell r="D396">
            <v>3687</v>
          </cell>
          <cell r="G396" t="str">
            <v>D</v>
          </cell>
          <cell r="H396" t="str">
            <v>CAROLINA</v>
          </cell>
          <cell r="I396" t="str">
            <v>PERALTA</v>
          </cell>
          <cell r="J396" t="str">
            <v>MARTINEZ</v>
          </cell>
          <cell r="K396" t="str">
            <v>Profesional Universitario</v>
          </cell>
          <cell r="L396">
            <v>2044</v>
          </cell>
          <cell r="M396">
            <v>10</v>
          </cell>
          <cell r="N396" t="str">
            <v>Profesional Universitario</v>
          </cell>
          <cell r="O396">
            <v>2044</v>
          </cell>
          <cell r="P396">
            <v>10</v>
          </cell>
          <cell r="Q396" t="str">
            <v>204410</v>
          </cell>
          <cell r="R396">
            <v>2153906</v>
          </cell>
          <cell r="S396">
            <v>12020</v>
          </cell>
          <cell r="T396" t="str">
            <v>Grupo Disciplinario de Investigación y Control</v>
          </cell>
        </row>
        <row r="397">
          <cell r="A397">
            <v>80756072</v>
          </cell>
          <cell r="B397" t="str">
            <v>M</v>
          </cell>
          <cell r="D397">
            <v>5406</v>
          </cell>
          <cell r="G397" t="str">
            <v>D</v>
          </cell>
          <cell r="H397" t="str">
            <v>LUIS LEONARDO</v>
          </cell>
          <cell r="I397" t="str">
            <v>MUÑOZ</v>
          </cell>
          <cell r="J397" t="str">
            <v>MONCADA</v>
          </cell>
          <cell r="K397" t="str">
            <v>Profesional Universitario</v>
          </cell>
          <cell r="L397" t="str">
            <v>2044</v>
          </cell>
          <cell r="M397" t="str">
            <v>09</v>
          </cell>
          <cell r="N397" t="str">
            <v>Profesional Universitario</v>
          </cell>
          <cell r="O397" t="str">
            <v>2044</v>
          </cell>
          <cell r="P397" t="str">
            <v>09</v>
          </cell>
          <cell r="Q397" t="str">
            <v>204409</v>
          </cell>
          <cell r="R397">
            <v>2082836</v>
          </cell>
          <cell r="S397">
            <v>12020</v>
          </cell>
          <cell r="T397" t="str">
            <v>Grupo Disciplinario de Investigación y Control</v>
          </cell>
        </row>
        <row r="398">
          <cell r="A398">
            <v>80223057</v>
          </cell>
          <cell r="B398" t="str">
            <v>M</v>
          </cell>
          <cell r="D398">
            <v>5368</v>
          </cell>
          <cell r="G398" t="str">
            <v>D</v>
          </cell>
          <cell r="H398" t="str">
            <v>JOHN ALEXANDER</v>
          </cell>
          <cell r="I398" t="str">
            <v>HOYOS</v>
          </cell>
          <cell r="J398" t="str">
            <v>TORRES</v>
          </cell>
          <cell r="K398" t="str">
            <v>Profesional Universitario</v>
          </cell>
          <cell r="L398" t="str">
            <v>2044</v>
          </cell>
          <cell r="M398" t="str">
            <v>02</v>
          </cell>
          <cell r="N398" t="str">
            <v>Profesional Universitario</v>
          </cell>
          <cell r="O398" t="str">
            <v>2044</v>
          </cell>
          <cell r="P398" t="str">
            <v>02</v>
          </cell>
          <cell r="Q398" t="str">
            <v>204402</v>
          </cell>
          <cell r="R398">
            <v>1504640</v>
          </cell>
          <cell r="S398">
            <v>12020</v>
          </cell>
          <cell r="T398" t="str">
            <v>Grupo Disciplinario de Investigación y Control</v>
          </cell>
        </row>
        <row r="399">
          <cell r="A399">
            <v>34551167</v>
          </cell>
          <cell r="B399" t="str">
            <v>F</v>
          </cell>
          <cell r="D399">
            <v>5250</v>
          </cell>
          <cell r="G399" t="str">
            <v>D</v>
          </cell>
          <cell r="H399" t="str">
            <v>LILIANA AMPARO</v>
          </cell>
          <cell r="I399" t="str">
            <v>FERNANDEZ</v>
          </cell>
          <cell r="J399" t="str">
            <v>MUÑOZ</v>
          </cell>
          <cell r="K399" t="str">
            <v>Director de Superintendencia</v>
          </cell>
          <cell r="L399" t="str">
            <v>0105</v>
          </cell>
          <cell r="M399">
            <v>19</v>
          </cell>
          <cell r="N399" t="str">
            <v>Director Superintendencia</v>
          </cell>
          <cell r="O399" t="str">
            <v>0105</v>
          </cell>
          <cell r="P399">
            <v>19</v>
          </cell>
          <cell r="Q399" t="str">
            <v>010519</v>
          </cell>
          <cell r="R399">
            <v>5495542</v>
          </cell>
          <cell r="S399">
            <v>13000</v>
          </cell>
          <cell r="T399" t="str">
            <v>DIRECCION ADMINISTRATIVA</v>
          </cell>
        </row>
        <row r="400">
          <cell r="A400">
            <v>1019011671</v>
          </cell>
          <cell r="B400" t="str">
            <v>F</v>
          </cell>
          <cell r="D400">
            <v>2807</v>
          </cell>
          <cell r="G400" t="str">
            <v>D</v>
          </cell>
          <cell r="H400" t="str">
            <v>LORENA DEL PILAR</v>
          </cell>
          <cell r="I400" t="str">
            <v>NEIRA</v>
          </cell>
          <cell r="J400" t="str">
            <v>CABRERA</v>
          </cell>
          <cell r="K400" t="str">
            <v>Profesional Universitario</v>
          </cell>
          <cell r="L400">
            <v>2044</v>
          </cell>
          <cell r="M400">
            <v>10</v>
          </cell>
          <cell r="N400" t="str">
            <v>Profesional Universitario</v>
          </cell>
          <cell r="O400">
            <v>2044</v>
          </cell>
          <cell r="P400">
            <v>10</v>
          </cell>
          <cell r="Q400" t="str">
            <v>204410</v>
          </cell>
          <cell r="R400">
            <v>2153906</v>
          </cell>
          <cell r="S400">
            <v>13000</v>
          </cell>
          <cell r="T400" t="str">
            <v>DIRECCION ADMINISTRATIVA</v>
          </cell>
        </row>
        <row r="401">
          <cell r="A401">
            <v>77035450</v>
          </cell>
          <cell r="B401" t="str">
            <v>M</v>
          </cell>
          <cell r="D401">
            <v>4582</v>
          </cell>
          <cell r="G401" t="str">
            <v>T</v>
          </cell>
          <cell r="H401" t="str">
            <v>ARGEMIRO ENRIQUE</v>
          </cell>
          <cell r="I401" t="str">
            <v>CALDERON</v>
          </cell>
          <cell r="J401" t="str">
            <v>OÑATE</v>
          </cell>
          <cell r="K401" t="str">
            <v>Técnico Administrativo</v>
          </cell>
          <cell r="L401" t="str">
            <v>3124</v>
          </cell>
          <cell r="M401" t="str">
            <v>14</v>
          </cell>
          <cell r="N401" t="str">
            <v>Técnico Administrativo</v>
          </cell>
          <cell r="O401" t="str">
            <v>3124</v>
          </cell>
          <cell r="P401" t="str">
            <v>14</v>
          </cell>
          <cell r="Q401" t="str">
            <v>312414</v>
          </cell>
          <cell r="R401">
            <v>1504640</v>
          </cell>
          <cell r="S401">
            <v>13000</v>
          </cell>
          <cell r="T401" t="str">
            <v>DIRECCION ADMINISTRATIVA</v>
          </cell>
        </row>
        <row r="402">
          <cell r="A402">
            <v>1032411638</v>
          </cell>
          <cell r="B402" t="str">
            <v>M</v>
          </cell>
          <cell r="D402">
            <v>3633</v>
          </cell>
          <cell r="G402" t="str">
            <v>D</v>
          </cell>
          <cell r="H402" t="str">
            <v>CARLOS FELIPE</v>
          </cell>
          <cell r="I402" t="str">
            <v>SARMIENTO</v>
          </cell>
          <cell r="J402" t="str">
            <v>ROJAS</v>
          </cell>
          <cell r="K402" t="str">
            <v>Auxiliar Administrativo</v>
          </cell>
          <cell r="L402">
            <v>4044</v>
          </cell>
          <cell r="M402">
            <v>18</v>
          </cell>
          <cell r="N402" t="str">
            <v>Auxiliar Administrativo</v>
          </cell>
          <cell r="O402">
            <v>4044</v>
          </cell>
          <cell r="P402">
            <v>18</v>
          </cell>
          <cell r="Q402" t="str">
            <v>404418</v>
          </cell>
          <cell r="R402">
            <v>1217634</v>
          </cell>
          <cell r="S402">
            <v>13000</v>
          </cell>
          <cell r="T402" t="str">
            <v>DIRECCION ADMINISTRATIVA</v>
          </cell>
        </row>
        <row r="403">
          <cell r="A403">
            <v>19116851</v>
          </cell>
          <cell r="B403" t="str">
            <v>M</v>
          </cell>
          <cell r="D403">
            <v>3336</v>
          </cell>
          <cell r="G403" t="str">
            <v>T</v>
          </cell>
          <cell r="H403" t="str">
            <v>JESUS GUILLERMO</v>
          </cell>
          <cell r="I403" t="str">
            <v>MAHECHA</v>
          </cell>
          <cell r="J403" t="str">
            <v>TOVAR</v>
          </cell>
          <cell r="K403" t="str">
            <v>Auxiliar Administrativo</v>
          </cell>
          <cell r="L403">
            <v>4044</v>
          </cell>
          <cell r="M403">
            <v>11</v>
          </cell>
          <cell r="N403" t="str">
            <v>Auxiliar Administrativo</v>
          </cell>
          <cell r="O403">
            <v>4044</v>
          </cell>
          <cell r="P403">
            <v>11</v>
          </cell>
          <cell r="Q403" t="str">
            <v>404411</v>
          </cell>
          <cell r="R403">
            <v>953864</v>
          </cell>
          <cell r="S403">
            <v>13000</v>
          </cell>
          <cell r="T403" t="str">
            <v>DIRECCION ADMINISTRATIVA</v>
          </cell>
        </row>
        <row r="404">
          <cell r="A404">
            <v>79231634</v>
          </cell>
          <cell r="B404" t="str">
            <v>M</v>
          </cell>
          <cell r="D404">
            <v>5251</v>
          </cell>
          <cell r="G404" t="str">
            <v>D</v>
          </cell>
          <cell r="H404" t="str">
            <v>CARLOS AUGUSTO</v>
          </cell>
          <cell r="I404" t="str">
            <v>PRIETO</v>
          </cell>
          <cell r="J404" t="str">
            <v>LEON</v>
          </cell>
          <cell r="K404" t="str">
            <v>Director de Superintendencia</v>
          </cell>
          <cell r="L404" t="str">
            <v>0105</v>
          </cell>
          <cell r="M404">
            <v>19</v>
          </cell>
          <cell r="N404" t="str">
            <v>Director Superintendencia</v>
          </cell>
          <cell r="O404" t="str">
            <v>0105</v>
          </cell>
          <cell r="P404">
            <v>19</v>
          </cell>
          <cell r="Q404" t="str">
            <v>010519</v>
          </cell>
          <cell r="R404">
            <v>5495542</v>
          </cell>
          <cell r="S404">
            <v>14000</v>
          </cell>
          <cell r="T404" t="str">
            <v>DIRECCION DE DESARROLLO REGISTRAL</v>
          </cell>
        </row>
        <row r="405">
          <cell r="A405">
            <v>79599054</v>
          </cell>
          <cell r="B405" t="str">
            <v>M</v>
          </cell>
          <cell r="D405">
            <v>2737</v>
          </cell>
          <cell r="G405" t="str">
            <v>D</v>
          </cell>
          <cell r="H405" t="str">
            <v>JUAN PATRICIO</v>
          </cell>
          <cell r="I405" t="str">
            <v>GUTIERREZ</v>
          </cell>
          <cell r="J405" t="str">
            <v>ROJAS</v>
          </cell>
          <cell r="K405" t="str">
            <v>Profesional Universitario</v>
          </cell>
          <cell r="L405">
            <v>2044</v>
          </cell>
          <cell r="M405">
            <v>10</v>
          </cell>
          <cell r="N405" t="str">
            <v>Profesional Universitario</v>
          </cell>
          <cell r="O405">
            <v>2044</v>
          </cell>
          <cell r="P405">
            <v>10</v>
          </cell>
          <cell r="Q405" t="str">
            <v>204410</v>
          </cell>
          <cell r="R405">
            <v>2153906</v>
          </cell>
          <cell r="S405">
            <v>14000</v>
          </cell>
          <cell r="T405" t="str">
            <v>DIRECCION DE DESARROLLO REGISTRAL</v>
          </cell>
        </row>
        <row r="406">
          <cell r="A406">
            <v>11515514</v>
          </cell>
          <cell r="B406" t="str">
            <v>M</v>
          </cell>
          <cell r="C406">
            <v>3828</v>
          </cell>
          <cell r="D406">
            <v>3828</v>
          </cell>
          <cell r="E406">
            <v>0</v>
          </cell>
          <cell r="G406" t="str">
            <v>D</v>
          </cell>
          <cell r="H406" t="str">
            <v>LUIS GERARDO</v>
          </cell>
          <cell r="I406" t="str">
            <v>BELLO</v>
          </cell>
          <cell r="J406" t="str">
            <v>VANEGAS</v>
          </cell>
          <cell r="K406" t="str">
            <v>Profesional Universitario</v>
          </cell>
          <cell r="L406">
            <v>2044</v>
          </cell>
          <cell r="M406">
            <v>10</v>
          </cell>
          <cell r="N406" t="str">
            <v>Profesional Universitario</v>
          </cell>
          <cell r="O406">
            <v>2044</v>
          </cell>
          <cell r="P406">
            <v>10</v>
          </cell>
          <cell r="Q406" t="str">
            <v>204410</v>
          </cell>
          <cell r="R406">
            <v>2153906</v>
          </cell>
          <cell r="S406">
            <v>14000</v>
          </cell>
          <cell r="T406" t="str">
            <v>DIRECCION DE DESARROLLO REGISTRAL</v>
          </cell>
        </row>
        <row r="407">
          <cell r="A407">
            <v>41723075</v>
          </cell>
          <cell r="B407" t="str">
            <v>F</v>
          </cell>
          <cell r="D407">
            <v>5394</v>
          </cell>
          <cell r="G407" t="str">
            <v>D</v>
          </cell>
          <cell r="H407" t="str">
            <v>EMMA YAMILE</v>
          </cell>
          <cell r="I407" t="str">
            <v>MORENO</v>
          </cell>
          <cell r="J407" t="str">
            <v>MELO</v>
          </cell>
          <cell r="K407" t="str">
            <v>Profesional Universitario</v>
          </cell>
          <cell r="L407" t="str">
            <v>2044</v>
          </cell>
          <cell r="M407" t="str">
            <v>07</v>
          </cell>
          <cell r="N407" t="str">
            <v>Profesional Universitario</v>
          </cell>
          <cell r="O407" t="str">
            <v>2044</v>
          </cell>
          <cell r="P407" t="str">
            <v>07</v>
          </cell>
          <cell r="Q407" t="str">
            <v>204407</v>
          </cell>
          <cell r="R407">
            <v>1902296</v>
          </cell>
          <cell r="S407">
            <v>14000</v>
          </cell>
          <cell r="T407" t="str">
            <v>DIRECCION DE DESARROLLO REGISTRAL</v>
          </cell>
        </row>
        <row r="408">
          <cell r="A408">
            <v>30651509</v>
          </cell>
          <cell r="B408" t="str">
            <v>F</v>
          </cell>
          <cell r="C408">
            <v>3881</v>
          </cell>
          <cell r="D408">
            <v>2754</v>
          </cell>
          <cell r="G408" t="str">
            <v>D</v>
          </cell>
          <cell r="H408" t="str">
            <v>CARMEN BEATRIZ</v>
          </cell>
          <cell r="I408" t="str">
            <v>SEÑA</v>
          </cell>
          <cell r="J408" t="str">
            <v>LEON</v>
          </cell>
          <cell r="K408" t="str">
            <v>Auxiliar Administrativo</v>
          </cell>
          <cell r="L408">
            <v>4044</v>
          </cell>
          <cell r="M408">
            <v>16</v>
          </cell>
          <cell r="N408" t="str">
            <v>Técnico Administrativo</v>
          </cell>
          <cell r="O408">
            <v>3124</v>
          </cell>
          <cell r="P408">
            <v>18</v>
          </cell>
          <cell r="Q408" t="str">
            <v>312418</v>
          </cell>
          <cell r="R408">
            <v>2090198</v>
          </cell>
          <cell r="S408">
            <v>14000</v>
          </cell>
          <cell r="T408" t="str">
            <v>DIRECCION DE DESARROLLO REGISTRAL</v>
          </cell>
        </row>
        <row r="409">
          <cell r="A409">
            <v>82383129</v>
          </cell>
          <cell r="B409" t="str">
            <v>M</v>
          </cell>
          <cell r="D409">
            <v>3940</v>
          </cell>
          <cell r="G409" t="str">
            <v>D</v>
          </cell>
          <cell r="H409" t="str">
            <v>MAURO</v>
          </cell>
          <cell r="I409" t="str">
            <v>MURILLO</v>
          </cell>
          <cell r="J409" t="str">
            <v>ARBOLEDA</v>
          </cell>
          <cell r="K409" t="str">
            <v>Técnico Administrativo</v>
          </cell>
          <cell r="L409" t="str">
            <v>3124</v>
          </cell>
          <cell r="M409" t="str">
            <v>14</v>
          </cell>
          <cell r="N409" t="str">
            <v>Técnico Administrativo</v>
          </cell>
          <cell r="O409" t="str">
            <v>3124</v>
          </cell>
          <cell r="P409" t="str">
            <v>14</v>
          </cell>
          <cell r="Q409" t="str">
            <v>312414</v>
          </cell>
          <cell r="R409">
            <v>1504640</v>
          </cell>
          <cell r="S409">
            <v>14000</v>
          </cell>
          <cell r="T409" t="str">
            <v>DIRECCION DE DESARROLLO REGISTRAL</v>
          </cell>
        </row>
        <row r="410">
          <cell r="A410">
            <v>21118792</v>
          </cell>
          <cell r="B410" t="str">
            <v>F</v>
          </cell>
          <cell r="C410">
            <v>2783</v>
          </cell>
          <cell r="D410">
            <v>3568</v>
          </cell>
          <cell r="G410" t="str">
            <v>D</v>
          </cell>
          <cell r="H410" t="str">
            <v>SANDRA MILENA</v>
          </cell>
          <cell r="I410" t="str">
            <v>CAMARGO</v>
          </cell>
          <cell r="J410" t="str">
            <v>DIAZ</v>
          </cell>
          <cell r="K410" t="str">
            <v>Auxiliar Administrativo</v>
          </cell>
          <cell r="L410">
            <v>4044</v>
          </cell>
          <cell r="M410">
            <v>14</v>
          </cell>
          <cell r="N410" t="str">
            <v>Técnico Administrativo</v>
          </cell>
          <cell r="O410">
            <v>3124</v>
          </cell>
          <cell r="P410">
            <v>14</v>
          </cell>
          <cell r="Q410" t="str">
            <v>312414</v>
          </cell>
          <cell r="R410">
            <v>1504640</v>
          </cell>
          <cell r="S410">
            <v>14000</v>
          </cell>
          <cell r="T410" t="str">
            <v>DIRECCION DE DESARROLLO REGISTRAL</v>
          </cell>
        </row>
        <row r="411">
          <cell r="A411">
            <v>27532583</v>
          </cell>
          <cell r="B411" t="str">
            <v>F</v>
          </cell>
          <cell r="C411">
            <v>3514</v>
          </cell>
          <cell r="D411">
            <v>2713</v>
          </cell>
          <cell r="G411" t="str">
            <v>T</v>
          </cell>
          <cell r="H411" t="str">
            <v>DIGNA ISABEL</v>
          </cell>
          <cell r="I411" t="str">
            <v>QUIROZ</v>
          </cell>
          <cell r="J411" t="str">
            <v>PADILLA</v>
          </cell>
          <cell r="K411" t="str">
            <v>Auxiliar Administrativo</v>
          </cell>
          <cell r="L411">
            <v>4044</v>
          </cell>
          <cell r="M411" t="str">
            <v>11</v>
          </cell>
          <cell r="N411" t="str">
            <v>Técnico Operativo</v>
          </cell>
          <cell r="O411" t="str">
            <v>3132</v>
          </cell>
          <cell r="P411" t="str">
            <v>15</v>
          </cell>
          <cell r="Q411" t="str">
            <v>313215</v>
          </cell>
          <cell r="R411">
            <v>1572535</v>
          </cell>
          <cell r="S411">
            <v>14000</v>
          </cell>
          <cell r="T411" t="str">
            <v>DIRECCION DE DESARROLLO REGISTRAL</v>
          </cell>
        </row>
        <row r="412">
          <cell r="A412">
            <v>79697083</v>
          </cell>
          <cell r="B412" t="str">
            <v>M</v>
          </cell>
          <cell r="D412">
            <v>4160</v>
          </cell>
          <cell r="G412" t="str">
            <v>T</v>
          </cell>
          <cell r="H412" t="str">
            <v>JOHN JAIRO</v>
          </cell>
          <cell r="I412" t="str">
            <v>CATELLANOS</v>
          </cell>
          <cell r="J412" t="str">
            <v>MORALES</v>
          </cell>
          <cell r="K412" t="str">
            <v>Auxiliar Administrativo</v>
          </cell>
          <cell r="L412">
            <v>4044</v>
          </cell>
          <cell r="M412">
            <v>12</v>
          </cell>
          <cell r="N412" t="str">
            <v>Auxiliar Administrativo</v>
          </cell>
          <cell r="O412">
            <v>4044</v>
          </cell>
          <cell r="P412">
            <v>12</v>
          </cell>
          <cell r="Q412" t="str">
            <v>404412</v>
          </cell>
          <cell r="R412">
            <v>1024200</v>
          </cell>
          <cell r="S412">
            <v>14000</v>
          </cell>
          <cell r="T412" t="str">
            <v>DIRECCION DE DESARROLLO REGISTRAL</v>
          </cell>
        </row>
        <row r="413">
          <cell r="A413">
            <v>80236297</v>
          </cell>
          <cell r="B413" t="str">
            <v>M</v>
          </cell>
          <cell r="D413">
            <v>3260</v>
          </cell>
          <cell r="E413">
            <v>3260</v>
          </cell>
          <cell r="F413">
            <v>4642</v>
          </cell>
          <cell r="G413" t="str">
            <v>T</v>
          </cell>
          <cell r="H413" t="str">
            <v>GELVER RICARDO</v>
          </cell>
          <cell r="I413" t="str">
            <v>SIABATO</v>
          </cell>
          <cell r="J413" t="str">
            <v>VACA</v>
          </cell>
          <cell r="K413" t="str">
            <v>Auxiliar Administrativo</v>
          </cell>
          <cell r="L413">
            <v>4044</v>
          </cell>
          <cell r="M413">
            <v>11</v>
          </cell>
          <cell r="N413" t="str">
            <v>Auxiliar Administrativo</v>
          </cell>
          <cell r="O413" t="str">
            <v>4044</v>
          </cell>
          <cell r="P413" t="str">
            <v>11</v>
          </cell>
          <cell r="Q413" t="str">
            <v>404411</v>
          </cell>
          <cell r="R413">
            <v>953864</v>
          </cell>
          <cell r="S413">
            <v>14000</v>
          </cell>
          <cell r="T413" t="str">
            <v>DIRECCION DE DESARROLLO REGISTRAL</v>
          </cell>
        </row>
        <row r="414">
          <cell r="A414">
            <v>12962713</v>
          </cell>
          <cell r="C414">
            <v>5252</v>
          </cell>
          <cell r="D414">
            <v>5252</v>
          </cell>
          <cell r="G414" t="str">
            <v>D</v>
          </cell>
          <cell r="H414" t="str">
            <v>JORGE ELIECER</v>
          </cell>
          <cell r="I414" t="str">
            <v>DELGADO</v>
          </cell>
          <cell r="J414" t="str">
            <v>SALAS</v>
          </cell>
          <cell r="K414" t="str">
            <v>Director de Superintendencia</v>
          </cell>
          <cell r="L414" t="str">
            <v>0105</v>
          </cell>
          <cell r="M414">
            <v>19</v>
          </cell>
          <cell r="N414" t="str">
            <v>Director Superintendencia</v>
          </cell>
          <cell r="O414" t="str">
            <v>0105</v>
          </cell>
          <cell r="P414">
            <v>19</v>
          </cell>
          <cell r="Q414" t="str">
            <v>010519</v>
          </cell>
          <cell r="R414">
            <v>5495542</v>
          </cell>
          <cell r="S414">
            <v>16000</v>
          </cell>
          <cell r="T414" t="str">
            <v>DIRECCION DE INVESTIGACION Y CAPACITACION</v>
          </cell>
        </row>
        <row r="415">
          <cell r="A415">
            <v>79328534</v>
          </cell>
          <cell r="B415" t="str">
            <v>M</v>
          </cell>
          <cell r="C415">
            <v>2723</v>
          </cell>
          <cell r="D415">
            <v>2561</v>
          </cell>
          <cell r="G415" t="str">
            <v>T</v>
          </cell>
          <cell r="H415" t="str">
            <v>CARLOS ALFREDO</v>
          </cell>
          <cell r="I415" t="str">
            <v>MORENO</v>
          </cell>
          <cell r="J415" t="str">
            <v>CRUZ</v>
          </cell>
          <cell r="K415" t="str">
            <v>Profesional Universitario</v>
          </cell>
          <cell r="L415">
            <v>2044</v>
          </cell>
          <cell r="M415">
            <v>10</v>
          </cell>
          <cell r="N415" t="str">
            <v>Profesional Especializado</v>
          </cell>
          <cell r="O415">
            <v>2028</v>
          </cell>
          <cell r="P415">
            <v>12</v>
          </cell>
          <cell r="Q415" t="str">
            <v>202812</v>
          </cell>
          <cell r="R415">
            <v>2381392</v>
          </cell>
          <cell r="S415">
            <v>16000</v>
          </cell>
          <cell r="T415" t="str">
            <v>DIRECCION DE INVESTIGACION Y CAPACITACION</v>
          </cell>
        </row>
        <row r="416">
          <cell r="A416">
            <v>51828810</v>
          </cell>
          <cell r="B416" t="str">
            <v>F</v>
          </cell>
          <cell r="C416">
            <v>2667</v>
          </cell>
          <cell r="D416">
            <v>2717</v>
          </cell>
          <cell r="G416" t="str">
            <v>D</v>
          </cell>
          <cell r="H416" t="str">
            <v>DIANA</v>
          </cell>
          <cell r="I416" t="str">
            <v>PLAZAS</v>
          </cell>
          <cell r="J416" t="str">
            <v>SANTAMARIA</v>
          </cell>
          <cell r="K416" t="str">
            <v>Secretario Ejecutivo</v>
          </cell>
          <cell r="L416">
            <v>4210</v>
          </cell>
          <cell r="M416">
            <v>19</v>
          </cell>
          <cell r="N416" t="str">
            <v>Profesional Universitario</v>
          </cell>
          <cell r="O416">
            <v>2044</v>
          </cell>
          <cell r="P416">
            <v>10</v>
          </cell>
          <cell r="Q416" t="str">
            <v>204410</v>
          </cell>
          <cell r="R416">
            <v>2153906</v>
          </cell>
          <cell r="S416">
            <v>16000</v>
          </cell>
          <cell r="T416" t="str">
            <v>DIRECCION DE INVESTIGACION Y CAPACITACION</v>
          </cell>
        </row>
        <row r="417">
          <cell r="A417">
            <v>52076196</v>
          </cell>
          <cell r="B417" t="str">
            <v>F</v>
          </cell>
          <cell r="D417">
            <v>2978</v>
          </cell>
          <cell r="G417" t="str">
            <v>D</v>
          </cell>
          <cell r="H417" t="str">
            <v>EVELIS YANETH</v>
          </cell>
          <cell r="I417" t="str">
            <v>SINISTERRA</v>
          </cell>
          <cell r="J417" t="str">
            <v>BONILLA</v>
          </cell>
          <cell r="K417" t="str">
            <v>Profesional Universitario</v>
          </cell>
          <cell r="L417">
            <v>2044</v>
          </cell>
          <cell r="M417">
            <v>10</v>
          </cell>
          <cell r="N417" t="str">
            <v>Profesional Universitario</v>
          </cell>
          <cell r="O417">
            <v>2044</v>
          </cell>
          <cell r="P417">
            <v>10</v>
          </cell>
          <cell r="Q417" t="str">
            <v>204410</v>
          </cell>
          <cell r="R417">
            <v>2153906</v>
          </cell>
          <cell r="S417">
            <v>16000</v>
          </cell>
          <cell r="T417" t="str">
            <v>DIRECCION DE INVESTIGACION Y CAPACITACION</v>
          </cell>
        </row>
        <row r="418">
          <cell r="A418">
            <v>24386299</v>
          </cell>
          <cell r="B418" t="str">
            <v>F</v>
          </cell>
          <cell r="C418">
            <v>2713</v>
          </cell>
          <cell r="D418">
            <v>2521</v>
          </cell>
          <cell r="G418" t="str">
            <v>D</v>
          </cell>
          <cell r="H418" t="str">
            <v>NANCY</v>
          </cell>
          <cell r="I418" t="str">
            <v>GIRALDO</v>
          </cell>
          <cell r="J418" t="str">
            <v>RIOS</v>
          </cell>
          <cell r="K418" t="str">
            <v>Técnico Operativo</v>
          </cell>
          <cell r="L418">
            <v>3132</v>
          </cell>
          <cell r="M418">
            <v>15</v>
          </cell>
          <cell r="N418" t="str">
            <v>Profesional Universitario</v>
          </cell>
          <cell r="O418">
            <v>2044</v>
          </cell>
          <cell r="P418">
            <v>10</v>
          </cell>
          <cell r="Q418" t="str">
            <v>204410</v>
          </cell>
          <cell r="R418">
            <v>2153906</v>
          </cell>
          <cell r="S418">
            <v>16000</v>
          </cell>
          <cell r="T418" t="str">
            <v>DIRECCION DE INVESTIGACION Y CAPACITACION</v>
          </cell>
        </row>
        <row r="419">
          <cell r="A419">
            <v>79762909</v>
          </cell>
          <cell r="B419" t="str">
            <v>M</v>
          </cell>
          <cell r="D419">
            <v>5047</v>
          </cell>
          <cell r="G419" t="str">
            <v>D</v>
          </cell>
          <cell r="H419" t="str">
            <v>OSCAR GIOVANNI</v>
          </cell>
          <cell r="I419" t="str">
            <v>FERNANDEZ</v>
          </cell>
          <cell r="J419" t="str">
            <v>AMAYA</v>
          </cell>
          <cell r="K419" t="str">
            <v>Profesional Universitario</v>
          </cell>
          <cell r="L419">
            <v>2044</v>
          </cell>
          <cell r="M419" t="str">
            <v>09</v>
          </cell>
          <cell r="N419" t="str">
            <v>Profesional Universitario</v>
          </cell>
          <cell r="O419" t="str">
            <v>2044</v>
          </cell>
          <cell r="P419" t="str">
            <v>09</v>
          </cell>
          <cell r="Q419" t="str">
            <v>204409</v>
          </cell>
          <cell r="R419">
            <v>2082836</v>
          </cell>
          <cell r="S419">
            <v>16000</v>
          </cell>
          <cell r="T419" t="str">
            <v>DIRECCION DE INVESTIGACION Y CAPACITACION</v>
          </cell>
        </row>
        <row r="420">
          <cell r="A420">
            <v>1032394689</v>
          </cell>
          <cell r="B420" t="str">
            <v>F</v>
          </cell>
          <cell r="D420">
            <v>5278</v>
          </cell>
          <cell r="G420" t="str">
            <v>D</v>
          </cell>
          <cell r="H420" t="str">
            <v>MAYRA ALEJANDRA</v>
          </cell>
          <cell r="I420" t="str">
            <v>ACOSTA</v>
          </cell>
          <cell r="J420" t="str">
            <v>MARTINEZ</v>
          </cell>
          <cell r="K420" t="str">
            <v>Profesional Universitario</v>
          </cell>
          <cell r="L420" t="str">
            <v>2044</v>
          </cell>
          <cell r="M420" t="str">
            <v>01</v>
          </cell>
          <cell r="N420" t="str">
            <v>Profesional Universitario</v>
          </cell>
          <cell r="O420" t="str">
            <v>2044</v>
          </cell>
          <cell r="P420" t="str">
            <v>01</v>
          </cell>
          <cell r="Q420" t="str">
            <v>204401</v>
          </cell>
          <cell r="R420">
            <v>1361208</v>
          </cell>
          <cell r="S420">
            <v>16000</v>
          </cell>
          <cell r="T420" t="str">
            <v>DIRECCION DE INVESTIGACION Y CAPACITACION</v>
          </cell>
        </row>
        <row r="421">
          <cell r="A421">
            <v>98464303</v>
          </cell>
          <cell r="B421" t="str">
            <v>M</v>
          </cell>
          <cell r="D421">
            <v>5214</v>
          </cell>
          <cell r="G421" t="str">
            <v>D</v>
          </cell>
          <cell r="H421" t="str">
            <v>WILMAN ANTONIO</v>
          </cell>
          <cell r="I421" t="str">
            <v>ROJO</v>
          </cell>
          <cell r="J421" t="str">
            <v>ZAPATA</v>
          </cell>
          <cell r="K421" t="str">
            <v>Registrador Principal</v>
          </cell>
          <cell r="L421" t="str">
            <v>0191</v>
          </cell>
          <cell r="M421" t="str">
            <v>19</v>
          </cell>
          <cell r="N421" t="str">
            <v>Registrador Principal</v>
          </cell>
          <cell r="O421" t="str">
            <v>0191</v>
          </cell>
          <cell r="P421" t="str">
            <v>19</v>
          </cell>
          <cell r="Q421" t="str">
            <v>019119</v>
          </cell>
          <cell r="R421">
            <v>5495542</v>
          </cell>
          <cell r="S421">
            <v>110010</v>
          </cell>
          <cell r="T421" t="str">
            <v>Despacho del Registrador Medellín Zona Sur</v>
          </cell>
        </row>
        <row r="422">
          <cell r="A422">
            <v>98480588</v>
          </cell>
          <cell r="B422" t="str">
            <v>M</v>
          </cell>
          <cell r="D422">
            <v>2819</v>
          </cell>
          <cell r="G422" t="str">
            <v>D</v>
          </cell>
          <cell r="H422" t="str">
            <v>GUILLERMO DE JESUS</v>
          </cell>
          <cell r="I422" t="str">
            <v>ARBELAEZ</v>
          </cell>
          <cell r="J422" t="str">
            <v>HERRERA</v>
          </cell>
          <cell r="K422" t="str">
            <v>Profesional Universitario</v>
          </cell>
          <cell r="L422">
            <v>2044</v>
          </cell>
          <cell r="M422">
            <v>10</v>
          </cell>
          <cell r="N422" t="str">
            <v>Profesional Universitario</v>
          </cell>
          <cell r="O422">
            <v>2044</v>
          </cell>
          <cell r="P422">
            <v>10</v>
          </cell>
          <cell r="Q422" t="str">
            <v>204410</v>
          </cell>
          <cell r="R422">
            <v>2153906</v>
          </cell>
          <cell r="S422">
            <v>110010</v>
          </cell>
          <cell r="T422" t="str">
            <v>Despacho del Registrador Medellín Zona Sur</v>
          </cell>
        </row>
        <row r="423">
          <cell r="A423">
            <v>42821491</v>
          </cell>
          <cell r="B423" t="str">
            <v>F</v>
          </cell>
          <cell r="C423">
            <v>2881</v>
          </cell>
          <cell r="D423">
            <v>2881</v>
          </cell>
          <cell r="E423">
            <v>0</v>
          </cell>
          <cell r="G423" t="str">
            <v>D</v>
          </cell>
          <cell r="H423" t="str">
            <v>MYRIAM EUGENIA</v>
          </cell>
          <cell r="I423" t="str">
            <v>ESCOBAR</v>
          </cell>
          <cell r="J423" t="str">
            <v>VELILLA</v>
          </cell>
          <cell r="K423" t="str">
            <v>Técnico Operativo</v>
          </cell>
          <cell r="L423">
            <v>3132</v>
          </cell>
          <cell r="M423">
            <v>14</v>
          </cell>
          <cell r="N423" t="str">
            <v>Técnico Operativo</v>
          </cell>
          <cell r="O423">
            <v>3132</v>
          </cell>
          <cell r="P423">
            <v>14</v>
          </cell>
          <cell r="Q423" t="str">
            <v>313214</v>
          </cell>
          <cell r="R423">
            <v>1504640</v>
          </cell>
          <cell r="S423">
            <v>110010</v>
          </cell>
          <cell r="T423" t="str">
            <v>Despacho del Registrador Medellín Zona Sur</v>
          </cell>
        </row>
        <row r="424">
          <cell r="A424">
            <v>43049666</v>
          </cell>
          <cell r="B424" t="str">
            <v>F</v>
          </cell>
          <cell r="C424">
            <v>2850</v>
          </cell>
          <cell r="D424">
            <v>2816</v>
          </cell>
          <cell r="G424" t="str">
            <v>D</v>
          </cell>
          <cell r="H424" t="str">
            <v>MARTHA CECILIA</v>
          </cell>
          <cell r="I424" t="str">
            <v>VELASQUEZ</v>
          </cell>
          <cell r="J424" t="str">
            <v>OSORIO</v>
          </cell>
          <cell r="K424" t="str">
            <v>Secretario Ejecutivo</v>
          </cell>
          <cell r="L424">
            <v>4210</v>
          </cell>
          <cell r="M424">
            <v>16</v>
          </cell>
          <cell r="N424" t="str">
            <v>Secretario Ejecutivo</v>
          </cell>
          <cell r="O424">
            <v>4210</v>
          </cell>
          <cell r="P424">
            <v>24</v>
          </cell>
          <cell r="Q424" t="str">
            <v>421024</v>
          </cell>
          <cell r="R424">
            <v>1715182</v>
          </cell>
          <cell r="S424">
            <v>110010</v>
          </cell>
          <cell r="T424" t="str">
            <v>Despacho del Registrador Medellín Zona Sur</v>
          </cell>
        </row>
        <row r="425">
          <cell r="A425">
            <v>42874133</v>
          </cell>
          <cell r="B425" t="str">
            <v>F</v>
          </cell>
          <cell r="C425">
            <v>2982</v>
          </cell>
          <cell r="D425">
            <v>2528</v>
          </cell>
          <cell r="G425" t="str">
            <v>T</v>
          </cell>
          <cell r="H425" t="str">
            <v>ADRIANA MARIA</v>
          </cell>
          <cell r="I425" t="str">
            <v>PALACIO</v>
          </cell>
          <cell r="J425" t="str">
            <v>URIBE</v>
          </cell>
          <cell r="K425" t="str">
            <v>Profesional Universitario</v>
          </cell>
          <cell r="L425">
            <v>2044</v>
          </cell>
          <cell r="M425">
            <v>10</v>
          </cell>
          <cell r="N425" t="str">
            <v>Profesional Especializado</v>
          </cell>
          <cell r="O425">
            <v>2028</v>
          </cell>
          <cell r="P425" t="str">
            <v>17</v>
          </cell>
          <cell r="Q425" t="str">
            <v>202817</v>
          </cell>
          <cell r="R425">
            <v>3461791</v>
          </cell>
          <cell r="S425">
            <v>110020</v>
          </cell>
          <cell r="T425" t="str">
            <v>Grupo Jurídico Medellín Zona Sur</v>
          </cell>
        </row>
        <row r="426">
          <cell r="A426">
            <v>70073587</v>
          </cell>
          <cell r="B426" t="str">
            <v>M</v>
          </cell>
          <cell r="C426">
            <v>2822</v>
          </cell>
          <cell r="D426">
            <v>2818</v>
          </cell>
          <cell r="G426" t="str">
            <v>D</v>
          </cell>
          <cell r="H426" t="str">
            <v>JAIME LEON</v>
          </cell>
          <cell r="I426" t="str">
            <v>RESTREPO</v>
          </cell>
          <cell r="J426" t="str">
            <v>PELAEZ</v>
          </cell>
          <cell r="K426" t="str">
            <v>Profesional Universitario</v>
          </cell>
          <cell r="L426">
            <v>2044</v>
          </cell>
          <cell r="M426">
            <v>10</v>
          </cell>
          <cell r="N426" t="str">
            <v>Profesional Especializado</v>
          </cell>
          <cell r="O426">
            <v>2028</v>
          </cell>
          <cell r="P426">
            <v>14</v>
          </cell>
          <cell r="Q426" t="str">
            <v>202814</v>
          </cell>
          <cell r="R426">
            <v>2761107</v>
          </cell>
          <cell r="S426">
            <v>110020</v>
          </cell>
          <cell r="T426" t="str">
            <v>Grupo Jurídico Medellín Zona Sur</v>
          </cell>
        </row>
        <row r="427">
          <cell r="A427">
            <v>32428263</v>
          </cell>
          <cell r="B427" t="str">
            <v>F</v>
          </cell>
          <cell r="C427">
            <v>2823</v>
          </cell>
          <cell r="D427">
            <v>2823</v>
          </cell>
          <cell r="E427">
            <v>0</v>
          </cell>
          <cell r="G427" t="str">
            <v>D</v>
          </cell>
          <cell r="H427" t="str">
            <v>LUZ STELLA</v>
          </cell>
          <cell r="I427" t="str">
            <v>JIMENEZ</v>
          </cell>
          <cell r="J427" t="str">
            <v>ARBOLEDA</v>
          </cell>
          <cell r="K427" t="str">
            <v>Profesional Universitario</v>
          </cell>
          <cell r="L427">
            <v>2044</v>
          </cell>
          <cell r="M427">
            <v>10</v>
          </cell>
          <cell r="N427" t="str">
            <v>Profesional Universitario</v>
          </cell>
          <cell r="O427">
            <v>2044</v>
          </cell>
          <cell r="P427">
            <v>10</v>
          </cell>
          <cell r="Q427" t="str">
            <v>204410</v>
          </cell>
          <cell r="R427">
            <v>2153906</v>
          </cell>
          <cell r="S427">
            <v>110020</v>
          </cell>
          <cell r="T427" t="str">
            <v>Grupo Jurídico Medellín Zona Sur</v>
          </cell>
        </row>
        <row r="428">
          <cell r="A428">
            <v>43024495</v>
          </cell>
          <cell r="B428" t="str">
            <v>F</v>
          </cell>
          <cell r="C428">
            <v>2824</v>
          </cell>
          <cell r="D428">
            <v>2824</v>
          </cell>
          <cell r="E428">
            <v>0</v>
          </cell>
          <cell r="G428" t="str">
            <v>D</v>
          </cell>
          <cell r="H428" t="str">
            <v>GLORIA MARIA</v>
          </cell>
          <cell r="I428" t="str">
            <v>GOMEZ</v>
          </cell>
          <cell r="J428" t="str">
            <v>GOMEZ</v>
          </cell>
          <cell r="K428" t="str">
            <v>Profesional Universitario</v>
          </cell>
          <cell r="L428">
            <v>2044</v>
          </cell>
          <cell r="M428">
            <v>10</v>
          </cell>
          <cell r="N428" t="str">
            <v>Profesional Universitario</v>
          </cell>
          <cell r="O428">
            <v>2044</v>
          </cell>
          <cell r="P428">
            <v>10</v>
          </cell>
          <cell r="Q428" t="str">
            <v>204410</v>
          </cell>
          <cell r="R428">
            <v>2153906</v>
          </cell>
          <cell r="S428">
            <v>110020</v>
          </cell>
          <cell r="T428" t="str">
            <v>Grupo Jurídico Medellín Zona Sur</v>
          </cell>
        </row>
        <row r="429">
          <cell r="A429">
            <v>32540644</v>
          </cell>
          <cell r="B429" t="str">
            <v>F</v>
          </cell>
          <cell r="C429">
            <v>2826</v>
          </cell>
          <cell r="D429">
            <v>2826</v>
          </cell>
          <cell r="E429">
            <v>0</v>
          </cell>
          <cell r="G429" t="str">
            <v>D</v>
          </cell>
          <cell r="H429" t="str">
            <v>MARIA ELENA</v>
          </cell>
          <cell r="I429" t="str">
            <v>MOLINA</v>
          </cell>
          <cell r="J429" t="str">
            <v>PARRA</v>
          </cell>
          <cell r="K429" t="str">
            <v>Profesional Universitario</v>
          </cell>
          <cell r="L429">
            <v>2044</v>
          </cell>
          <cell r="M429">
            <v>10</v>
          </cell>
          <cell r="N429" t="str">
            <v>Profesional Universitario</v>
          </cell>
          <cell r="O429">
            <v>2044</v>
          </cell>
          <cell r="P429">
            <v>10</v>
          </cell>
          <cell r="Q429" t="str">
            <v>204410</v>
          </cell>
          <cell r="R429">
            <v>2153906</v>
          </cell>
          <cell r="S429">
            <v>110020</v>
          </cell>
          <cell r="T429" t="str">
            <v>Grupo Jurídico Medellín Zona Sur</v>
          </cell>
        </row>
        <row r="430">
          <cell r="A430">
            <v>43003089</v>
          </cell>
          <cell r="B430" t="str">
            <v>F</v>
          </cell>
          <cell r="D430">
            <v>2828</v>
          </cell>
          <cell r="G430" t="str">
            <v>D</v>
          </cell>
          <cell r="H430" t="str">
            <v>LUZ DALIDA</v>
          </cell>
          <cell r="I430" t="str">
            <v>GUTIERREZ</v>
          </cell>
          <cell r="J430" t="str">
            <v>PALACIO</v>
          </cell>
          <cell r="K430" t="str">
            <v>Profesional Universitario</v>
          </cell>
          <cell r="L430">
            <v>2044</v>
          </cell>
          <cell r="M430">
            <v>10</v>
          </cell>
          <cell r="N430" t="str">
            <v>Profesional Universitario</v>
          </cell>
          <cell r="O430">
            <v>2044</v>
          </cell>
          <cell r="P430">
            <v>10</v>
          </cell>
          <cell r="Q430" t="str">
            <v>204410</v>
          </cell>
          <cell r="R430">
            <v>2153906</v>
          </cell>
          <cell r="S430">
            <v>110020</v>
          </cell>
          <cell r="T430" t="str">
            <v>Grupo Jurídico Medellín Zona Sur</v>
          </cell>
        </row>
        <row r="431">
          <cell r="A431">
            <v>22005617</v>
          </cell>
          <cell r="B431" t="str">
            <v>F</v>
          </cell>
          <cell r="D431">
            <v>2829</v>
          </cell>
          <cell r="G431" t="str">
            <v>D</v>
          </cell>
          <cell r="H431" t="str">
            <v>LUZ GABRIELA</v>
          </cell>
          <cell r="I431" t="str">
            <v>AVENDAÑO</v>
          </cell>
          <cell r="J431" t="str">
            <v>SANCHEZ</v>
          </cell>
          <cell r="K431" t="str">
            <v>Profesional Universitario</v>
          </cell>
          <cell r="L431">
            <v>2044</v>
          </cell>
          <cell r="M431">
            <v>10</v>
          </cell>
          <cell r="N431" t="str">
            <v>Profesional Universitario</v>
          </cell>
          <cell r="O431">
            <v>2044</v>
          </cell>
          <cell r="P431">
            <v>10</v>
          </cell>
          <cell r="Q431" t="str">
            <v>204410</v>
          </cell>
          <cell r="R431">
            <v>2153906</v>
          </cell>
          <cell r="S431">
            <v>110020</v>
          </cell>
          <cell r="T431" t="str">
            <v>Grupo Jurídico Medellín Zona Sur</v>
          </cell>
        </row>
        <row r="432">
          <cell r="A432">
            <v>43016963</v>
          </cell>
          <cell r="B432" t="str">
            <v>F</v>
          </cell>
          <cell r="C432">
            <v>2979</v>
          </cell>
          <cell r="D432">
            <v>2979</v>
          </cell>
          <cell r="E432">
            <v>0</v>
          </cell>
          <cell r="G432" t="str">
            <v>D</v>
          </cell>
          <cell r="H432" t="str">
            <v>ANGELA MARIA</v>
          </cell>
          <cell r="I432" t="str">
            <v>SAÑUDO</v>
          </cell>
          <cell r="J432" t="str">
            <v>CORREA</v>
          </cell>
          <cell r="K432" t="str">
            <v>Profesional Universitario</v>
          </cell>
          <cell r="L432">
            <v>2044</v>
          </cell>
          <cell r="M432">
            <v>10</v>
          </cell>
          <cell r="N432" t="str">
            <v>Profesional Universitario</v>
          </cell>
          <cell r="O432">
            <v>2044</v>
          </cell>
          <cell r="P432">
            <v>10</v>
          </cell>
          <cell r="Q432" t="str">
            <v>204410</v>
          </cell>
          <cell r="R432">
            <v>2153906</v>
          </cell>
          <cell r="S432">
            <v>110020</v>
          </cell>
          <cell r="T432" t="str">
            <v>Grupo Jurídico Medellín Zona Sur</v>
          </cell>
        </row>
        <row r="433">
          <cell r="A433">
            <v>70089546</v>
          </cell>
          <cell r="B433" t="str">
            <v>M</v>
          </cell>
          <cell r="C433">
            <v>2990</v>
          </cell>
          <cell r="D433">
            <v>2822</v>
          </cell>
          <cell r="G433" t="str">
            <v>T</v>
          </cell>
          <cell r="H433" t="str">
            <v>LUIS ALFONSO</v>
          </cell>
          <cell r="I433" t="str">
            <v>YEPES</v>
          </cell>
          <cell r="J433" t="str">
            <v>GONZALEZ</v>
          </cell>
          <cell r="K433" t="str">
            <v>Técnico Administrativo</v>
          </cell>
          <cell r="L433">
            <v>3124</v>
          </cell>
          <cell r="M433">
            <v>14</v>
          </cell>
          <cell r="N433" t="str">
            <v>Profesional Universitario</v>
          </cell>
          <cell r="O433">
            <v>2044</v>
          </cell>
          <cell r="P433">
            <v>10</v>
          </cell>
          <cell r="Q433" t="str">
            <v>204410</v>
          </cell>
          <cell r="R433">
            <v>2153906</v>
          </cell>
          <cell r="S433">
            <v>110020</v>
          </cell>
          <cell r="T433" t="str">
            <v>Grupo Jurídico Medellín Zona Sur</v>
          </cell>
        </row>
        <row r="434">
          <cell r="A434">
            <v>32295420</v>
          </cell>
          <cell r="B434" t="str">
            <v>F</v>
          </cell>
          <cell r="D434">
            <v>5338</v>
          </cell>
          <cell r="G434" t="str">
            <v>D</v>
          </cell>
          <cell r="H434" t="str">
            <v>GILMA ALEJANDRA</v>
          </cell>
          <cell r="I434" t="str">
            <v>PULGARIN</v>
          </cell>
          <cell r="J434" t="str">
            <v>MONTIEL</v>
          </cell>
          <cell r="K434" t="str">
            <v>Profesional Universitario</v>
          </cell>
          <cell r="L434" t="str">
            <v>2044</v>
          </cell>
          <cell r="M434" t="str">
            <v>01</v>
          </cell>
          <cell r="N434" t="str">
            <v>Profesional Universitario</v>
          </cell>
          <cell r="O434" t="str">
            <v>2044</v>
          </cell>
          <cell r="P434" t="str">
            <v>01</v>
          </cell>
          <cell r="Q434" t="str">
            <v>204401</v>
          </cell>
          <cell r="R434">
            <v>1361208</v>
          </cell>
          <cell r="S434">
            <v>110020</v>
          </cell>
          <cell r="T434" t="str">
            <v>Grupo Jurídico Medellín Zona Sur</v>
          </cell>
        </row>
        <row r="435">
          <cell r="D435">
            <v>5285</v>
          </cell>
          <cell r="G435" t="str">
            <v>D</v>
          </cell>
          <cell r="K435" t="str">
            <v>Profesional Universitario</v>
          </cell>
          <cell r="L435" t="str">
            <v>2044</v>
          </cell>
          <cell r="M435" t="str">
            <v>01</v>
          </cell>
          <cell r="N435" t="str">
            <v>Profesional Universitario</v>
          </cell>
          <cell r="O435" t="str">
            <v>2044</v>
          </cell>
          <cell r="P435" t="str">
            <v>01</v>
          </cell>
          <cell r="Q435" t="str">
            <v>204401</v>
          </cell>
          <cell r="R435">
            <v>1361208</v>
          </cell>
          <cell r="S435">
            <v>110020</v>
          </cell>
        </row>
        <row r="436">
          <cell r="A436">
            <v>1128384235</v>
          </cell>
          <cell r="B436" t="str">
            <v>F</v>
          </cell>
          <cell r="D436">
            <v>5328</v>
          </cell>
          <cell r="G436" t="str">
            <v>D</v>
          </cell>
          <cell r="H436" t="str">
            <v>MARIA JENNIFER</v>
          </cell>
          <cell r="I436" t="str">
            <v>BARRIENTOS</v>
          </cell>
          <cell r="J436" t="str">
            <v>GRISALES</v>
          </cell>
          <cell r="K436" t="str">
            <v>Profesional Universitario</v>
          </cell>
          <cell r="L436" t="str">
            <v>2044</v>
          </cell>
          <cell r="M436" t="str">
            <v>01</v>
          </cell>
          <cell r="N436" t="str">
            <v>Profesional Universitario</v>
          </cell>
          <cell r="O436" t="str">
            <v>2044</v>
          </cell>
          <cell r="P436" t="str">
            <v>01</v>
          </cell>
          <cell r="Q436" t="str">
            <v>204401</v>
          </cell>
          <cell r="R436">
            <v>1361208</v>
          </cell>
          <cell r="S436">
            <v>110020</v>
          </cell>
          <cell r="T436" t="str">
            <v>Grupo Jurídico Medellín Zona Sur</v>
          </cell>
        </row>
        <row r="437">
          <cell r="A437">
            <v>1017147749</v>
          </cell>
          <cell r="B437" t="str">
            <v>M</v>
          </cell>
          <cell r="D437">
            <v>5021</v>
          </cell>
          <cell r="G437" t="str">
            <v>D</v>
          </cell>
          <cell r="H437" t="str">
            <v>DAVID</v>
          </cell>
          <cell r="I437" t="str">
            <v>GOMEZ</v>
          </cell>
          <cell r="J437" t="str">
            <v>ARANGO</v>
          </cell>
          <cell r="K437" t="str">
            <v>Profesional Universitario</v>
          </cell>
          <cell r="L437">
            <v>2044</v>
          </cell>
          <cell r="M437" t="str">
            <v>01</v>
          </cell>
          <cell r="N437" t="str">
            <v>Profesional Universitario</v>
          </cell>
          <cell r="O437">
            <v>2044</v>
          </cell>
          <cell r="P437" t="str">
            <v>01</v>
          </cell>
          <cell r="Q437" t="str">
            <v>204401</v>
          </cell>
          <cell r="R437">
            <v>1361208</v>
          </cell>
          <cell r="S437">
            <v>110020</v>
          </cell>
          <cell r="T437" t="str">
            <v>Grupo Jurídico Medellín Zona Sur</v>
          </cell>
        </row>
        <row r="438">
          <cell r="A438">
            <v>42997058</v>
          </cell>
          <cell r="B438" t="str">
            <v>F</v>
          </cell>
          <cell r="C438">
            <v>2837</v>
          </cell>
          <cell r="D438">
            <v>4172</v>
          </cell>
          <cell r="G438" t="str">
            <v>T</v>
          </cell>
          <cell r="H438" t="str">
            <v>NORMA ELISA</v>
          </cell>
          <cell r="I438" t="str">
            <v>ARANDA</v>
          </cell>
          <cell r="J438" t="str">
            <v>NOVOA</v>
          </cell>
          <cell r="K438" t="str">
            <v>Técnico Administrativo</v>
          </cell>
          <cell r="L438">
            <v>3124</v>
          </cell>
          <cell r="M438">
            <v>16</v>
          </cell>
          <cell r="N438" t="str">
            <v>Analista de Sistemas</v>
          </cell>
          <cell r="O438">
            <v>3003</v>
          </cell>
          <cell r="P438">
            <v>18</v>
          </cell>
          <cell r="Q438" t="str">
            <v>300318</v>
          </cell>
          <cell r="R438">
            <v>2090198</v>
          </cell>
          <cell r="S438">
            <v>110020</v>
          </cell>
          <cell r="T438" t="str">
            <v>Grupo Jurídico Medellín Zona Sur</v>
          </cell>
        </row>
        <row r="439">
          <cell r="A439">
            <v>70062539</v>
          </cell>
          <cell r="B439" t="str">
            <v>M</v>
          </cell>
          <cell r="C439">
            <v>2893</v>
          </cell>
          <cell r="D439">
            <v>3211</v>
          </cell>
          <cell r="G439" t="str">
            <v>D</v>
          </cell>
          <cell r="H439" t="str">
            <v>ANTONIO JOSE</v>
          </cell>
          <cell r="I439" t="str">
            <v>RIOS</v>
          </cell>
          <cell r="J439" t="str">
            <v>RUIZ</v>
          </cell>
          <cell r="K439" t="str">
            <v>Auxiliar Administrativo</v>
          </cell>
          <cell r="L439">
            <v>4044</v>
          </cell>
          <cell r="M439">
            <v>16</v>
          </cell>
          <cell r="N439" t="str">
            <v>Técnico Administrativo</v>
          </cell>
          <cell r="O439" t="str">
            <v>3124</v>
          </cell>
          <cell r="P439" t="str">
            <v>14</v>
          </cell>
          <cell r="Q439" t="str">
            <v>312414</v>
          </cell>
          <cell r="R439">
            <v>1504640</v>
          </cell>
          <cell r="S439">
            <v>110020</v>
          </cell>
          <cell r="T439" t="str">
            <v>Grupo Jurídico Medellín Zona Sur</v>
          </cell>
        </row>
        <row r="440">
          <cell r="A440">
            <v>42973391</v>
          </cell>
          <cell r="B440" t="str">
            <v>F</v>
          </cell>
          <cell r="C440">
            <v>2815</v>
          </cell>
          <cell r="D440">
            <v>2836</v>
          </cell>
          <cell r="G440" t="str">
            <v>D</v>
          </cell>
          <cell r="H440" t="str">
            <v>SONIA DORIS</v>
          </cell>
          <cell r="I440" t="str">
            <v>VELASQUEZ</v>
          </cell>
          <cell r="J440" t="str">
            <v>HERRERA</v>
          </cell>
          <cell r="K440" t="str">
            <v>Secretario Ejecutivo</v>
          </cell>
          <cell r="L440">
            <v>4210</v>
          </cell>
          <cell r="M440">
            <v>19</v>
          </cell>
          <cell r="N440" t="str">
            <v>Técnico Administrativo</v>
          </cell>
          <cell r="O440">
            <v>3124</v>
          </cell>
          <cell r="P440">
            <v>14</v>
          </cell>
          <cell r="Q440" t="str">
            <v>312414</v>
          </cell>
          <cell r="R440">
            <v>1504640</v>
          </cell>
          <cell r="S440">
            <v>110020</v>
          </cell>
          <cell r="T440" t="str">
            <v>Grupo Jurídico Medellín Zona Sur</v>
          </cell>
        </row>
        <row r="441">
          <cell r="A441">
            <v>70220051</v>
          </cell>
          <cell r="B441" t="str">
            <v>M</v>
          </cell>
          <cell r="C441">
            <v>2848</v>
          </cell>
          <cell r="D441">
            <v>2834</v>
          </cell>
          <cell r="G441" t="str">
            <v>D</v>
          </cell>
          <cell r="H441" t="str">
            <v>NICOLAS</v>
          </cell>
          <cell r="I441" t="str">
            <v>MUÑOZ</v>
          </cell>
          <cell r="J441" t="str">
            <v>SANCHEZ</v>
          </cell>
          <cell r="K441" t="str">
            <v>Secretario Ejecutivo</v>
          </cell>
          <cell r="L441">
            <v>4210</v>
          </cell>
          <cell r="M441">
            <v>16</v>
          </cell>
          <cell r="N441" t="str">
            <v>Técnico Administrativo</v>
          </cell>
          <cell r="O441">
            <v>3124</v>
          </cell>
          <cell r="P441">
            <v>14</v>
          </cell>
          <cell r="Q441" t="str">
            <v>312414</v>
          </cell>
          <cell r="R441">
            <v>1504640</v>
          </cell>
          <cell r="S441">
            <v>110020</v>
          </cell>
          <cell r="T441" t="str">
            <v>Grupo Jurídico Medellín Zona Sur</v>
          </cell>
        </row>
        <row r="442">
          <cell r="A442">
            <v>70503002</v>
          </cell>
          <cell r="B442" t="str">
            <v>M</v>
          </cell>
          <cell r="C442">
            <v>2833</v>
          </cell>
          <cell r="D442">
            <v>2833</v>
          </cell>
          <cell r="E442">
            <v>0</v>
          </cell>
          <cell r="G442" t="str">
            <v>D</v>
          </cell>
          <cell r="H442" t="str">
            <v>JUAN DE DIOS</v>
          </cell>
          <cell r="I442" t="str">
            <v>GARCIA</v>
          </cell>
          <cell r="J442" t="str">
            <v>YEPES</v>
          </cell>
          <cell r="K442" t="str">
            <v>Técnico Administrativo</v>
          </cell>
          <cell r="L442">
            <v>3124</v>
          </cell>
          <cell r="M442">
            <v>14</v>
          </cell>
          <cell r="N442" t="str">
            <v>Técnico Administrativo</v>
          </cell>
          <cell r="O442">
            <v>3124</v>
          </cell>
          <cell r="P442">
            <v>14</v>
          </cell>
          <cell r="Q442" t="str">
            <v>312414</v>
          </cell>
          <cell r="R442">
            <v>1504640</v>
          </cell>
          <cell r="S442">
            <v>110020</v>
          </cell>
          <cell r="T442" t="str">
            <v>Grupo Jurídico Medellín Zona Sur</v>
          </cell>
        </row>
        <row r="443">
          <cell r="A443">
            <v>21394547</v>
          </cell>
          <cell r="B443" t="str">
            <v>F</v>
          </cell>
          <cell r="C443">
            <v>2835</v>
          </cell>
          <cell r="D443">
            <v>2835</v>
          </cell>
          <cell r="E443">
            <v>0</v>
          </cell>
          <cell r="G443" t="str">
            <v>D</v>
          </cell>
          <cell r="H443" t="str">
            <v>MARIA RUTH</v>
          </cell>
          <cell r="I443" t="str">
            <v>BUITRAGO</v>
          </cell>
          <cell r="J443" t="str">
            <v>MONSALVE</v>
          </cell>
          <cell r="K443" t="str">
            <v>Técnico Administrativo</v>
          </cell>
          <cell r="L443">
            <v>3124</v>
          </cell>
          <cell r="M443">
            <v>14</v>
          </cell>
          <cell r="N443" t="str">
            <v>Técnico Administrativo</v>
          </cell>
          <cell r="O443">
            <v>3124</v>
          </cell>
          <cell r="P443">
            <v>14</v>
          </cell>
          <cell r="Q443" t="str">
            <v>312414</v>
          </cell>
          <cell r="R443">
            <v>1504640</v>
          </cell>
          <cell r="S443">
            <v>110020</v>
          </cell>
          <cell r="T443" t="str">
            <v>Grupo Jurídico Medellín Zona Sur</v>
          </cell>
        </row>
        <row r="444">
          <cell r="A444">
            <v>42755703</v>
          </cell>
          <cell r="B444" t="str">
            <v>F</v>
          </cell>
          <cell r="C444">
            <v>2862</v>
          </cell>
          <cell r="D444">
            <v>2862</v>
          </cell>
          <cell r="E444">
            <v>0</v>
          </cell>
          <cell r="G444" t="str">
            <v>D</v>
          </cell>
          <cell r="H444" t="str">
            <v>MARIA VICTORIA</v>
          </cell>
          <cell r="I444" t="str">
            <v>PAREJA</v>
          </cell>
          <cell r="J444" t="str">
            <v>BURITICA</v>
          </cell>
          <cell r="K444" t="str">
            <v>Técnico Administrativo</v>
          </cell>
          <cell r="L444">
            <v>3124</v>
          </cell>
          <cell r="M444">
            <v>14</v>
          </cell>
          <cell r="N444" t="str">
            <v>Técnico Administrativo</v>
          </cell>
          <cell r="O444">
            <v>3124</v>
          </cell>
          <cell r="P444">
            <v>14</v>
          </cell>
          <cell r="Q444" t="str">
            <v>312414</v>
          </cell>
          <cell r="R444">
            <v>1504640</v>
          </cell>
          <cell r="S444">
            <v>110020</v>
          </cell>
          <cell r="T444" t="str">
            <v>Grupo Jurídico Medellín Zona Sur</v>
          </cell>
        </row>
        <row r="445">
          <cell r="A445">
            <v>43593385</v>
          </cell>
          <cell r="B445" t="str">
            <v>F</v>
          </cell>
          <cell r="D445">
            <v>2878</v>
          </cell>
          <cell r="G445" t="str">
            <v>D</v>
          </cell>
          <cell r="H445" t="str">
            <v>SANDRA YAMILE</v>
          </cell>
          <cell r="I445" t="str">
            <v>VELEZ</v>
          </cell>
          <cell r="J445" t="str">
            <v>URIBE</v>
          </cell>
          <cell r="K445" t="str">
            <v>Técnico Administrativo</v>
          </cell>
          <cell r="L445">
            <v>3124</v>
          </cell>
          <cell r="M445">
            <v>14</v>
          </cell>
          <cell r="N445" t="str">
            <v>Técnico Administrativo</v>
          </cell>
          <cell r="O445">
            <v>3124</v>
          </cell>
          <cell r="P445">
            <v>14</v>
          </cell>
          <cell r="Q445" t="str">
            <v>312414</v>
          </cell>
          <cell r="R445">
            <v>1504640</v>
          </cell>
          <cell r="S445">
            <v>110020</v>
          </cell>
          <cell r="T445" t="str">
            <v>Grupo Jurídico Medellín Zona Sur</v>
          </cell>
        </row>
        <row r="446">
          <cell r="A446">
            <v>42974232</v>
          </cell>
          <cell r="B446" t="str">
            <v>F</v>
          </cell>
          <cell r="C446">
            <v>2920</v>
          </cell>
          <cell r="D446">
            <v>2883</v>
          </cell>
          <cell r="G446" t="str">
            <v>T</v>
          </cell>
          <cell r="H446" t="str">
            <v>CIELO PIEDAD</v>
          </cell>
          <cell r="I446" t="str">
            <v>GARCES</v>
          </cell>
          <cell r="J446" t="str">
            <v>VALENCIA</v>
          </cell>
          <cell r="K446" t="str">
            <v>Auxiliar Administrativo</v>
          </cell>
          <cell r="L446">
            <v>4044</v>
          </cell>
          <cell r="M446">
            <v>14</v>
          </cell>
          <cell r="N446" t="str">
            <v>Técnico Operativo</v>
          </cell>
          <cell r="O446">
            <v>3132</v>
          </cell>
          <cell r="P446">
            <v>14</v>
          </cell>
          <cell r="Q446" t="str">
            <v>313214</v>
          </cell>
          <cell r="R446">
            <v>1504640</v>
          </cell>
          <cell r="S446">
            <v>110020</v>
          </cell>
          <cell r="T446" t="str">
            <v>Grupo Jurídico Medellín Zona Sur</v>
          </cell>
        </row>
        <row r="447">
          <cell r="D447">
            <v>2681</v>
          </cell>
          <cell r="G447" t="str">
            <v>T</v>
          </cell>
          <cell r="K447" t="str">
            <v>Auxiliar Administrativo</v>
          </cell>
          <cell r="L447">
            <v>4044</v>
          </cell>
          <cell r="M447" t="str">
            <v>18</v>
          </cell>
          <cell r="N447" t="str">
            <v>Auxiliar Administrativo</v>
          </cell>
          <cell r="O447">
            <v>4044</v>
          </cell>
          <cell r="P447" t="str">
            <v>18</v>
          </cell>
          <cell r="Q447" t="str">
            <v>404418</v>
          </cell>
          <cell r="R447">
            <v>1217634</v>
          </cell>
          <cell r="S447">
            <v>110020</v>
          </cell>
        </row>
        <row r="448">
          <cell r="A448">
            <v>1040732272</v>
          </cell>
          <cell r="B448" t="str">
            <v>F</v>
          </cell>
          <cell r="D448">
            <v>3019</v>
          </cell>
          <cell r="G448" t="str">
            <v>D</v>
          </cell>
          <cell r="H448" t="str">
            <v>TAMARA CAROLINA</v>
          </cell>
          <cell r="I448" t="str">
            <v>CASTRILLON</v>
          </cell>
          <cell r="J448" t="str">
            <v>GAVIRIA</v>
          </cell>
          <cell r="K448" t="str">
            <v>Auxiliar Administrativo</v>
          </cell>
          <cell r="L448">
            <v>4044</v>
          </cell>
          <cell r="M448" t="str">
            <v>18</v>
          </cell>
          <cell r="N448" t="str">
            <v>Auxiliar Administrativo</v>
          </cell>
          <cell r="O448">
            <v>4044</v>
          </cell>
          <cell r="P448" t="str">
            <v>18</v>
          </cell>
          <cell r="Q448" t="str">
            <v>404418</v>
          </cell>
          <cell r="R448">
            <v>1217634</v>
          </cell>
          <cell r="S448">
            <v>110020</v>
          </cell>
          <cell r="T448" t="str">
            <v>Grupo Jurídico Medellín Zona Sur</v>
          </cell>
        </row>
        <row r="449">
          <cell r="A449">
            <v>66715688</v>
          </cell>
          <cell r="B449" t="str">
            <v>F</v>
          </cell>
          <cell r="C449">
            <v>2949</v>
          </cell>
          <cell r="D449">
            <v>2953</v>
          </cell>
          <cell r="G449" t="str">
            <v>D</v>
          </cell>
          <cell r="H449" t="str">
            <v>MARTHA LILIANA</v>
          </cell>
          <cell r="I449" t="str">
            <v>PERALTA</v>
          </cell>
          <cell r="J449" t="str">
            <v>VILLEGAS</v>
          </cell>
          <cell r="K449" t="str">
            <v>Auxiliar Administrativo</v>
          </cell>
          <cell r="L449">
            <v>4044</v>
          </cell>
          <cell r="M449">
            <v>11</v>
          </cell>
          <cell r="N449" t="str">
            <v>Auxiliar Administrativo</v>
          </cell>
          <cell r="O449">
            <v>4044</v>
          </cell>
          <cell r="P449">
            <v>16</v>
          </cell>
          <cell r="Q449" t="str">
            <v>404416</v>
          </cell>
          <cell r="R449">
            <v>1163588</v>
          </cell>
          <cell r="S449">
            <v>110020</v>
          </cell>
          <cell r="T449" t="str">
            <v>Grupo Jurídico Medellín Zona Sur</v>
          </cell>
        </row>
        <row r="450">
          <cell r="A450">
            <v>98524109</v>
          </cell>
          <cell r="B450" t="str">
            <v>M</v>
          </cell>
          <cell r="C450">
            <v>2894</v>
          </cell>
          <cell r="D450">
            <v>2894</v>
          </cell>
          <cell r="E450">
            <v>0</v>
          </cell>
          <cell r="G450" t="str">
            <v>D</v>
          </cell>
          <cell r="H450" t="str">
            <v>MANUEL FERNANDO</v>
          </cell>
          <cell r="I450" t="str">
            <v>GONZALEZ</v>
          </cell>
          <cell r="J450" t="str">
            <v>SALDARRIAGA</v>
          </cell>
          <cell r="K450" t="str">
            <v>Auxiliar Administrativo</v>
          </cell>
          <cell r="L450">
            <v>4044</v>
          </cell>
          <cell r="M450">
            <v>16</v>
          </cell>
          <cell r="N450" t="str">
            <v>Auxiliar Administrativo</v>
          </cell>
          <cell r="O450">
            <v>4044</v>
          </cell>
          <cell r="P450">
            <v>16</v>
          </cell>
          <cell r="Q450" t="str">
            <v>404416</v>
          </cell>
          <cell r="R450">
            <v>1163588</v>
          </cell>
          <cell r="S450">
            <v>110020</v>
          </cell>
          <cell r="T450" t="str">
            <v>Grupo Jurídico Medellín Zona Sur</v>
          </cell>
        </row>
        <row r="451">
          <cell r="A451">
            <v>71171375</v>
          </cell>
          <cell r="B451" t="str">
            <v>M</v>
          </cell>
          <cell r="C451">
            <v>2898</v>
          </cell>
          <cell r="D451">
            <v>2898</v>
          </cell>
          <cell r="E451">
            <v>0</v>
          </cell>
          <cell r="G451" t="str">
            <v>D</v>
          </cell>
          <cell r="H451" t="str">
            <v>DIEGO DAVID</v>
          </cell>
          <cell r="I451" t="str">
            <v>MESA</v>
          </cell>
          <cell r="J451" t="str">
            <v>PEREZ</v>
          </cell>
          <cell r="K451" t="str">
            <v>Auxiliar Administrativo</v>
          </cell>
          <cell r="L451">
            <v>4044</v>
          </cell>
          <cell r="M451">
            <v>16</v>
          </cell>
          <cell r="N451" t="str">
            <v>Auxiliar Administrativo</v>
          </cell>
          <cell r="O451">
            <v>4044</v>
          </cell>
          <cell r="P451">
            <v>16</v>
          </cell>
          <cell r="Q451" t="str">
            <v>404416</v>
          </cell>
          <cell r="R451">
            <v>1163588</v>
          </cell>
          <cell r="S451">
            <v>110020</v>
          </cell>
          <cell r="T451" t="str">
            <v>Grupo Jurídico Medellín Zona Sur</v>
          </cell>
        </row>
        <row r="452">
          <cell r="A452">
            <v>1036604309</v>
          </cell>
          <cell r="B452" t="str">
            <v>M</v>
          </cell>
          <cell r="D452">
            <v>3367</v>
          </cell>
          <cell r="G452" t="str">
            <v>T</v>
          </cell>
          <cell r="H452" t="str">
            <v>LUIS FERNANDO</v>
          </cell>
          <cell r="I452" t="str">
            <v>GIRALDO</v>
          </cell>
          <cell r="J452" t="str">
            <v>GIRALDO</v>
          </cell>
          <cell r="K452" t="str">
            <v>Auxiliar Administrativo</v>
          </cell>
          <cell r="L452">
            <v>4044</v>
          </cell>
          <cell r="M452">
            <v>14</v>
          </cell>
          <cell r="N452" t="str">
            <v>Auxiliar Administrativo</v>
          </cell>
          <cell r="O452">
            <v>4044</v>
          </cell>
          <cell r="P452">
            <v>14</v>
          </cell>
          <cell r="Q452" t="str">
            <v>404414</v>
          </cell>
          <cell r="R452">
            <v>1080470</v>
          </cell>
          <cell r="S452">
            <v>110020</v>
          </cell>
          <cell r="T452" t="str">
            <v>Grupo Jurídico Medellín Zona Sur</v>
          </cell>
        </row>
        <row r="453">
          <cell r="A453">
            <v>98483084</v>
          </cell>
          <cell r="B453" t="str">
            <v>M</v>
          </cell>
          <cell r="D453">
            <v>3619</v>
          </cell>
          <cell r="E453">
            <v>3619</v>
          </cell>
          <cell r="F453">
            <v>3122</v>
          </cell>
          <cell r="G453" t="str">
            <v>T</v>
          </cell>
          <cell r="H453" t="str">
            <v>FERNANDO ANTONIO</v>
          </cell>
          <cell r="I453" t="str">
            <v>RESTREPO</v>
          </cell>
          <cell r="J453" t="str">
            <v>SORA</v>
          </cell>
          <cell r="K453" t="str">
            <v>Auxiliar Administrativo</v>
          </cell>
          <cell r="L453">
            <v>4044</v>
          </cell>
          <cell r="M453">
            <v>14</v>
          </cell>
          <cell r="N453" t="str">
            <v>Auxiliar Administrativo</v>
          </cell>
          <cell r="O453">
            <v>4044</v>
          </cell>
          <cell r="P453">
            <v>14</v>
          </cell>
          <cell r="Q453" t="str">
            <v>404414</v>
          </cell>
          <cell r="R453">
            <v>1080470</v>
          </cell>
          <cell r="S453">
            <v>110020</v>
          </cell>
          <cell r="T453" t="str">
            <v>Grupo Jurídico Medellín Zona Sur</v>
          </cell>
        </row>
        <row r="454">
          <cell r="A454">
            <v>39276685</v>
          </cell>
          <cell r="B454" t="str">
            <v>F</v>
          </cell>
          <cell r="C454">
            <v>2913</v>
          </cell>
          <cell r="D454">
            <v>2913</v>
          </cell>
          <cell r="E454">
            <v>0</v>
          </cell>
          <cell r="G454" t="str">
            <v>D</v>
          </cell>
          <cell r="H454" t="str">
            <v>LINA ISABEL</v>
          </cell>
          <cell r="I454" t="str">
            <v>DORIA</v>
          </cell>
          <cell r="J454" t="str">
            <v>CASTILLO</v>
          </cell>
          <cell r="K454" t="str">
            <v>Auxiliar Administrativo</v>
          </cell>
          <cell r="L454">
            <v>4044</v>
          </cell>
          <cell r="M454">
            <v>11</v>
          </cell>
          <cell r="N454" t="str">
            <v>Auxiliar Administrativo</v>
          </cell>
          <cell r="O454">
            <v>4044</v>
          </cell>
          <cell r="P454">
            <v>11</v>
          </cell>
          <cell r="Q454" t="str">
            <v>404411</v>
          </cell>
          <cell r="R454">
            <v>953864</v>
          </cell>
          <cell r="S454">
            <v>110020</v>
          </cell>
          <cell r="T454" t="str">
            <v>Grupo Jurídico Medellín Zona Sur</v>
          </cell>
        </row>
        <row r="455">
          <cell r="A455">
            <v>1040732235</v>
          </cell>
          <cell r="B455" t="str">
            <v>M</v>
          </cell>
          <cell r="D455">
            <v>4093</v>
          </cell>
          <cell r="G455" t="str">
            <v>T</v>
          </cell>
          <cell r="H455" t="str">
            <v>CAMILO ANDRES</v>
          </cell>
          <cell r="I455" t="str">
            <v>CARVAJAL</v>
          </cell>
          <cell r="J455" t="str">
            <v>HERNANDEZ</v>
          </cell>
          <cell r="K455" t="str">
            <v>Auxiliar Administrativo</v>
          </cell>
          <cell r="L455">
            <v>4044</v>
          </cell>
          <cell r="M455">
            <v>11</v>
          </cell>
          <cell r="N455" t="str">
            <v>Auxiliar Administrativo</v>
          </cell>
          <cell r="O455">
            <v>4044</v>
          </cell>
          <cell r="P455">
            <v>11</v>
          </cell>
          <cell r="Q455" t="str">
            <v>404411</v>
          </cell>
          <cell r="R455">
            <v>953864</v>
          </cell>
          <cell r="S455">
            <v>110020</v>
          </cell>
          <cell r="T455" t="str">
            <v>Grupo Jurídico Medellín Zona Sur</v>
          </cell>
        </row>
        <row r="456">
          <cell r="A456">
            <v>43735295</v>
          </cell>
          <cell r="B456" t="str">
            <v>F</v>
          </cell>
          <cell r="C456">
            <v>2852</v>
          </cell>
          <cell r="D456">
            <v>2844</v>
          </cell>
          <cell r="G456" t="str">
            <v>T</v>
          </cell>
          <cell r="H456" t="str">
            <v>OLGA CECILIA</v>
          </cell>
          <cell r="I456" t="str">
            <v>TAMAYO</v>
          </cell>
          <cell r="J456" t="str">
            <v>MANCO</v>
          </cell>
          <cell r="K456" t="str">
            <v>Auxiliar Administrativo</v>
          </cell>
          <cell r="L456">
            <v>4044</v>
          </cell>
          <cell r="M456">
            <v>14</v>
          </cell>
          <cell r="N456" t="str">
            <v>Secretario Ejecutivo</v>
          </cell>
          <cell r="O456">
            <v>4210</v>
          </cell>
          <cell r="P456">
            <v>16</v>
          </cell>
          <cell r="Q456" t="str">
            <v>421016</v>
          </cell>
          <cell r="R456">
            <v>1163588</v>
          </cell>
          <cell r="S456">
            <v>110020</v>
          </cell>
          <cell r="T456" t="str">
            <v>Grupo Jurídico Medellín Zona Sur</v>
          </cell>
        </row>
        <row r="457">
          <cell r="A457">
            <v>43580928</v>
          </cell>
          <cell r="B457" t="str">
            <v>F</v>
          </cell>
          <cell r="C457">
            <v>2865</v>
          </cell>
          <cell r="D457">
            <v>2865</v>
          </cell>
          <cell r="E457">
            <v>0</v>
          </cell>
          <cell r="G457" t="str">
            <v>D</v>
          </cell>
          <cell r="H457" t="str">
            <v>SANDRA</v>
          </cell>
          <cell r="I457" t="str">
            <v>VASQUEZ</v>
          </cell>
          <cell r="J457" t="str">
            <v>ROMAN</v>
          </cell>
          <cell r="K457" t="str">
            <v>Secretario Ejecutivo</v>
          </cell>
          <cell r="L457">
            <v>4210</v>
          </cell>
          <cell r="M457">
            <v>16</v>
          </cell>
          <cell r="N457" t="str">
            <v>Secretario Ejecutivo</v>
          </cell>
          <cell r="O457">
            <v>4210</v>
          </cell>
          <cell r="P457">
            <v>16</v>
          </cell>
          <cell r="Q457" t="str">
            <v>421016</v>
          </cell>
          <cell r="R457">
            <v>1163588</v>
          </cell>
          <cell r="S457">
            <v>110020</v>
          </cell>
          <cell r="T457" t="str">
            <v>Grupo Jurídico Medellín Zona Sur</v>
          </cell>
        </row>
        <row r="458">
          <cell r="A458">
            <v>70097072</v>
          </cell>
          <cell r="B458" t="str">
            <v>M</v>
          </cell>
          <cell r="C458">
            <v>2885</v>
          </cell>
          <cell r="D458">
            <v>2885</v>
          </cell>
          <cell r="E458">
            <v>0</v>
          </cell>
          <cell r="G458" t="str">
            <v>D</v>
          </cell>
          <cell r="H458" t="str">
            <v>JOSE HUMBERTO</v>
          </cell>
          <cell r="I458" t="str">
            <v>TABAREZ</v>
          </cell>
          <cell r="J458" t="str">
            <v>LOAIZA</v>
          </cell>
          <cell r="K458" t="str">
            <v>Secretario Ejecutivo</v>
          </cell>
          <cell r="L458">
            <v>4210</v>
          </cell>
          <cell r="M458">
            <v>16</v>
          </cell>
          <cell r="N458" t="str">
            <v>Secretario Ejecutivo</v>
          </cell>
          <cell r="O458">
            <v>4210</v>
          </cell>
          <cell r="P458">
            <v>16</v>
          </cell>
          <cell r="Q458" t="str">
            <v>421016</v>
          </cell>
          <cell r="R458">
            <v>1163588</v>
          </cell>
          <cell r="S458">
            <v>110020</v>
          </cell>
          <cell r="T458" t="str">
            <v>Grupo Jurídico Medellín Zona Sur</v>
          </cell>
        </row>
        <row r="459">
          <cell r="A459">
            <v>42887822</v>
          </cell>
          <cell r="B459" t="str">
            <v>F</v>
          </cell>
          <cell r="D459">
            <v>3741</v>
          </cell>
          <cell r="G459" t="str">
            <v>T</v>
          </cell>
          <cell r="H459" t="str">
            <v>ALBA LUCIA</v>
          </cell>
          <cell r="I459" t="str">
            <v>MARIN</v>
          </cell>
          <cell r="J459" t="str">
            <v>POSADA</v>
          </cell>
          <cell r="K459" t="str">
            <v>Secretario Ejecutivo</v>
          </cell>
          <cell r="L459">
            <v>4210</v>
          </cell>
          <cell r="M459">
            <v>16</v>
          </cell>
          <cell r="N459" t="str">
            <v>Secretario Ejecutivo</v>
          </cell>
          <cell r="O459">
            <v>4210</v>
          </cell>
          <cell r="P459">
            <v>16</v>
          </cell>
          <cell r="Q459" t="str">
            <v>421016</v>
          </cell>
          <cell r="R459">
            <v>1163588</v>
          </cell>
          <cell r="S459">
            <v>110020</v>
          </cell>
          <cell r="T459" t="str">
            <v>Grupo Jurídico Medellín Zona Sur</v>
          </cell>
        </row>
        <row r="460">
          <cell r="A460">
            <v>1037575329</v>
          </cell>
          <cell r="B460" t="str">
            <v>M</v>
          </cell>
          <cell r="D460">
            <v>3574</v>
          </cell>
          <cell r="G460" t="str">
            <v>T</v>
          </cell>
          <cell r="H460" t="str">
            <v>ALEX CAMILO</v>
          </cell>
          <cell r="I460" t="str">
            <v>RAMIREZ</v>
          </cell>
          <cell r="J460" t="str">
            <v>LONDOÑO</v>
          </cell>
          <cell r="K460" t="str">
            <v>Secretario Ejecutivo</v>
          </cell>
          <cell r="L460">
            <v>4210</v>
          </cell>
          <cell r="M460">
            <v>16</v>
          </cell>
          <cell r="N460" t="str">
            <v>Secretario Ejecutivo</v>
          </cell>
          <cell r="O460">
            <v>4210</v>
          </cell>
          <cell r="P460">
            <v>16</v>
          </cell>
          <cell r="Q460" t="str">
            <v>421016</v>
          </cell>
          <cell r="R460">
            <v>1163588</v>
          </cell>
          <cell r="S460">
            <v>110020</v>
          </cell>
          <cell r="T460" t="str">
            <v>Grupo Jurídico Medellín Zona Sur</v>
          </cell>
        </row>
        <row r="461">
          <cell r="A461">
            <v>80091883</v>
          </cell>
          <cell r="B461" t="str">
            <v>M</v>
          </cell>
          <cell r="D461">
            <v>2686</v>
          </cell>
          <cell r="G461" t="str">
            <v>T</v>
          </cell>
          <cell r="H461" t="str">
            <v>JULIAN ANDRES</v>
          </cell>
          <cell r="I461" t="str">
            <v>PINO</v>
          </cell>
          <cell r="J461" t="str">
            <v>ENRIQUEZ</v>
          </cell>
          <cell r="K461" t="str">
            <v>Profesional Especializado</v>
          </cell>
          <cell r="L461" t="str">
            <v>2028</v>
          </cell>
          <cell r="M461" t="str">
            <v>17</v>
          </cell>
          <cell r="N461" t="str">
            <v>Profesional Especializado</v>
          </cell>
          <cell r="O461" t="str">
            <v>2028</v>
          </cell>
          <cell r="P461" t="str">
            <v>17</v>
          </cell>
          <cell r="Q461" t="str">
            <v>202817</v>
          </cell>
          <cell r="R461">
            <v>3461791</v>
          </cell>
          <cell r="S461">
            <v>110030</v>
          </cell>
          <cell r="T461" t="str">
            <v>Grupo Administrativo Medellín Zona Sur</v>
          </cell>
        </row>
        <row r="462">
          <cell r="A462">
            <v>43183306</v>
          </cell>
          <cell r="B462" t="str">
            <v>F</v>
          </cell>
          <cell r="D462">
            <v>3002</v>
          </cell>
          <cell r="G462" t="str">
            <v>D</v>
          </cell>
          <cell r="H462" t="str">
            <v>NATALIA</v>
          </cell>
          <cell r="I462" t="str">
            <v>GIRALDO</v>
          </cell>
          <cell r="J462" t="str">
            <v>GIRALDO</v>
          </cell>
          <cell r="K462" t="str">
            <v>Profesional Especializado</v>
          </cell>
          <cell r="L462">
            <v>2028</v>
          </cell>
          <cell r="M462">
            <v>14</v>
          </cell>
          <cell r="N462" t="str">
            <v>Profesional Especializado</v>
          </cell>
          <cell r="O462">
            <v>2028</v>
          </cell>
          <cell r="P462">
            <v>14</v>
          </cell>
          <cell r="Q462" t="str">
            <v>202814</v>
          </cell>
          <cell r="R462">
            <v>2761107</v>
          </cell>
          <cell r="S462">
            <v>110030</v>
          </cell>
          <cell r="T462" t="str">
            <v>Grupo Administrativo Medellín Zona Sur</v>
          </cell>
        </row>
        <row r="463">
          <cell r="A463">
            <v>43030499</v>
          </cell>
          <cell r="B463" t="str">
            <v>F</v>
          </cell>
          <cell r="C463">
            <v>2860</v>
          </cell>
          <cell r="D463">
            <v>2877</v>
          </cell>
          <cell r="G463" t="str">
            <v>D</v>
          </cell>
          <cell r="H463" t="str">
            <v>GLORIA PATRICIA</v>
          </cell>
          <cell r="I463" t="str">
            <v>VERA</v>
          </cell>
          <cell r="J463" t="str">
            <v>RESTREPO</v>
          </cell>
          <cell r="K463" t="str">
            <v>Profesional Universitario</v>
          </cell>
          <cell r="L463">
            <v>2044</v>
          </cell>
          <cell r="M463">
            <v>10</v>
          </cell>
          <cell r="N463" t="str">
            <v>Profesional Universitario</v>
          </cell>
          <cell r="O463">
            <v>2044</v>
          </cell>
          <cell r="P463">
            <v>11</v>
          </cell>
          <cell r="Q463" t="str">
            <v>204411</v>
          </cell>
          <cell r="R463">
            <v>2244590</v>
          </cell>
          <cell r="S463">
            <v>110030</v>
          </cell>
          <cell r="T463" t="str">
            <v>Grupo Administrativo Medellín Zona Sur</v>
          </cell>
        </row>
        <row r="464">
          <cell r="A464">
            <v>22068596</v>
          </cell>
          <cell r="B464" t="str">
            <v>F</v>
          </cell>
          <cell r="C464">
            <v>2844</v>
          </cell>
          <cell r="D464">
            <v>2858</v>
          </cell>
          <cell r="G464" t="str">
            <v>D</v>
          </cell>
          <cell r="H464" t="str">
            <v>CLARA ISABEL</v>
          </cell>
          <cell r="I464" t="str">
            <v>ARISMENDY</v>
          </cell>
          <cell r="J464" t="str">
            <v>ARISMENDY</v>
          </cell>
          <cell r="K464" t="str">
            <v>Secretario Ejecutivo</v>
          </cell>
          <cell r="L464">
            <v>4210</v>
          </cell>
          <cell r="M464">
            <v>16</v>
          </cell>
          <cell r="N464" t="str">
            <v>Profesional Universitario</v>
          </cell>
          <cell r="O464">
            <v>2044</v>
          </cell>
          <cell r="P464">
            <v>10</v>
          </cell>
          <cell r="Q464" t="str">
            <v>204410</v>
          </cell>
          <cell r="R464">
            <v>2153906</v>
          </cell>
          <cell r="S464">
            <v>110030</v>
          </cell>
          <cell r="T464" t="str">
            <v>Grupo Administrativo Medellín Zona Sur</v>
          </cell>
        </row>
        <row r="465">
          <cell r="A465">
            <v>70728319</v>
          </cell>
          <cell r="B465" t="str">
            <v>M</v>
          </cell>
          <cell r="C465">
            <v>2870</v>
          </cell>
          <cell r="D465">
            <v>5361</v>
          </cell>
          <cell r="G465" t="str">
            <v>D</v>
          </cell>
          <cell r="H465" t="str">
            <v>JHONSON</v>
          </cell>
          <cell r="I465" t="str">
            <v>MARTINEZ</v>
          </cell>
          <cell r="J465" t="str">
            <v>MONTOYA</v>
          </cell>
          <cell r="K465" t="str">
            <v>Auxiliar Administrativo</v>
          </cell>
          <cell r="L465">
            <v>4044</v>
          </cell>
          <cell r="M465">
            <v>12</v>
          </cell>
          <cell r="N465" t="str">
            <v>Profesional Universitario</v>
          </cell>
          <cell r="O465" t="str">
            <v>2044</v>
          </cell>
          <cell r="P465" t="str">
            <v>02</v>
          </cell>
          <cell r="Q465" t="str">
            <v>204402</v>
          </cell>
          <cell r="R465">
            <v>1504640</v>
          </cell>
          <cell r="S465">
            <v>110030</v>
          </cell>
          <cell r="T465" t="str">
            <v>Grupo Administrativo Medellín Zona Sur</v>
          </cell>
        </row>
        <row r="466">
          <cell r="A466">
            <v>42678865</v>
          </cell>
          <cell r="B466" t="str">
            <v>F</v>
          </cell>
          <cell r="C466">
            <v>2841</v>
          </cell>
          <cell r="D466">
            <v>5053</v>
          </cell>
          <cell r="G466" t="str">
            <v>D</v>
          </cell>
          <cell r="H466" t="str">
            <v>LETICIA MARIA</v>
          </cell>
          <cell r="I466" t="str">
            <v>AGUDELO</v>
          </cell>
          <cell r="J466" t="str">
            <v>ZAPATA</v>
          </cell>
          <cell r="K466" t="str">
            <v>Secretario Ejecutivo</v>
          </cell>
          <cell r="L466">
            <v>4210</v>
          </cell>
          <cell r="M466">
            <v>16</v>
          </cell>
          <cell r="N466" t="str">
            <v>Profesional Universitario</v>
          </cell>
          <cell r="O466" t="str">
            <v>2044</v>
          </cell>
          <cell r="P466" t="str">
            <v>02</v>
          </cell>
          <cell r="Q466" t="str">
            <v>204402</v>
          </cell>
          <cell r="R466">
            <v>1504640</v>
          </cell>
          <cell r="S466">
            <v>110030</v>
          </cell>
          <cell r="T466" t="str">
            <v>Grupo Administrativo Medellín Zona Sur</v>
          </cell>
        </row>
        <row r="467">
          <cell r="A467">
            <v>71391766</v>
          </cell>
          <cell r="B467" t="str">
            <v>M</v>
          </cell>
          <cell r="D467">
            <v>5286</v>
          </cell>
          <cell r="G467" t="str">
            <v>D</v>
          </cell>
          <cell r="H467" t="str">
            <v>CARLOS ALBERTO</v>
          </cell>
          <cell r="I467" t="str">
            <v>RENDON</v>
          </cell>
          <cell r="J467" t="str">
            <v>VELEZ</v>
          </cell>
          <cell r="K467" t="str">
            <v>Profesional Universitario</v>
          </cell>
          <cell r="L467" t="str">
            <v>2044</v>
          </cell>
          <cell r="M467" t="str">
            <v>01</v>
          </cell>
          <cell r="N467" t="str">
            <v>Profesional Universitario</v>
          </cell>
          <cell r="O467" t="str">
            <v>2044</v>
          </cell>
          <cell r="P467" t="str">
            <v>01</v>
          </cell>
          <cell r="Q467" t="str">
            <v>204401</v>
          </cell>
          <cell r="R467">
            <v>1361208</v>
          </cell>
          <cell r="S467">
            <v>110030</v>
          </cell>
          <cell r="T467" t="str">
            <v>Grupo Administrativo Medellín Zona Sur</v>
          </cell>
        </row>
        <row r="468">
          <cell r="A468">
            <v>71611475</v>
          </cell>
          <cell r="B468" t="str">
            <v>M</v>
          </cell>
          <cell r="C468">
            <v>3060</v>
          </cell>
          <cell r="D468">
            <v>3060</v>
          </cell>
          <cell r="E468">
            <v>0</v>
          </cell>
          <cell r="G468" t="str">
            <v>D</v>
          </cell>
          <cell r="H468" t="str">
            <v>SERGIO</v>
          </cell>
          <cell r="I468" t="str">
            <v>CASTRILLON</v>
          </cell>
          <cell r="J468" t="str">
            <v>RESTREPO</v>
          </cell>
          <cell r="K468" t="str">
            <v>Analista de Sistemas</v>
          </cell>
          <cell r="L468">
            <v>3003</v>
          </cell>
          <cell r="M468">
            <v>18</v>
          </cell>
          <cell r="N468" t="str">
            <v>Analista de Sistemas</v>
          </cell>
          <cell r="O468">
            <v>3003</v>
          </cell>
          <cell r="P468">
            <v>18</v>
          </cell>
          <cell r="Q468" t="str">
            <v>300318</v>
          </cell>
          <cell r="R468">
            <v>2090198</v>
          </cell>
          <cell r="S468">
            <v>110030</v>
          </cell>
          <cell r="T468" t="str">
            <v>Grupo Administrativo Medellín Zona Sur</v>
          </cell>
        </row>
        <row r="469">
          <cell r="A469">
            <v>71627858</v>
          </cell>
          <cell r="B469" t="str">
            <v>M</v>
          </cell>
          <cell r="C469">
            <v>2855</v>
          </cell>
          <cell r="D469">
            <v>4181</v>
          </cell>
          <cell r="G469" t="str">
            <v>D</v>
          </cell>
          <cell r="H469" t="str">
            <v>GERARDO HERNAN</v>
          </cell>
          <cell r="I469" t="str">
            <v>CUARTAS</v>
          </cell>
          <cell r="J469" t="str">
            <v>RUIZ</v>
          </cell>
          <cell r="K469" t="str">
            <v>Auxiliar Administrativo</v>
          </cell>
          <cell r="L469">
            <v>4044</v>
          </cell>
          <cell r="M469">
            <v>14</v>
          </cell>
          <cell r="N469" t="str">
            <v>Técnico Administrativo</v>
          </cell>
          <cell r="O469">
            <v>3124</v>
          </cell>
          <cell r="P469">
            <v>14</v>
          </cell>
          <cell r="Q469" t="str">
            <v>312414</v>
          </cell>
          <cell r="R469">
            <v>1504640</v>
          </cell>
          <cell r="S469">
            <v>110030</v>
          </cell>
          <cell r="T469" t="str">
            <v>Grupo Administrativo Medellín Zona Sur</v>
          </cell>
        </row>
        <row r="470">
          <cell r="A470">
            <v>21575917</v>
          </cell>
          <cell r="B470" t="str">
            <v>F</v>
          </cell>
          <cell r="C470">
            <v>2873</v>
          </cell>
          <cell r="D470">
            <v>2875</v>
          </cell>
          <cell r="G470" t="str">
            <v>D</v>
          </cell>
          <cell r="H470" t="str">
            <v>LUZ STELLA</v>
          </cell>
          <cell r="I470" t="str">
            <v>PEREZ</v>
          </cell>
          <cell r="J470" t="str">
            <v>LOPEZ</v>
          </cell>
          <cell r="K470" t="str">
            <v>Auxiliar Administrativo</v>
          </cell>
          <cell r="L470">
            <v>4044</v>
          </cell>
          <cell r="M470">
            <v>18</v>
          </cell>
          <cell r="N470" t="str">
            <v>Auxiliar Administrativo</v>
          </cell>
          <cell r="O470">
            <v>4044</v>
          </cell>
          <cell r="P470">
            <v>20</v>
          </cell>
          <cell r="Q470" t="str">
            <v>404420</v>
          </cell>
          <cell r="R470">
            <v>1287849</v>
          </cell>
          <cell r="S470">
            <v>110030</v>
          </cell>
          <cell r="T470" t="str">
            <v>Grupo Administrativo Medellín Zona Sur</v>
          </cell>
        </row>
        <row r="471">
          <cell r="A471">
            <v>98480333</v>
          </cell>
          <cell r="B471" t="str">
            <v>M</v>
          </cell>
          <cell r="D471">
            <v>2872</v>
          </cell>
          <cell r="G471" t="str">
            <v>T</v>
          </cell>
          <cell r="H471" t="str">
            <v>JUAN DE DIOS</v>
          </cell>
          <cell r="I471" t="str">
            <v>LONDOÑO</v>
          </cell>
          <cell r="J471" t="str">
            <v>CASTRO</v>
          </cell>
          <cell r="K471" t="str">
            <v>Auxiliar Administrativo</v>
          </cell>
          <cell r="L471">
            <v>4044</v>
          </cell>
          <cell r="M471">
            <v>18</v>
          </cell>
          <cell r="N471" t="str">
            <v>Auxiliar Administrativo</v>
          </cell>
          <cell r="O471">
            <v>4044</v>
          </cell>
          <cell r="P471">
            <v>18</v>
          </cell>
          <cell r="Q471" t="str">
            <v>404418</v>
          </cell>
          <cell r="R471">
            <v>1217634</v>
          </cell>
          <cell r="S471">
            <v>110030</v>
          </cell>
          <cell r="T471" t="str">
            <v>Grupo Administrativo Medellín Zona Sur</v>
          </cell>
        </row>
        <row r="472">
          <cell r="A472">
            <v>71703117</v>
          </cell>
          <cell r="B472" t="str">
            <v>M</v>
          </cell>
          <cell r="C472">
            <v>3041</v>
          </cell>
          <cell r="D472">
            <v>3041</v>
          </cell>
          <cell r="E472">
            <v>0</v>
          </cell>
          <cell r="G472" t="str">
            <v>D</v>
          </cell>
          <cell r="H472" t="str">
            <v>JHON RAMIRO</v>
          </cell>
          <cell r="I472" t="str">
            <v>CORREA</v>
          </cell>
          <cell r="J472" t="str">
            <v>RESTREPO</v>
          </cell>
          <cell r="K472" t="str">
            <v>Auxiliar Administrativo</v>
          </cell>
          <cell r="L472">
            <v>4044</v>
          </cell>
          <cell r="M472">
            <v>16</v>
          </cell>
          <cell r="N472" t="str">
            <v>Auxiliar Administrativo</v>
          </cell>
          <cell r="O472">
            <v>4044</v>
          </cell>
          <cell r="P472">
            <v>16</v>
          </cell>
          <cell r="Q472" t="str">
            <v>404416</v>
          </cell>
          <cell r="R472">
            <v>1163588</v>
          </cell>
          <cell r="S472">
            <v>110030</v>
          </cell>
          <cell r="T472" t="str">
            <v>Grupo Administrativo Medellín Zona Sur</v>
          </cell>
        </row>
        <row r="473">
          <cell r="D473">
            <v>2914</v>
          </cell>
          <cell r="G473" t="str">
            <v>D</v>
          </cell>
          <cell r="K473" t="str">
            <v>Auxiliar Administrativo</v>
          </cell>
          <cell r="L473">
            <v>4044</v>
          </cell>
          <cell r="M473">
            <v>14</v>
          </cell>
          <cell r="N473" t="str">
            <v>Auxiliar Administrativo</v>
          </cell>
          <cell r="O473">
            <v>4044</v>
          </cell>
          <cell r="P473">
            <v>14</v>
          </cell>
          <cell r="Q473" t="str">
            <v>404414</v>
          </cell>
          <cell r="R473">
            <v>1080470</v>
          </cell>
          <cell r="S473">
            <v>110030</v>
          </cell>
        </row>
        <row r="474">
          <cell r="A474">
            <v>43625155</v>
          </cell>
          <cell r="B474" t="str">
            <v>F</v>
          </cell>
          <cell r="D474">
            <v>2890</v>
          </cell>
          <cell r="G474" t="str">
            <v>T</v>
          </cell>
          <cell r="H474" t="str">
            <v>LILIANA MARGARITA</v>
          </cell>
          <cell r="I474" t="str">
            <v>CARDONA</v>
          </cell>
          <cell r="J474" t="str">
            <v>ZAPATA</v>
          </cell>
          <cell r="K474" t="str">
            <v>Auxiliar Administrativo</v>
          </cell>
          <cell r="L474">
            <v>4044</v>
          </cell>
          <cell r="M474">
            <v>14</v>
          </cell>
          <cell r="N474" t="str">
            <v>Auxiliar Administrativo</v>
          </cell>
          <cell r="O474">
            <v>4044</v>
          </cell>
          <cell r="P474">
            <v>14</v>
          </cell>
          <cell r="Q474" t="str">
            <v>404414</v>
          </cell>
          <cell r="R474">
            <v>1080470</v>
          </cell>
          <cell r="S474">
            <v>110030</v>
          </cell>
          <cell r="T474" t="str">
            <v>Grupo Administrativo Medellín Zona Sur</v>
          </cell>
        </row>
        <row r="475">
          <cell r="A475">
            <v>1035416970</v>
          </cell>
          <cell r="B475" t="str">
            <v>F</v>
          </cell>
          <cell r="D475">
            <v>3102</v>
          </cell>
          <cell r="G475" t="str">
            <v>T</v>
          </cell>
          <cell r="H475" t="str">
            <v>YURANY</v>
          </cell>
          <cell r="I475" t="str">
            <v>AGUILAR</v>
          </cell>
          <cell r="J475" t="str">
            <v>QUINTO</v>
          </cell>
          <cell r="K475" t="str">
            <v>Auxiliar Administrativo</v>
          </cell>
          <cell r="L475">
            <v>4044</v>
          </cell>
          <cell r="M475">
            <v>12</v>
          </cell>
          <cell r="N475" t="str">
            <v>Auxiliar Administrativo</v>
          </cell>
          <cell r="O475">
            <v>4044</v>
          </cell>
          <cell r="P475">
            <v>12</v>
          </cell>
          <cell r="Q475" t="str">
            <v>404412</v>
          </cell>
          <cell r="R475">
            <v>1024200</v>
          </cell>
          <cell r="S475">
            <v>110030</v>
          </cell>
          <cell r="T475" t="str">
            <v>Grupo Administrativo Medellín Zona Sur</v>
          </cell>
        </row>
        <row r="476">
          <cell r="A476">
            <v>42979060</v>
          </cell>
          <cell r="B476" t="str">
            <v>F</v>
          </cell>
          <cell r="D476">
            <v>2870</v>
          </cell>
          <cell r="G476" t="str">
            <v>T</v>
          </cell>
          <cell r="H476" t="str">
            <v>LUZ MARINA</v>
          </cell>
          <cell r="I476" t="str">
            <v>SUAREZ</v>
          </cell>
          <cell r="J476" t="str">
            <v>ECHEVERRY</v>
          </cell>
          <cell r="K476" t="str">
            <v>Auxiliar Administrativo</v>
          </cell>
          <cell r="L476">
            <v>4044</v>
          </cell>
          <cell r="M476">
            <v>12</v>
          </cell>
          <cell r="N476" t="str">
            <v>Auxiliar Administrativo</v>
          </cell>
          <cell r="O476">
            <v>4044</v>
          </cell>
          <cell r="P476">
            <v>12</v>
          </cell>
          <cell r="Q476" t="str">
            <v>404412</v>
          </cell>
          <cell r="R476">
            <v>1024200</v>
          </cell>
          <cell r="S476">
            <v>110030</v>
          </cell>
          <cell r="T476" t="str">
            <v>Grupo Administrativo Medellín Zona Sur</v>
          </cell>
        </row>
        <row r="477">
          <cell r="A477">
            <v>42896773</v>
          </cell>
          <cell r="B477" t="str">
            <v>F</v>
          </cell>
          <cell r="D477">
            <v>3269</v>
          </cell>
          <cell r="E477">
            <v>3269</v>
          </cell>
          <cell r="F477">
            <v>4396</v>
          </cell>
          <cell r="G477" t="str">
            <v>T</v>
          </cell>
          <cell r="H477" t="str">
            <v>LUZ ANGELA</v>
          </cell>
          <cell r="I477" t="str">
            <v>TAPIA</v>
          </cell>
          <cell r="J477" t="str">
            <v>MONTOYA</v>
          </cell>
          <cell r="K477" t="str">
            <v>Auxiliar Administrativo</v>
          </cell>
          <cell r="L477">
            <v>4044</v>
          </cell>
          <cell r="M477">
            <v>11</v>
          </cell>
          <cell r="N477" t="str">
            <v>Auxiliar Administrativo</v>
          </cell>
          <cell r="O477">
            <v>4044</v>
          </cell>
          <cell r="P477">
            <v>11</v>
          </cell>
          <cell r="Q477" t="str">
            <v>404411</v>
          </cell>
          <cell r="R477">
            <v>953864</v>
          </cell>
          <cell r="S477">
            <v>110030</v>
          </cell>
          <cell r="T477" t="str">
            <v>Grupo Administrativo Medellín Zona Sur</v>
          </cell>
        </row>
        <row r="478">
          <cell r="A478">
            <v>1128398035</v>
          </cell>
          <cell r="B478" t="str">
            <v>F</v>
          </cell>
          <cell r="D478">
            <v>4399</v>
          </cell>
          <cell r="G478" t="str">
            <v>D</v>
          </cell>
          <cell r="H478" t="str">
            <v>ELIDA PAOLA</v>
          </cell>
          <cell r="I478" t="str">
            <v>GARCIA</v>
          </cell>
          <cell r="J478" t="str">
            <v>MEJIA</v>
          </cell>
          <cell r="K478" t="str">
            <v>Auxiliar Administrativo</v>
          </cell>
          <cell r="L478">
            <v>4044</v>
          </cell>
          <cell r="M478">
            <v>11</v>
          </cell>
          <cell r="N478" t="str">
            <v>Auxiliar Administrativo</v>
          </cell>
          <cell r="O478">
            <v>4044</v>
          </cell>
          <cell r="P478">
            <v>11</v>
          </cell>
          <cell r="Q478" t="str">
            <v>404411</v>
          </cell>
          <cell r="R478">
            <v>953864</v>
          </cell>
          <cell r="S478">
            <v>110030</v>
          </cell>
          <cell r="T478" t="str">
            <v>Grupo Administrativo Medellín Zona Sur</v>
          </cell>
        </row>
        <row r="479">
          <cell r="A479">
            <v>98641912</v>
          </cell>
          <cell r="B479" t="str">
            <v>M</v>
          </cell>
          <cell r="D479">
            <v>2851</v>
          </cell>
          <cell r="G479" t="str">
            <v>T</v>
          </cell>
          <cell r="H479" t="str">
            <v>WALTER MAURICIO</v>
          </cell>
          <cell r="I479" t="str">
            <v>GIRALDO</v>
          </cell>
          <cell r="J479" t="str">
            <v>CALLE</v>
          </cell>
          <cell r="K479" t="str">
            <v>Auxiliar Administrativo</v>
          </cell>
          <cell r="L479">
            <v>4044</v>
          </cell>
          <cell r="M479">
            <v>11</v>
          </cell>
          <cell r="N479" t="str">
            <v>Auxiliar Administrativo</v>
          </cell>
          <cell r="O479">
            <v>4044</v>
          </cell>
          <cell r="P479">
            <v>11</v>
          </cell>
          <cell r="Q479" t="str">
            <v>404411</v>
          </cell>
          <cell r="R479">
            <v>953864</v>
          </cell>
          <cell r="S479">
            <v>110030</v>
          </cell>
          <cell r="T479" t="str">
            <v>Grupo Administrativo Medellín Zona Sur</v>
          </cell>
        </row>
        <row r="480">
          <cell r="A480">
            <v>43201767</v>
          </cell>
          <cell r="B480" t="str">
            <v>F</v>
          </cell>
          <cell r="D480">
            <v>2869</v>
          </cell>
          <cell r="G480" t="str">
            <v>T</v>
          </cell>
          <cell r="H480" t="str">
            <v>LILIANA MARIA</v>
          </cell>
          <cell r="I480" t="str">
            <v>MEJIA</v>
          </cell>
          <cell r="J480" t="str">
            <v>RIOS</v>
          </cell>
          <cell r="K480" t="str">
            <v>Auxiliar Administrativo</v>
          </cell>
          <cell r="L480">
            <v>4044</v>
          </cell>
          <cell r="M480">
            <v>11</v>
          </cell>
          <cell r="N480" t="str">
            <v>Auxiliar Administrativo</v>
          </cell>
          <cell r="O480">
            <v>4044</v>
          </cell>
          <cell r="P480">
            <v>11</v>
          </cell>
          <cell r="Q480" t="str">
            <v>404411</v>
          </cell>
          <cell r="R480">
            <v>953864</v>
          </cell>
          <cell r="S480">
            <v>110030</v>
          </cell>
          <cell r="T480" t="str">
            <v>Grupo Administrativo Medellín Zona Sur</v>
          </cell>
        </row>
        <row r="481">
          <cell r="A481">
            <v>71664292</v>
          </cell>
          <cell r="B481" t="str">
            <v>M</v>
          </cell>
          <cell r="D481">
            <v>4376</v>
          </cell>
          <cell r="E481">
            <v>4376</v>
          </cell>
          <cell r="F481">
            <v>3016</v>
          </cell>
          <cell r="G481" t="str">
            <v>T</v>
          </cell>
          <cell r="H481" t="str">
            <v>MARIO LEON</v>
          </cell>
          <cell r="I481" t="str">
            <v>QUINTERO</v>
          </cell>
          <cell r="J481" t="str">
            <v>ROJAS</v>
          </cell>
          <cell r="K481" t="str">
            <v>Auxiliar Administrativo</v>
          </cell>
          <cell r="L481">
            <v>4044</v>
          </cell>
          <cell r="M481">
            <v>11</v>
          </cell>
          <cell r="N481" t="str">
            <v>Auxiliar Administrativo</v>
          </cell>
          <cell r="O481">
            <v>4044</v>
          </cell>
          <cell r="P481">
            <v>11</v>
          </cell>
          <cell r="Q481" t="str">
            <v>404411</v>
          </cell>
          <cell r="R481">
            <v>953864</v>
          </cell>
          <cell r="S481">
            <v>110030</v>
          </cell>
          <cell r="T481" t="str">
            <v>Grupo Administrativo Medellín Zona Sur</v>
          </cell>
        </row>
        <row r="482">
          <cell r="A482">
            <v>43005352</v>
          </cell>
          <cell r="B482" t="str">
            <v>F</v>
          </cell>
          <cell r="C482">
            <v>2846</v>
          </cell>
          <cell r="D482">
            <v>2846</v>
          </cell>
          <cell r="E482">
            <v>0</v>
          </cell>
          <cell r="G482" t="str">
            <v>D</v>
          </cell>
          <cell r="H482" t="str">
            <v>MARTHA LUCIA</v>
          </cell>
          <cell r="I482" t="str">
            <v>ARROYAVE</v>
          </cell>
          <cell r="J482" t="str">
            <v>LEAL</v>
          </cell>
          <cell r="K482" t="str">
            <v>Secretario Ejecutivo</v>
          </cell>
          <cell r="L482">
            <v>4210</v>
          </cell>
          <cell r="M482">
            <v>16</v>
          </cell>
          <cell r="N482" t="str">
            <v>Secretario Ejecutivo</v>
          </cell>
          <cell r="O482">
            <v>4210</v>
          </cell>
          <cell r="P482">
            <v>16</v>
          </cell>
          <cell r="Q482" t="str">
            <v>421016</v>
          </cell>
          <cell r="R482">
            <v>1163588</v>
          </cell>
          <cell r="S482">
            <v>110030</v>
          </cell>
          <cell r="T482" t="str">
            <v>Grupo Administrativo Medellín Zona Sur</v>
          </cell>
        </row>
        <row r="483">
          <cell r="A483">
            <v>71771930</v>
          </cell>
          <cell r="B483" t="str">
            <v>M</v>
          </cell>
          <cell r="D483">
            <v>5027</v>
          </cell>
          <cell r="G483" t="str">
            <v>D</v>
          </cell>
          <cell r="H483" t="str">
            <v>GUSTAVO ADOLFO</v>
          </cell>
          <cell r="I483" t="str">
            <v>CASTILLO</v>
          </cell>
          <cell r="J483" t="str">
            <v>QUINTERO</v>
          </cell>
          <cell r="K483" t="str">
            <v>Profesional Universitario</v>
          </cell>
          <cell r="L483">
            <v>2044</v>
          </cell>
          <cell r="M483" t="str">
            <v>01</v>
          </cell>
          <cell r="N483" t="str">
            <v>Profesional Universitario</v>
          </cell>
          <cell r="O483" t="str">
            <v>2044</v>
          </cell>
          <cell r="P483" t="str">
            <v>01</v>
          </cell>
          <cell r="Q483" t="str">
            <v>204401</v>
          </cell>
          <cell r="R483">
            <v>1361208</v>
          </cell>
          <cell r="S483">
            <v>110040</v>
          </cell>
          <cell r="T483" t="str">
            <v>Grupo Operativo Medellín Zona Sur</v>
          </cell>
        </row>
        <row r="484">
          <cell r="A484">
            <v>7519949</v>
          </cell>
          <cell r="B484" t="str">
            <v>M</v>
          </cell>
          <cell r="C484">
            <v>2883</v>
          </cell>
          <cell r="D484">
            <v>2814</v>
          </cell>
          <cell r="G484" t="str">
            <v>D</v>
          </cell>
          <cell r="H484" t="str">
            <v>JORGE LUIS</v>
          </cell>
          <cell r="I484" t="str">
            <v>PEREZ</v>
          </cell>
          <cell r="J484" t="str">
            <v>HERRERA</v>
          </cell>
          <cell r="K484" t="str">
            <v>Técnico Operativo</v>
          </cell>
          <cell r="L484">
            <v>3132</v>
          </cell>
          <cell r="M484">
            <v>14</v>
          </cell>
          <cell r="N484" t="str">
            <v>Analista de Sistemas</v>
          </cell>
          <cell r="O484">
            <v>3003</v>
          </cell>
          <cell r="P484">
            <v>18</v>
          </cell>
          <cell r="Q484" t="str">
            <v>300318</v>
          </cell>
          <cell r="R484">
            <v>2090198</v>
          </cell>
          <cell r="S484">
            <v>110040</v>
          </cell>
          <cell r="T484" t="str">
            <v>Grupo Operativo Medellín Zona Sur</v>
          </cell>
        </row>
        <row r="485">
          <cell r="A485">
            <v>43558854</v>
          </cell>
          <cell r="B485" t="str">
            <v>F</v>
          </cell>
          <cell r="D485">
            <v>3352</v>
          </cell>
          <cell r="G485" t="str">
            <v>D</v>
          </cell>
          <cell r="H485" t="str">
            <v>MARIA ROSALBA</v>
          </cell>
          <cell r="I485" t="str">
            <v>SANCHEZ</v>
          </cell>
          <cell r="J485" t="str">
            <v>RODRIGUEZ</v>
          </cell>
          <cell r="K485" t="str">
            <v>Técnico Administrativo</v>
          </cell>
          <cell r="L485">
            <v>3124</v>
          </cell>
          <cell r="M485">
            <v>14</v>
          </cell>
          <cell r="N485" t="str">
            <v>Técnico Administrativo</v>
          </cell>
          <cell r="O485">
            <v>3124</v>
          </cell>
          <cell r="P485">
            <v>14</v>
          </cell>
          <cell r="Q485" t="str">
            <v>312414</v>
          </cell>
          <cell r="R485">
            <v>1504640</v>
          </cell>
          <cell r="S485">
            <v>110040</v>
          </cell>
          <cell r="T485" t="str">
            <v>Grupo Operativo Medellín Zona Sur</v>
          </cell>
        </row>
        <row r="486">
          <cell r="A486">
            <v>21463253</v>
          </cell>
          <cell r="B486" t="str">
            <v>F</v>
          </cell>
          <cell r="D486">
            <v>2856</v>
          </cell>
          <cell r="G486" t="str">
            <v>D</v>
          </cell>
          <cell r="H486" t="str">
            <v>MARIA EMILCE</v>
          </cell>
          <cell r="I486" t="str">
            <v>ZAPATA</v>
          </cell>
          <cell r="J486" t="str">
            <v>ACEVEDO</v>
          </cell>
          <cell r="K486" t="str">
            <v>Auxiliar Administrativo</v>
          </cell>
          <cell r="L486">
            <v>4044</v>
          </cell>
          <cell r="M486" t="str">
            <v>16</v>
          </cell>
          <cell r="N486" t="str">
            <v>Auxiliar Administrativo</v>
          </cell>
          <cell r="O486">
            <v>4044</v>
          </cell>
          <cell r="P486">
            <v>16</v>
          </cell>
          <cell r="Q486" t="str">
            <v>404416</v>
          </cell>
          <cell r="R486">
            <v>1163588</v>
          </cell>
          <cell r="S486">
            <v>110040</v>
          </cell>
          <cell r="T486" t="str">
            <v>Grupo Operativo Medellín Zona Sur</v>
          </cell>
        </row>
        <row r="487">
          <cell r="A487">
            <v>42991598</v>
          </cell>
          <cell r="B487" t="str">
            <v>F</v>
          </cell>
          <cell r="C487">
            <v>2899</v>
          </cell>
          <cell r="D487">
            <v>2899</v>
          </cell>
          <cell r="E487">
            <v>0</v>
          </cell>
          <cell r="G487" t="str">
            <v>D</v>
          </cell>
          <cell r="H487" t="str">
            <v>MARIA NELLY</v>
          </cell>
          <cell r="I487" t="str">
            <v>RIOS</v>
          </cell>
          <cell r="J487" t="str">
            <v>ATEHORTUA</v>
          </cell>
          <cell r="K487" t="str">
            <v>Auxiliar Administrativo</v>
          </cell>
          <cell r="L487">
            <v>4044</v>
          </cell>
          <cell r="M487">
            <v>16</v>
          </cell>
          <cell r="N487" t="str">
            <v>Auxiliar Administrativo</v>
          </cell>
          <cell r="O487">
            <v>4044</v>
          </cell>
          <cell r="P487">
            <v>16</v>
          </cell>
          <cell r="Q487" t="str">
            <v>404416</v>
          </cell>
          <cell r="R487">
            <v>1163588</v>
          </cell>
          <cell r="S487">
            <v>110040</v>
          </cell>
          <cell r="T487" t="str">
            <v>Grupo Operativo Medellín Zona Sur</v>
          </cell>
        </row>
        <row r="488">
          <cell r="A488">
            <v>70131273</v>
          </cell>
          <cell r="B488" t="str">
            <v>M</v>
          </cell>
          <cell r="C488">
            <v>2817</v>
          </cell>
          <cell r="D488">
            <v>2871</v>
          </cell>
          <cell r="G488" t="str">
            <v>T</v>
          </cell>
          <cell r="H488" t="str">
            <v>REINALDO ANTONIO</v>
          </cell>
          <cell r="I488" t="str">
            <v>VANEGAS</v>
          </cell>
          <cell r="J488" t="str">
            <v>TOBON</v>
          </cell>
          <cell r="K488" t="str">
            <v>Auxiliar Administrativo</v>
          </cell>
          <cell r="L488">
            <v>4044</v>
          </cell>
          <cell r="M488">
            <v>11</v>
          </cell>
          <cell r="N488" t="str">
            <v>Auxiliar Administrativo</v>
          </cell>
          <cell r="O488">
            <v>4044</v>
          </cell>
          <cell r="P488" t="str">
            <v>14</v>
          </cell>
          <cell r="Q488" t="str">
            <v>404414</v>
          </cell>
          <cell r="R488">
            <v>1080470</v>
          </cell>
          <cell r="S488">
            <v>110040</v>
          </cell>
          <cell r="T488" t="str">
            <v>Grupo Operativo Medellín Zona Sur</v>
          </cell>
        </row>
        <row r="489">
          <cell r="A489">
            <v>70074338</v>
          </cell>
          <cell r="B489" t="str">
            <v>M</v>
          </cell>
          <cell r="C489">
            <v>2854</v>
          </cell>
          <cell r="D489">
            <v>2854</v>
          </cell>
          <cell r="E489">
            <v>0</v>
          </cell>
          <cell r="G489" t="str">
            <v>D</v>
          </cell>
          <cell r="H489" t="str">
            <v>FERNANDO ALBERTO</v>
          </cell>
          <cell r="I489" t="str">
            <v>OSSA</v>
          </cell>
          <cell r="J489" t="str">
            <v>MEJIA</v>
          </cell>
          <cell r="K489" t="str">
            <v>Auxiliar Administrativo</v>
          </cell>
          <cell r="L489">
            <v>4044</v>
          </cell>
          <cell r="M489">
            <v>14</v>
          </cell>
          <cell r="N489" t="str">
            <v>Auxiliar Administrativo</v>
          </cell>
          <cell r="O489">
            <v>4044</v>
          </cell>
          <cell r="P489">
            <v>14</v>
          </cell>
          <cell r="Q489" t="str">
            <v>404414</v>
          </cell>
          <cell r="R489">
            <v>1080470</v>
          </cell>
          <cell r="S489">
            <v>110040</v>
          </cell>
          <cell r="T489" t="str">
            <v>Grupo Operativo Medellín Zona Sur</v>
          </cell>
        </row>
        <row r="490">
          <cell r="A490">
            <v>70566003</v>
          </cell>
          <cell r="B490" t="str">
            <v>M</v>
          </cell>
          <cell r="C490">
            <v>2868</v>
          </cell>
          <cell r="D490">
            <v>2855</v>
          </cell>
          <cell r="G490" t="str">
            <v>T</v>
          </cell>
          <cell r="H490" t="str">
            <v>WALTER</v>
          </cell>
          <cell r="I490" t="str">
            <v>PALACIO</v>
          </cell>
          <cell r="J490" t="str">
            <v>BETANCUR</v>
          </cell>
          <cell r="K490" t="str">
            <v>Auxiliar Administrativo</v>
          </cell>
          <cell r="L490">
            <v>4044</v>
          </cell>
          <cell r="M490">
            <v>11</v>
          </cell>
          <cell r="N490" t="str">
            <v>Auxiliar Administrativo</v>
          </cell>
          <cell r="O490">
            <v>4044</v>
          </cell>
          <cell r="P490">
            <v>14</v>
          </cell>
          <cell r="Q490" t="str">
            <v>404414</v>
          </cell>
          <cell r="R490">
            <v>1080470</v>
          </cell>
          <cell r="S490">
            <v>110040</v>
          </cell>
          <cell r="T490" t="str">
            <v>Grupo Operativo Medellín Zona Sur</v>
          </cell>
        </row>
        <row r="491">
          <cell r="A491">
            <v>5884159</v>
          </cell>
          <cell r="B491" t="str">
            <v>M</v>
          </cell>
          <cell r="C491">
            <v>2869</v>
          </cell>
          <cell r="D491">
            <v>2852</v>
          </cell>
          <cell r="G491" t="str">
            <v>T</v>
          </cell>
          <cell r="H491" t="str">
            <v>CARLOS ENRIQUE</v>
          </cell>
          <cell r="I491" t="str">
            <v>ALVAREZ</v>
          </cell>
          <cell r="J491" t="str">
            <v>CASTAÑEDA</v>
          </cell>
          <cell r="K491" t="str">
            <v>Auxiliar Administrativo</v>
          </cell>
          <cell r="L491">
            <v>4044</v>
          </cell>
          <cell r="M491">
            <v>11</v>
          </cell>
          <cell r="N491" t="str">
            <v>Auxiliar Administrativo</v>
          </cell>
          <cell r="O491">
            <v>4044</v>
          </cell>
          <cell r="P491">
            <v>14</v>
          </cell>
          <cell r="Q491" t="str">
            <v>404414</v>
          </cell>
          <cell r="R491">
            <v>1080470</v>
          </cell>
          <cell r="S491">
            <v>110040</v>
          </cell>
          <cell r="T491" t="str">
            <v>Grupo Operativo Medellín Zona Sur</v>
          </cell>
        </row>
        <row r="492">
          <cell r="A492">
            <v>15285403</v>
          </cell>
          <cell r="B492" t="str">
            <v>M</v>
          </cell>
          <cell r="C492">
            <v>2851</v>
          </cell>
          <cell r="D492">
            <v>2891</v>
          </cell>
          <cell r="G492" t="str">
            <v>T</v>
          </cell>
          <cell r="H492" t="str">
            <v>JOSE LUIS</v>
          </cell>
          <cell r="I492" t="str">
            <v>DAVID</v>
          </cell>
          <cell r="J492" t="str">
            <v>GRACIANO</v>
          </cell>
          <cell r="K492" t="str">
            <v>Auxiliar Administrativo</v>
          </cell>
          <cell r="L492">
            <v>4044</v>
          </cell>
          <cell r="M492">
            <v>11</v>
          </cell>
          <cell r="N492" t="str">
            <v>Auxiliar Administrativo</v>
          </cell>
          <cell r="O492">
            <v>4044</v>
          </cell>
          <cell r="P492">
            <v>14</v>
          </cell>
          <cell r="Q492" t="str">
            <v>404414</v>
          </cell>
          <cell r="R492">
            <v>1080470</v>
          </cell>
          <cell r="S492">
            <v>110040</v>
          </cell>
          <cell r="T492" t="str">
            <v>Grupo Operativo Medellín Zona Sur</v>
          </cell>
        </row>
        <row r="493">
          <cell r="A493">
            <v>43106826</v>
          </cell>
          <cell r="B493" t="str">
            <v>F</v>
          </cell>
          <cell r="D493">
            <v>4377</v>
          </cell>
          <cell r="G493" t="str">
            <v>D</v>
          </cell>
          <cell r="H493" t="str">
            <v>BIBIANA ALEJANDRA</v>
          </cell>
          <cell r="I493" t="str">
            <v>CORREA</v>
          </cell>
          <cell r="J493" t="str">
            <v>ARIAS</v>
          </cell>
          <cell r="K493" t="str">
            <v>Auxiliar Administrativo</v>
          </cell>
          <cell r="L493">
            <v>4044</v>
          </cell>
          <cell r="M493">
            <v>12</v>
          </cell>
          <cell r="N493" t="str">
            <v>Auxiliar Administrativo</v>
          </cell>
          <cell r="O493">
            <v>4044</v>
          </cell>
          <cell r="P493">
            <v>12</v>
          </cell>
          <cell r="Q493" t="str">
            <v>404412</v>
          </cell>
          <cell r="R493">
            <v>1024200</v>
          </cell>
          <cell r="S493">
            <v>110040</v>
          </cell>
          <cell r="T493" t="str">
            <v>Grupo Operativo Medellín Zona Sur</v>
          </cell>
        </row>
        <row r="494">
          <cell r="A494">
            <v>71584509</v>
          </cell>
          <cell r="B494" t="str">
            <v>M</v>
          </cell>
          <cell r="C494">
            <v>2867</v>
          </cell>
          <cell r="D494">
            <v>2950</v>
          </cell>
          <cell r="G494" t="str">
            <v>D</v>
          </cell>
          <cell r="H494" t="str">
            <v>JUAN HORACIO</v>
          </cell>
          <cell r="I494" t="str">
            <v>RAVE</v>
          </cell>
          <cell r="J494" t="str">
            <v>RODAS</v>
          </cell>
          <cell r="K494" t="str">
            <v>Auxiliar Administrativo</v>
          </cell>
          <cell r="L494">
            <v>4044</v>
          </cell>
          <cell r="M494">
            <v>11</v>
          </cell>
          <cell r="N494" t="str">
            <v>Auxiliar Administrativo</v>
          </cell>
          <cell r="O494">
            <v>4044</v>
          </cell>
          <cell r="P494">
            <v>12</v>
          </cell>
          <cell r="Q494" t="str">
            <v>404412</v>
          </cell>
          <cell r="R494">
            <v>1024200</v>
          </cell>
          <cell r="S494">
            <v>110040</v>
          </cell>
          <cell r="T494" t="str">
            <v>Grupo Operativo Medellín Zona Sur</v>
          </cell>
        </row>
        <row r="495">
          <cell r="A495">
            <v>21990818</v>
          </cell>
          <cell r="B495" t="str">
            <v>F</v>
          </cell>
          <cell r="C495">
            <v>2889</v>
          </cell>
          <cell r="D495">
            <v>4533</v>
          </cell>
          <cell r="G495" t="str">
            <v>T</v>
          </cell>
          <cell r="H495" t="str">
            <v>GLADYS STELLA</v>
          </cell>
          <cell r="I495" t="str">
            <v>AREIZA</v>
          </cell>
          <cell r="J495" t="str">
            <v>MUÑOZ</v>
          </cell>
          <cell r="K495" t="str">
            <v>Auxiliar Administrativo</v>
          </cell>
          <cell r="L495">
            <v>4044</v>
          </cell>
          <cell r="M495">
            <v>11</v>
          </cell>
          <cell r="N495" t="str">
            <v>Auxiliar Administrativo</v>
          </cell>
          <cell r="O495">
            <v>4044</v>
          </cell>
          <cell r="P495">
            <v>12</v>
          </cell>
          <cell r="Q495" t="str">
            <v>404412</v>
          </cell>
          <cell r="R495">
            <v>1024200</v>
          </cell>
          <cell r="S495">
            <v>110040</v>
          </cell>
          <cell r="T495" t="str">
            <v>Grupo Operativo Medellín Zona Sur</v>
          </cell>
        </row>
        <row r="496">
          <cell r="A496">
            <v>3563400</v>
          </cell>
          <cell r="B496" t="str">
            <v>M</v>
          </cell>
          <cell r="D496">
            <v>3407</v>
          </cell>
          <cell r="E496">
            <v>3407</v>
          </cell>
          <cell r="F496">
            <v>2866</v>
          </cell>
          <cell r="G496" t="str">
            <v>D</v>
          </cell>
          <cell r="H496" t="str">
            <v>JUAN JOSE</v>
          </cell>
          <cell r="I496" t="str">
            <v>GALLO</v>
          </cell>
          <cell r="J496" t="str">
            <v>SANCHEZ</v>
          </cell>
          <cell r="K496" t="str">
            <v>Auxiliar Administrativo</v>
          </cell>
          <cell r="L496">
            <v>4044</v>
          </cell>
          <cell r="M496">
            <v>11</v>
          </cell>
          <cell r="N496" t="str">
            <v>Auxiliar Administrativo</v>
          </cell>
          <cell r="O496">
            <v>4044</v>
          </cell>
          <cell r="P496">
            <v>11</v>
          </cell>
          <cell r="Q496" t="str">
            <v>404411</v>
          </cell>
          <cell r="R496">
            <v>953864</v>
          </cell>
          <cell r="S496">
            <v>110040</v>
          </cell>
          <cell r="T496" t="str">
            <v>Grupo Operativo Medellín Zona Sur</v>
          </cell>
        </row>
        <row r="497">
          <cell r="A497">
            <v>98539392</v>
          </cell>
          <cell r="B497" t="str">
            <v>M</v>
          </cell>
          <cell r="D497">
            <v>4211</v>
          </cell>
          <cell r="G497" t="str">
            <v>T</v>
          </cell>
          <cell r="H497" t="str">
            <v>MILCIADES DE JESUS</v>
          </cell>
          <cell r="I497" t="str">
            <v>CANO</v>
          </cell>
          <cell r="J497" t="str">
            <v>ORTIZ</v>
          </cell>
          <cell r="K497" t="str">
            <v>Auxiliar Administrativo</v>
          </cell>
          <cell r="L497">
            <v>4044</v>
          </cell>
          <cell r="M497">
            <v>11</v>
          </cell>
          <cell r="N497" t="str">
            <v>Auxiliar Administrativo</v>
          </cell>
          <cell r="O497">
            <v>4044</v>
          </cell>
          <cell r="P497">
            <v>11</v>
          </cell>
          <cell r="Q497" t="str">
            <v>404411</v>
          </cell>
          <cell r="R497">
            <v>953864</v>
          </cell>
          <cell r="S497">
            <v>110040</v>
          </cell>
          <cell r="T497" t="str">
            <v>Grupo Operativo Medellín Zona Sur</v>
          </cell>
        </row>
        <row r="498">
          <cell r="A498">
            <v>32532679</v>
          </cell>
          <cell r="B498" t="str">
            <v>F</v>
          </cell>
          <cell r="C498">
            <v>2975</v>
          </cell>
          <cell r="D498">
            <v>2975</v>
          </cell>
          <cell r="E498">
            <v>0</v>
          </cell>
          <cell r="G498" t="str">
            <v>D</v>
          </cell>
          <cell r="H498" t="str">
            <v>BARBARA LUCIA</v>
          </cell>
          <cell r="I498" t="str">
            <v>HOLGUIN</v>
          </cell>
          <cell r="J498" t="str">
            <v>GAVIRIA</v>
          </cell>
          <cell r="K498" t="str">
            <v>Secretario Ejecutivo</v>
          </cell>
          <cell r="L498">
            <v>4210</v>
          </cell>
          <cell r="M498">
            <v>24</v>
          </cell>
          <cell r="N498" t="str">
            <v>Secretario Ejecutivo</v>
          </cell>
          <cell r="O498">
            <v>4210</v>
          </cell>
          <cell r="P498">
            <v>24</v>
          </cell>
          <cell r="Q498" t="str">
            <v>421024</v>
          </cell>
          <cell r="R498">
            <v>1715182</v>
          </cell>
          <cell r="S498">
            <v>110040</v>
          </cell>
          <cell r="T498" t="str">
            <v>Grupo Operativo Medellín Zona Sur</v>
          </cell>
        </row>
        <row r="499">
          <cell r="A499">
            <v>71609125</v>
          </cell>
          <cell r="B499" t="str">
            <v>M</v>
          </cell>
          <cell r="C499">
            <v>2891</v>
          </cell>
          <cell r="D499">
            <v>2845</v>
          </cell>
          <cell r="G499" t="str">
            <v>D</v>
          </cell>
          <cell r="H499" t="str">
            <v>ISNARDO ELIAS</v>
          </cell>
          <cell r="I499" t="str">
            <v>GUERRA</v>
          </cell>
          <cell r="J499" t="str">
            <v>GIRON</v>
          </cell>
          <cell r="K499" t="str">
            <v>Auxiliar Administrativo</v>
          </cell>
          <cell r="L499">
            <v>4044</v>
          </cell>
          <cell r="M499">
            <v>14</v>
          </cell>
          <cell r="N499" t="str">
            <v>Secretario Ejecutivo</v>
          </cell>
          <cell r="O499">
            <v>4210</v>
          </cell>
          <cell r="P499">
            <v>16</v>
          </cell>
          <cell r="Q499" t="str">
            <v>421016</v>
          </cell>
          <cell r="R499">
            <v>1163588</v>
          </cell>
          <cell r="S499">
            <v>110040</v>
          </cell>
          <cell r="T499" t="str">
            <v>Grupo Operativo Medellín Zona Sur</v>
          </cell>
        </row>
        <row r="500">
          <cell r="A500">
            <v>43091760</v>
          </cell>
          <cell r="B500" t="str">
            <v>F</v>
          </cell>
          <cell r="C500">
            <v>2871</v>
          </cell>
          <cell r="D500">
            <v>4366</v>
          </cell>
          <cell r="G500" t="str">
            <v>T</v>
          </cell>
          <cell r="H500" t="str">
            <v>ADRIANA MARIA</v>
          </cell>
          <cell r="I500" t="str">
            <v>LONDOÑO</v>
          </cell>
          <cell r="J500" t="str">
            <v>SANCHEZ</v>
          </cell>
          <cell r="K500" t="str">
            <v>Auxiliar Administrativo</v>
          </cell>
          <cell r="L500">
            <v>4044</v>
          </cell>
          <cell r="M500">
            <v>14</v>
          </cell>
          <cell r="N500" t="str">
            <v>Secretario Ejecutivo</v>
          </cell>
          <cell r="O500">
            <v>4210</v>
          </cell>
          <cell r="P500">
            <v>16</v>
          </cell>
          <cell r="Q500" t="str">
            <v>421016</v>
          </cell>
          <cell r="R500">
            <v>1163588</v>
          </cell>
          <cell r="S500">
            <v>110040</v>
          </cell>
          <cell r="T500" t="str">
            <v>Grupo Operativo Medellín Zona Sur</v>
          </cell>
        </row>
        <row r="501">
          <cell r="A501">
            <v>43043823</v>
          </cell>
          <cell r="B501" t="str">
            <v>F</v>
          </cell>
          <cell r="C501">
            <v>2839</v>
          </cell>
          <cell r="D501">
            <v>2839</v>
          </cell>
          <cell r="E501">
            <v>0</v>
          </cell>
          <cell r="G501" t="str">
            <v>D</v>
          </cell>
          <cell r="H501" t="str">
            <v>MARTHA LEDY</v>
          </cell>
          <cell r="I501" t="str">
            <v>MONTOYA</v>
          </cell>
          <cell r="J501" t="str">
            <v>GIRALDO</v>
          </cell>
          <cell r="K501" t="str">
            <v>Secretario Ejecutivo</v>
          </cell>
          <cell r="L501">
            <v>4210</v>
          </cell>
          <cell r="M501">
            <v>16</v>
          </cell>
          <cell r="N501" t="str">
            <v>Secretario Ejecutivo</v>
          </cell>
          <cell r="O501">
            <v>4210</v>
          </cell>
          <cell r="P501">
            <v>16</v>
          </cell>
          <cell r="Q501" t="str">
            <v>421016</v>
          </cell>
          <cell r="R501">
            <v>1163588</v>
          </cell>
          <cell r="S501">
            <v>110040</v>
          </cell>
          <cell r="T501" t="str">
            <v>Grupo Operativo Medellín Zona Sur</v>
          </cell>
        </row>
        <row r="502">
          <cell r="A502">
            <v>21743997</v>
          </cell>
          <cell r="B502" t="str">
            <v>F</v>
          </cell>
          <cell r="D502">
            <v>2841</v>
          </cell>
          <cell r="G502" t="str">
            <v>T</v>
          </cell>
          <cell r="H502" t="str">
            <v>DRENY MERCEDES</v>
          </cell>
          <cell r="I502" t="str">
            <v>GONZALEZ</v>
          </cell>
          <cell r="J502" t="str">
            <v>MIRA</v>
          </cell>
          <cell r="K502" t="str">
            <v>Secretario Ejecutivo</v>
          </cell>
          <cell r="L502">
            <v>4210</v>
          </cell>
          <cell r="M502">
            <v>16</v>
          </cell>
          <cell r="N502" t="str">
            <v>Secretario Ejecutivo</v>
          </cell>
          <cell r="O502">
            <v>4210</v>
          </cell>
          <cell r="P502">
            <v>16</v>
          </cell>
          <cell r="Q502" t="str">
            <v>421016</v>
          </cell>
          <cell r="R502">
            <v>1163588</v>
          </cell>
          <cell r="S502">
            <v>110040</v>
          </cell>
          <cell r="T502" t="str">
            <v>Grupo Operativo Medellín Zona Sur</v>
          </cell>
        </row>
        <row r="503">
          <cell r="A503">
            <v>43671927</v>
          </cell>
          <cell r="B503" t="str">
            <v>F</v>
          </cell>
          <cell r="D503">
            <v>2847</v>
          </cell>
          <cell r="G503" t="str">
            <v>D</v>
          </cell>
          <cell r="H503" t="str">
            <v>DIANA SOFIA</v>
          </cell>
          <cell r="I503" t="str">
            <v>RAMIREZ</v>
          </cell>
          <cell r="J503" t="str">
            <v>CANO</v>
          </cell>
          <cell r="K503" t="str">
            <v>Secretario Ejecutivo</v>
          </cell>
          <cell r="L503">
            <v>4210</v>
          </cell>
          <cell r="M503">
            <v>16</v>
          </cell>
          <cell r="N503" t="str">
            <v>Secretario Ejecutivo</v>
          </cell>
          <cell r="O503">
            <v>4210</v>
          </cell>
          <cell r="P503">
            <v>16</v>
          </cell>
          <cell r="Q503" t="str">
            <v>421016</v>
          </cell>
          <cell r="R503">
            <v>1163588</v>
          </cell>
          <cell r="S503">
            <v>110040</v>
          </cell>
          <cell r="T503" t="str">
            <v>Grupo Operativo Medellín Zona Sur</v>
          </cell>
        </row>
        <row r="504">
          <cell r="A504">
            <v>43522803</v>
          </cell>
          <cell r="B504" t="str">
            <v>F</v>
          </cell>
          <cell r="C504">
            <v>2888</v>
          </cell>
          <cell r="D504">
            <v>2888</v>
          </cell>
          <cell r="E504">
            <v>0</v>
          </cell>
          <cell r="G504" t="str">
            <v>D</v>
          </cell>
          <cell r="H504" t="str">
            <v>MONICA LUCIA</v>
          </cell>
          <cell r="I504" t="str">
            <v>SERRA</v>
          </cell>
          <cell r="J504" t="str">
            <v>PATIÑO</v>
          </cell>
          <cell r="K504" t="str">
            <v>Secretario Ejecutivo</v>
          </cell>
          <cell r="L504">
            <v>4210</v>
          </cell>
          <cell r="M504">
            <v>16</v>
          </cell>
          <cell r="N504" t="str">
            <v>Secretario Ejecutivo</v>
          </cell>
          <cell r="O504">
            <v>4210</v>
          </cell>
          <cell r="P504">
            <v>16</v>
          </cell>
          <cell r="Q504" t="str">
            <v>421016</v>
          </cell>
          <cell r="R504">
            <v>1163588</v>
          </cell>
          <cell r="S504">
            <v>110040</v>
          </cell>
          <cell r="T504" t="str">
            <v>Grupo Operativo Medellín Zona Sur</v>
          </cell>
        </row>
        <row r="505">
          <cell r="A505">
            <v>3353787</v>
          </cell>
          <cell r="B505" t="str">
            <v>M</v>
          </cell>
          <cell r="C505">
            <v>2892</v>
          </cell>
          <cell r="D505">
            <v>4159</v>
          </cell>
          <cell r="G505" t="str">
            <v>D</v>
          </cell>
          <cell r="H505" t="str">
            <v>JUAN EUGENIO</v>
          </cell>
          <cell r="I505" t="str">
            <v>VELEZ</v>
          </cell>
          <cell r="J505" t="str">
            <v>GUERRA</v>
          </cell>
          <cell r="K505" t="str">
            <v>Auxiliar Administrativo</v>
          </cell>
          <cell r="L505">
            <v>4044</v>
          </cell>
          <cell r="M505">
            <v>14</v>
          </cell>
          <cell r="N505" t="str">
            <v>Secretario Ejecutivo</v>
          </cell>
          <cell r="O505">
            <v>4210</v>
          </cell>
          <cell r="P505">
            <v>15</v>
          </cell>
          <cell r="Q505" t="str">
            <v>421015</v>
          </cell>
          <cell r="R505">
            <v>1114054</v>
          </cell>
          <cell r="S505">
            <v>110040</v>
          </cell>
          <cell r="T505" t="str">
            <v>Grupo Operativo Medellín Zona Sur</v>
          </cell>
        </row>
        <row r="506">
          <cell r="A506">
            <v>70042167</v>
          </cell>
          <cell r="B506" t="str">
            <v>M</v>
          </cell>
          <cell r="D506">
            <v>5056</v>
          </cell>
          <cell r="G506" t="str">
            <v>D</v>
          </cell>
          <cell r="H506" t="str">
            <v>LUIS JAVIER</v>
          </cell>
          <cell r="I506" t="str">
            <v>MUÑOZ</v>
          </cell>
          <cell r="J506" t="str">
            <v>CASTRO</v>
          </cell>
          <cell r="K506" t="str">
            <v>Registrador Seccional</v>
          </cell>
          <cell r="L506" t="str">
            <v>0192</v>
          </cell>
          <cell r="M506" t="str">
            <v>07</v>
          </cell>
          <cell r="N506" t="str">
            <v>Registrador Seccional</v>
          </cell>
          <cell r="O506" t="str">
            <v>0192</v>
          </cell>
          <cell r="P506" t="str">
            <v>07</v>
          </cell>
          <cell r="Q506" t="str">
            <v>019207</v>
          </cell>
          <cell r="R506">
            <v>3291703</v>
          </cell>
          <cell r="S506">
            <v>110110</v>
          </cell>
          <cell r="T506" t="str">
            <v>ABEJORRAL</v>
          </cell>
        </row>
        <row r="507">
          <cell r="A507">
            <v>21422279</v>
          </cell>
          <cell r="B507" t="str">
            <v>F</v>
          </cell>
          <cell r="C507">
            <v>2902</v>
          </cell>
          <cell r="D507">
            <v>2904</v>
          </cell>
          <cell r="G507" t="str">
            <v>D</v>
          </cell>
          <cell r="H507" t="str">
            <v>MARIA AZUCENA</v>
          </cell>
          <cell r="I507" t="str">
            <v>OSORIO</v>
          </cell>
          <cell r="J507" t="str">
            <v>DEL RIO</v>
          </cell>
          <cell r="K507" t="str">
            <v>Auxiliar Administrativo</v>
          </cell>
          <cell r="L507">
            <v>4044</v>
          </cell>
          <cell r="M507">
            <v>11</v>
          </cell>
          <cell r="N507" t="str">
            <v>Auxiliar Administrativo</v>
          </cell>
          <cell r="O507">
            <v>4044</v>
          </cell>
          <cell r="P507">
            <v>14</v>
          </cell>
          <cell r="Q507" t="str">
            <v>404414</v>
          </cell>
          <cell r="R507">
            <v>1080470</v>
          </cell>
          <cell r="S507">
            <v>110110</v>
          </cell>
          <cell r="T507" t="str">
            <v>ABEJORRAL</v>
          </cell>
        </row>
        <row r="508">
          <cell r="A508">
            <v>8354663</v>
          </cell>
          <cell r="B508" t="str">
            <v>M</v>
          </cell>
          <cell r="D508">
            <v>2903</v>
          </cell>
          <cell r="G508" t="str">
            <v>D</v>
          </cell>
          <cell r="H508" t="str">
            <v>RUBEN DARIO</v>
          </cell>
          <cell r="I508" t="str">
            <v>VELASQUEZ</v>
          </cell>
          <cell r="J508" t="str">
            <v>VILLEGAS</v>
          </cell>
          <cell r="K508" t="str">
            <v>Auxiliar Administrativo</v>
          </cell>
          <cell r="L508">
            <v>4044</v>
          </cell>
          <cell r="M508">
            <v>12</v>
          </cell>
          <cell r="N508" t="str">
            <v>Auxiliar Administrativo</v>
          </cell>
          <cell r="O508">
            <v>4044</v>
          </cell>
          <cell r="P508">
            <v>12</v>
          </cell>
          <cell r="Q508" t="str">
            <v>404412</v>
          </cell>
          <cell r="R508">
            <v>1024200</v>
          </cell>
          <cell r="S508">
            <v>110110</v>
          </cell>
          <cell r="T508" t="str">
            <v>ABEJORRAL</v>
          </cell>
        </row>
        <row r="509">
          <cell r="A509">
            <v>42985884</v>
          </cell>
          <cell r="B509" t="str">
            <v>F</v>
          </cell>
          <cell r="D509">
            <v>5057</v>
          </cell>
          <cell r="G509" t="str">
            <v>D</v>
          </cell>
          <cell r="H509" t="str">
            <v>ANGELA DEBORA</v>
          </cell>
          <cell r="I509" t="str">
            <v>RESTREPO</v>
          </cell>
          <cell r="J509" t="str">
            <v>SALDARRIAGA</v>
          </cell>
          <cell r="K509" t="str">
            <v>Registrador Seccional</v>
          </cell>
          <cell r="L509" t="str">
            <v>0192</v>
          </cell>
          <cell r="M509" t="str">
            <v>07</v>
          </cell>
          <cell r="N509" t="str">
            <v>Registrador Seccional</v>
          </cell>
          <cell r="O509" t="str">
            <v>0192</v>
          </cell>
          <cell r="P509" t="str">
            <v>07</v>
          </cell>
          <cell r="Q509" t="str">
            <v>019207</v>
          </cell>
          <cell r="R509">
            <v>3291703</v>
          </cell>
          <cell r="S509">
            <v>110120</v>
          </cell>
          <cell r="T509" t="str">
            <v>ANDES</v>
          </cell>
        </row>
        <row r="510">
          <cell r="A510">
            <v>21462356</v>
          </cell>
          <cell r="B510" t="str">
            <v>F</v>
          </cell>
          <cell r="C510">
            <v>2908</v>
          </cell>
          <cell r="D510">
            <v>2910</v>
          </cell>
          <cell r="G510" t="str">
            <v>D</v>
          </cell>
          <cell r="H510" t="str">
            <v>MARGARITA ROSA</v>
          </cell>
          <cell r="I510" t="str">
            <v>MEJIA</v>
          </cell>
          <cell r="J510" t="str">
            <v>ESCOBAR</v>
          </cell>
          <cell r="K510" t="str">
            <v>Auxiliar Administrativo</v>
          </cell>
          <cell r="L510">
            <v>4044</v>
          </cell>
          <cell r="M510">
            <v>14</v>
          </cell>
          <cell r="N510" t="str">
            <v>Auxiliar Administrativo</v>
          </cell>
          <cell r="O510">
            <v>4044</v>
          </cell>
          <cell r="P510">
            <v>16</v>
          </cell>
          <cell r="Q510" t="str">
            <v>404416</v>
          </cell>
          <cell r="R510">
            <v>1163588</v>
          </cell>
          <cell r="S510">
            <v>110120</v>
          </cell>
          <cell r="T510" t="str">
            <v>ANDES</v>
          </cell>
        </row>
        <row r="511">
          <cell r="A511">
            <v>21461061</v>
          </cell>
          <cell r="B511" t="str">
            <v>F</v>
          </cell>
          <cell r="C511">
            <v>2907</v>
          </cell>
          <cell r="D511">
            <v>2908</v>
          </cell>
          <cell r="G511" t="str">
            <v>T</v>
          </cell>
          <cell r="H511" t="str">
            <v>ANGELA MARIA</v>
          </cell>
          <cell r="I511" t="str">
            <v>VERGARA</v>
          </cell>
          <cell r="J511" t="str">
            <v>RUIZ</v>
          </cell>
          <cell r="K511" t="str">
            <v>Auxiliar Administrativo</v>
          </cell>
          <cell r="L511">
            <v>4044</v>
          </cell>
          <cell r="M511">
            <v>12</v>
          </cell>
          <cell r="N511" t="str">
            <v>Auxiliar Administrativo</v>
          </cell>
          <cell r="O511">
            <v>4044</v>
          </cell>
          <cell r="P511">
            <v>14</v>
          </cell>
          <cell r="Q511" t="str">
            <v>404414</v>
          </cell>
          <cell r="R511">
            <v>1080470</v>
          </cell>
          <cell r="S511">
            <v>110120</v>
          </cell>
          <cell r="T511" t="str">
            <v>ANDES</v>
          </cell>
        </row>
        <row r="512">
          <cell r="A512">
            <v>15522197</v>
          </cell>
          <cell r="B512" t="str">
            <v>M</v>
          </cell>
          <cell r="D512">
            <v>4306</v>
          </cell>
          <cell r="G512" t="str">
            <v>T</v>
          </cell>
          <cell r="H512" t="str">
            <v>GUILLERMO ANTONIO</v>
          </cell>
          <cell r="I512" t="str">
            <v>RESTREPO</v>
          </cell>
          <cell r="J512" t="str">
            <v>RESTREPO</v>
          </cell>
          <cell r="K512" t="str">
            <v>Auxiliar Administrativo</v>
          </cell>
          <cell r="L512">
            <v>4044</v>
          </cell>
          <cell r="M512">
            <v>11</v>
          </cell>
          <cell r="N512" t="str">
            <v>Auxiliar Administrativo</v>
          </cell>
          <cell r="O512">
            <v>4044</v>
          </cell>
          <cell r="P512">
            <v>11</v>
          </cell>
          <cell r="Q512" t="str">
            <v>404411</v>
          </cell>
          <cell r="R512">
            <v>953864</v>
          </cell>
          <cell r="S512">
            <v>110120</v>
          </cell>
          <cell r="T512" t="str">
            <v>ANDES</v>
          </cell>
        </row>
        <row r="513">
          <cell r="A513">
            <v>21823390</v>
          </cell>
          <cell r="B513" t="str">
            <v>F</v>
          </cell>
          <cell r="C513">
            <v>2906</v>
          </cell>
          <cell r="D513">
            <v>2906</v>
          </cell>
          <cell r="E513">
            <v>0</v>
          </cell>
          <cell r="G513" t="str">
            <v>D</v>
          </cell>
          <cell r="H513" t="str">
            <v>MARIA EUGENIA</v>
          </cell>
          <cell r="I513" t="str">
            <v>OSORIO</v>
          </cell>
          <cell r="J513" t="str">
            <v>RESTREPO</v>
          </cell>
          <cell r="K513" t="str">
            <v>Secretario Ejecutivo</v>
          </cell>
          <cell r="L513">
            <v>4210</v>
          </cell>
          <cell r="M513">
            <v>15</v>
          </cell>
          <cell r="N513" t="str">
            <v>Secretario Ejecutivo</v>
          </cell>
          <cell r="O513">
            <v>4210</v>
          </cell>
          <cell r="P513">
            <v>15</v>
          </cell>
          <cell r="Q513" t="str">
            <v>421015</v>
          </cell>
          <cell r="R513">
            <v>1114054</v>
          </cell>
          <cell r="S513">
            <v>110120</v>
          </cell>
          <cell r="T513" t="str">
            <v>ANDES</v>
          </cell>
        </row>
        <row r="514">
          <cell r="A514">
            <v>73077740</v>
          </cell>
          <cell r="B514" t="str">
            <v>M</v>
          </cell>
          <cell r="D514">
            <v>5058</v>
          </cell>
          <cell r="G514" t="str">
            <v>D</v>
          </cell>
          <cell r="H514" t="str">
            <v>RAFAEL MARIA</v>
          </cell>
          <cell r="I514" t="str">
            <v>URBIÑEZ</v>
          </cell>
          <cell r="J514" t="str">
            <v>IBARRA</v>
          </cell>
          <cell r="K514" t="str">
            <v>Registrador Seccional</v>
          </cell>
          <cell r="L514" t="str">
            <v>0192</v>
          </cell>
          <cell r="M514" t="str">
            <v>07</v>
          </cell>
          <cell r="N514" t="str">
            <v>Registrador Seccional</v>
          </cell>
          <cell r="O514" t="str">
            <v>0192</v>
          </cell>
          <cell r="P514" t="str">
            <v>07</v>
          </cell>
          <cell r="Q514" t="str">
            <v>019207</v>
          </cell>
          <cell r="R514">
            <v>3291703</v>
          </cell>
          <cell r="S514">
            <v>110130</v>
          </cell>
          <cell r="T514" t="str">
            <v>CAUCASIA</v>
          </cell>
        </row>
        <row r="515">
          <cell r="A515">
            <v>39283250</v>
          </cell>
          <cell r="B515" t="str">
            <v>F</v>
          </cell>
          <cell r="D515">
            <v>3804</v>
          </cell>
          <cell r="E515">
            <v>3804</v>
          </cell>
          <cell r="F515">
            <v>2915</v>
          </cell>
          <cell r="G515" t="str">
            <v>D</v>
          </cell>
          <cell r="H515" t="str">
            <v>MARINA JOHANA</v>
          </cell>
          <cell r="I515" t="str">
            <v>ROCHE</v>
          </cell>
          <cell r="J515" t="str">
            <v>ALVAREZ</v>
          </cell>
          <cell r="K515" t="str">
            <v>Auxiliar Administrativo</v>
          </cell>
          <cell r="L515">
            <v>4044</v>
          </cell>
          <cell r="M515">
            <v>14</v>
          </cell>
          <cell r="N515" t="str">
            <v>Auxiliar Administrativo</v>
          </cell>
          <cell r="O515">
            <v>4044</v>
          </cell>
          <cell r="P515">
            <v>14</v>
          </cell>
          <cell r="Q515" t="str">
            <v>404414</v>
          </cell>
          <cell r="R515">
            <v>1080470</v>
          </cell>
          <cell r="S515">
            <v>110130</v>
          </cell>
          <cell r="T515" t="str">
            <v>CAUCASIA</v>
          </cell>
        </row>
        <row r="516">
          <cell r="A516">
            <v>39278549</v>
          </cell>
          <cell r="B516" t="str">
            <v>F</v>
          </cell>
          <cell r="D516">
            <v>3378</v>
          </cell>
          <cell r="G516" t="str">
            <v>T</v>
          </cell>
          <cell r="H516" t="str">
            <v>AMINTA ROSA</v>
          </cell>
          <cell r="I516" t="str">
            <v>GUERRERO</v>
          </cell>
          <cell r="J516" t="str">
            <v>CASTILLO</v>
          </cell>
          <cell r="K516" t="str">
            <v>Auxiliar Administrativo</v>
          </cell>
          <cell r="L516">
            <v>4044</v>
          </cell>
          <cell r="M516">
            <v>11</v>
          </cell>
          <cell r="N516" t="str">
            <v>Auxiliar Administrativo</v>
          </cell>
          <cell r="O516">
            <v>4044</v>
          </cell>
          <cell r="P516">
            <v>11</v>
          </cell>
          <cell r="Q516" t="str">
            <v>404411</v>
          </cell>
          <cell r="R516">
            <v>953864</v>
          </cell>
          <cell r="S516">
            <v>110130</v>
          </cell>
          <cell r="T516" t="str">
            <v>CAUCASIA</v>
          </cell>
        </row>
        <row r="517">
          <cell r="A517">
            <v>39272028</v>
          </cell>
          <cell r="B517" t="str">
            <v>F</v>
          </cell>
          <cell r="D517">
            <v>3915</v>
          </cell>
          <cell r="G517" t="str">
            <v>T</v>
          </cell>
          <cell r="H517" t="str">
            <v>YUDY ELENA</v>
          </cell>
          <cell r="I517" t="str">
            <v>VANEGAS</v>
          </cell>
          <cell r="J517" t="str">
            <v>JARAMILLO</v>
          </cell>
          <cell r="K517" t="str">
            <v>Auxiliar Administrativo</v>
          </cell>
          <cell r="L517">
            <v>4044</v>
          </cell>
          <cell r="M517">
            <v>11</v>
          </cell>
          <cell r="N517" t="str">
            <v>Auxiliar Administrativo</v>
          </cell>
          <cell r="O517">
            <v>4044</v>
          </cell>
          <cell r="P517">
            <v>11</v>
          </cell>
          <cell r="Q517" t="str">
            <v>404411</v>
          </cell>
          <cell r="R517">
            <v>953864</v>
          </cell>
          <cell r="S517">
            <v>110130</v>
          </cell>
          <cell r="T517" t="str">
            <v>CAUCASIA</v>
          </cell>
        </row>
        <row r="518">
          <cell r="A518">
            <v>70123819</v>
          </cell>
          <cell r="B518" t="str">
            <v>M</v>
          </cell>
          <cell r="D518">
            <v>5059</v>
          </cell>
          <cell r="G518" t="str">
            <v>D</v>
          </cell>
          <cell r="H518" t="str">
            <v>REINALDO DE JESUS</v>
          </cell>
          <cell r="I518" t="str">
            <v>GUTIERREZ</v>
          </cell>
          <cell r="J518" t="str">
            <v>GARCIA</v>
          </cell>
          <cell r="K518" t="str">
            <v>Registrador Seccional</v>
          </cell>
          <cell r="L518" t="str">
            <v>0192</v>
          </cell>
          <cell r="M518" t="str">
            <v>07</v>
          </cell>
          <cell r="N518" t="str">
            <v>Registrador Seccional</v>
          </cell>
          <cell r="O518" t="str">
            <v>0192</v>
          </cell>
          <cell r="P518" t="str">
            <v>07</v>
          </cell>
          <cell r="Q518" t="str">
            <v>019207</v>
          </cell>
          <cell r="R518">
            <v>3291703</v>
          </cell>
          <cell r="S518">
            <v>110140</v>
          </cell>
          <cell r="T518" t="str">
            <v>CIUDAD BOLIVAR</v>
          </cell>
        </row>
        <row r="519">
          <cell r="A519">
            <v>21574341</v>
          </cell>
          <cell r="B519" t="str">
            <v>F</v>
          </cell>
          <cell r="C519">
            <v>2921</v>
          </cell>
          <cell r="D519">
            <v>2921</v>
          </cell>
          <cell r="E519">
            <v>0</v>
          </cell>
          <cell r="G519" t="str">
            <v>D</v>
          </cell>
          <cell r="H519" t="str">
            <v>LUZ MARINA</v>
          </cell>
          <cell r="I519" t="str">
            <v>CLAVIJO</v>
          </cell>
          <cell r="J519" t="str">
            <v>QUIROZ</v>
          </cell>
          <cell r="K519" t="str">
            <v>Auxiliar Administrativo</v>
          </cell>
          <cell r="L519">
            <v>4044</v>
          </cell>
          <cell r="M519">
            <v>16</v>
          </cell>
          <cell r="N519" t="str">
            <v>Auxiliar Administrativo</v>
          </cell>
          <cell r="O519">
            <v>4044</v>
          </cell>
          <cell r="P519">
            <v>16</v>
          </cell>
          <cell r="Q519" t="str">
            <v>404416</v>
          </cell>
          <cell r="R519">
            <v>1163588</v>
          </cell>
          <cell r="S519">
            <v>110140</v>
          </cell>
          <cell r="T519" t="str">
            <v>CIUDAD BOLIVAR</v>
          </cell>
        </row>
        <row r="520">
          <cell r="A520">
            <v>70413058</v>
          </cell>
          <cell r="B520" t="str">
            <v>M</v>
          </cell>
          <cell r="D520">
            <v>2817</v>
          </cell>
          <cell r="G520" t="str">
            <v>T</v>
          </cell>
          <cell r="H520" t="str">
            <v>SAMUEL DARIO</v>
          </cell>
          <cell r="I520" t="str">
            <v>GONZALEZ</v>
          </cell>
          <cell r="J520" t="str">
            <v>VELEZ</v>
          </cell>
          <cell r="K520" t="str">
            <v>Auxiliar Administrativo</v>
          </cell>
          <cell r="L520">
            <v>4044</v>
          </cell>
          <cell r="M520">
            <v>11</v>
          </cell>
          <cell r="N520" t="str">
            <v>Auxiliar Administrativo</v>
          </cell>
          <cell r="O520">
            <v>4044</v>
          </cell>
          <cell r="P520">
            <v>11</v>
          </cell>
          <cell r="Q520" t="str">
            <v>404411</v>
          </cell>
          <cell r="R520">
            <v>953864</v>
          </cell>
          <cell r="S520">
            <v>110140</v>
          </cell>
          <cell r="T520" t="str">
            <v>CIUDAD BOLIVAR</v>
          </cell>
        </row>
        <row r="521">
          <cell r="A521">
            <v>43489863</v>
          </cell>
          <cell r="B521" t="str">
            <v>F</v>
          </cell>
          <cell r="C521">
            <v>2918</v>
          </cell>
          <cell r="D521">
            <v>3480</v>
          </cell>
          <cell r="G521" t="str">
            <v>D</v>
          </cell>
          <cell r="H521" t="str">
            <v>LUZ MARY</v>
          </cell>
          <cell r="I521" t="str">
            <v>GALEANO</v>
          </cell>
          <cell r="J521" t="str">
            <v>LOPERA</v>
          </cell>
          <cell r="K521" t="str">
            <v>Auxiliar Administrativo</v>
          </cell>
          <cell r="L521">
            <v>4044</v>
          </cell>
          <cell r="M521">
            <v>11</v>
          </cell>
          <cell r="N521" t="str">
            <v>Secretario Ejecutivo</v>
          </cell>
          <cell r="O521">
            <v>4210</v>
          </cell>
          <cell r="P521">
            <v>16</v>
          </cell>
          <cell r="Q521" t="str">
            <v>421016</v>
          </cell>
          <cell r="R521">
            <v>1163588</v>
          </cell>
          <cell r="S521">
            <v>110140</v>
          </cell>
          <cell r="T521" t="str">
            <v>CIUDAD BOLIVAR</v>
          </cell>
        </row>
        <row r="522">
          <cell r="A522">
            <v>21573295</v>
          </cell>
          <cell r="B522" t="str">
            <v>F</v>
          </cell>
          <cell r="C522">
            <v>2917</v>
          </cell>
          <cell r="D522">
            <v>2917</v>
          </cell>
          <cell r="E522">
            <v>0</v>
          </cell>
          <cell r="G522" t="str">
            <v>D</v>
          </cell>
          <cell r="H522" t="str">
            <v>OFELIA  AMPARO</v>
          </cell>
          <cell r="I522" t="str">
            <v>QUIROZ</v>
          </cell>
          <cell r="J522" t="str">
            <v>ZAPATA</v>
          </cell>
          <cell r="K522" t="str">
            <v>Secretario Ejecutivo</v>
          </cell>
          <cell r="L522">
            <v>4210</v>
          </cell>
          <cell r="M522">
            <v>15</v>
          </cell>
          <cell r="N522" t="str">
            <v>Secretario Ejecutivo</v>
          </cell>
          <cell r="O522">
            <v>4210</v>
          </cell>
          <cell r="P522">
            <v>15</v>
          </cell>
          <cell r="Q522" t="str">
            <v>421015</v>
          </cell>
          <cell r="R522">
            <v>1114054</v>
          </cell>
          <cell r="S522">
            <v>110140</v>
          </cell>
          <cell r="T522" t="str">
            <v>CIUDAD BOLIVAR</v>
          </cell>
        </row>
        <row r="523">
          <cell r="A523">
            <v>21421950</v>
          </cell>
          <cell r="B523" t="str">
            <v>F</v>
          </cell>
          <cell r="D523">
            <v>5060</v>
          </cell>
          <cell r="G523" t="str">
            <v>D</v>
          </cell>
          <cell r="H523" t="str">
            <v>LUCY AMPARO</v>
          </cell>
          <cell r="I523" t="str">
            <v>ARANGO</v>
          </cell>
          <cell r="J523" t="str">
            <v>YEPES</v>
          </cell>
          <cell r="K523" t="str">
            <v>Registrador Seccional</v>
          </cell>
          <cell r="L523" t="str">
            <v>0192</v>
          </cell>
          <cell r="M523" t="str">
            <v>07</v>
          </cell>
          <cell r="N523" t="str">
            <v>Registrador Seccional</v>
          </cell>
          <cell r="O523" t="str">
            <v>0192</v>
          </cell>
          <cell r="P523" t="str">
            <v>07</v>
          </cell>
          <cell r="Q523" t="str">
            <v>019207</v>
          </cell>
          <cell r="R523">
            <v>3291703</v>
          </cell>
          <cell r="S523">
            <v>110150</v>
          </cell>
          <cell r="T523" t="str">
            <v>FREDONIA</v>
          </cell>
        </row>
        <row r="524">
          <cell r="A524">
            <v>43410307</v>
          </cell>
          <cell r="B524" t="str">
            <v>F</v>
          </cell>
          <cell r="C524">
            <v>2924</v>
          </cell>
          <cell r="D524">
            <v>2924</v>
          </cell>
          <cell r="E524">
            <v>0</v>
          </cell>
          <cell r="G524" t="str">
            <v>D</v>
          </cell>
          <cell r="H524" t="str">
            <v>FLOR MARIA</v>
          </cell>
          <cell r="I524" t="str">
            <v>JURADO</v>
          </cell>
          <cell r="J524" t="str">
            <v>JIMENEZ</v>
          </cell>
          <cell r="K524" t="str">
            <v>Auxiliar Administrativo</v>
          </cell>
          <cell r="L524">
            <v>4044</v>
          </cell>
          <cell r="M524">
            <v>14</v>
          </cell>
          <cell r="N524" t="str">
            <v>Auxiliar Administrativo</v>
          </cell>
          <cell r="O524">
            <v>4044</v>
          </cell>
          <cell r="P524">
            <v>14</v>
          </cell>
          <cell r="Q524" t="str">
            <v>404414</v>
          </cell>
          <cell r="R524">
            <v>1080470</v>
          </cell>
          <cell r="S524">
            <v>110150</v>
          </cell>
          <cell r="T524" t="str">
            <v>FREDONIA</v>
          </cell>
        </row>
        <row r="525">
          <cell r="A525">
            <v>70660627</v>
          </cell>
          <cell r="B525" t="str">
            <v>M</v>
          </cell>
          <cell r="C525">
            <v>2923</v>
          </cell>
          <cell r="D525">
            <v>2923</v>
          </cell>
          <cell r="E525">
            <v>0</v>
          </cell>
          <cell r="G525" t="str">
            <v>D</v>
          </cell>
          <cell r="H525" t="str">
            <v>JOSE ROBERTO</v>
          </cell>
          <cell r="I525" t="str">
            <v>ECHAVARRIA</v>
          </cell>
          <cell r="J525" t="str">
            <v>RESTREPO</v>
          </cell>
          <cell r="K525" t="str">
            <v>Auxiliar Administrativo</v>
          </cell>
          <cell r="L525">
            <v>4044</v>
          </cell>
          <cell r="M525">
            <v>12</v>
          </cell>
          <cell r="N525" t="str">
            <v>Auxiliar Administrativo</v>
          </cell>
          <cell r="O525">
            <v>4044</v>
          </cell>
          <cell r="P525">
            <v>12</v>
          </cell>
          <cell r="Q525" t="str">
            <v>404412</v>
          </cell>
          <cell r="R525">
            <v>1024200</v>
          </cell>
          <cell r="S525">
            <v>110150</v>
          </cell>
          <cell r="T525" t="str">
            <v>FREDONIA</v>
          </cell>
        </row>
        <row r="526">
          <cell r="A526">
            <v>70054686</v>
          </cell>
          <cell r="B526" t="str">
            <v>M</v>
          </cell>
          <cell r="C526">
            <v>5061</v>
          </cell>
          <cell r="D526">
            <v>5061</v>
          </cell>
          <cell r="G526" t="str">
            <v>D</v>
          </cell>
          <cell r="H526" t="str">
            <v>HUMBERTO ANTONIO</v>
          </cell>
          <cell r="I526" t="str">
            <v>ARIAS</v>
          </cell>
          <cell r="J526" t="str">
            <v>ZULETA</v>
          </cell>
          <cell r="K526" t="str">
            <v>Registrador Seccional</v>
          </cell>
          <cell r="L526" t="str">
            <v>0192</v>
          </cell>
          <cell r="M526" t="str">
            <v>07</v>
          </cell>
          <cell r="N526" t="str">
            <v>Registrador Seccional</v>
          </cell>
          <cell r="O526" t="str">
            <v>0192</v>
          </cell>
          <cell r="P526" t="str">
            <v>07</v>
          </cell>
          <cell r="Q526" t="str">
            <v>019207</v>
          </cell>
          <cell r="R526">
            <v>3291703</v>
          </cell>
          <cell r="S526">
            <v>110160</v>
          </cell>
          <cell r="T526" t="str">
            <v>JERICO</v>
          </cell>
        </row>
        <row r="527">
          <cell r="A527">
            <v>21829435</v>
          </cell>
          <cell r="B527" t="str">
            <v>F</v>
          </cell>
          <cell r="C527">
            <v>2927</v>
          </cell>
          <cell r="D527">
            <v>4503</v>
          </cell>
          <cell r="G527" t="str">
            <v>T</v>
          </cell>
          <cell r="H527" t="str">
            <v>JULIETA DEL SOCORRO</v>
          </cell>
          <cell r="I527" t="str">
            <v>MARIN</v>
          </cell>
          <cell r="J527" t="str">
            <v>PARRA</v>
          </cell>
          <cell r="K527" t="str">
            <v>Auxiliar Administrativo</v>
          </cell>
          <cell r="L527">
            <v>4044</v>
          </cell>
          <cell r="M527">
            <v>12</v>
          </cell>
          <cell r="N527" t="str">
            <v>Auxiliar Administrativo</v>
          </cell>
          <cell r="O527">
            <v>4044</v>
          </cell>
          <cell r="P527">
            <v>14</v>
          </cell>
          <cell r="Q527" t="str">
            <v>404414</v>
          </cell>
          <cell r="R527">
            <v>1080470</v>
          </cell>
          <cell r="S527">
            <v>110160</v>
          </cell>
          <cell r="T527" t="str">
            <v>JERICO</v>
          </cell>
        </row>
        <row r="528">
          <cell r="A528">
            <v>21829681</v>
          </cell>
          <cell r="B528" t="str">
            <v>F</v>
          </cell>
          <cell r="C528">
            <v>2928</v>
          </cell>
          <cell r="D528">
            <v>2928</v>
          </cell>
          <cell r="E528">
            <v>0</v>
          </cell>
          <cell r="G528" t="str">
            <v>D</v>
          </cell>
          <cell r="H528" t="str">
            <v>OLGA LUCIA</v>
          </cell>
          <cell r="I528" t="str">
            <v>BERMUDEZ</v>
          </cell>
          <cell r="J528" t="str">
            <v>FIGUEROA</v>
          </cell>
          <cell r="K528" t="str">
            <v>Auxiliar Administrativo</v>
          </cell>
          <cell r="L528">
            <v>4044</v>
          </cell>
          <cell r="M528">
            <v>14</v>
          </cell>
          <cell r="N528" t="str">
            <v>Auxiliar Administrativo</v>
          </cell>
          <cell r="O528">
            <v>4044</v>
          </cell>
          <cell r="P528">
            <v>14</v>
          </cell>
          <cell r="Q528" t="str">
            <v>404414</v>
          </cell>
          <cell r="R528">
            <v>1080470</v>
          </cell>
          <cell r="S528">
            <v>110160</v>
          </cell>
          <cell r="T528" t="str">
            <v>JERICO</v>
          </cell>
        </row>
        <row r="529">
          <cell r="A529">
            <v>1039022605</v>
          </cell>
          <cell r="B529" t="str">
            <v>M</v>
          </cell>
          <cell r="D529">
            <v>2639</v>
          </cell>
          <cell r="E529">
            <v>2639</v>
          </cell>
          <cell r="F529">
            <v>2929</v>
          </cell>
          <cell r="G529" t="str">
            <v>D</v>
          </cell>
          <cell r="H529" t="str">
            <v>DANIEL</v>
          </cell>
          <cell r="I529" t="str">
            <v>GIL</v>
          </cell>
          <cell r="J529" t="str">
            <v>ESCOBAR</v>
          </cell>
          <cell r="K529" t="str">
            <v>Auxiliar Administrativo</v>
          </cell>
          <cell r="L529">
            <v>4044</v>
          </cell>
          <cell r="M529">
            <v>14</v>
          </cell>
          <cell r="N529" t="str">
            <v>Auxiliar Administrativo</v>
          </cell>
          <cell r="O529">
            <v>4044</v>
          </cell>
          <cell r="P529">
            <v>14</v>
          </cell>
          <cell r="Q529" t="str">
            <v>404414</v>
          </cell>
          <cell r="R529">
            <v>1080470</v>
          </cell>
          <cell r="S529">
            <v>110160</v>
          </cell>
          <cell r="T529" t="str">
            <v>JERICO</v>
          </cell>
        </row>
        <row r="530">
          <cell r="A530">
            <v>32017675</v>
          </cell>
          <cell r="B530" t="str">
            <v>F</v>
          </cell>
          <cell r="C530">
            <v>5062</v>
          </cell>
          <cell r="D530">
            <v>5062</v>
          </cell>
          <cell r="G530" t="str">
            <v>D</v>
          </cell>
          <cell r="H530" t="str">
            <v>MARIA YOLANDA</v>
          </cell>
          <cell r="I530" t="str">
            <v>ZULUAGA</v>
          </cell>
          <cell r="J530" t="str">
            <v>OROZCO</v>
          </cell>
          <cell r="K530" t="str">
            <v>Registrador Seccional</v>
          </cell>
          <cell r="L530" t="str">
            <v>0192</v>
          </cell>
          <cell r="M530" t="str">
            <v>07</v>
          </cell>
          <cell r="N530" t="str">
            <v>Registrador Seccional</v>
          </cell>
          <cell r="O530" t="str">
            <v>0192</v>
          </cell>
          <cell r="P530" t="str">
            <v>07</v>
          </cell>
          <cell r="Q530" t="str">
            <v>019207</v>
          </cell>
          <cell r="R530">
            <v>3291703</v>
          </cell>
          <cell r="S530">
            <v>110170</v>
          </cell>
          <cell r="T530" t="str">
            <v>LA CEJA</v>
          </cell>
        </row>
        <row r="531">
          <cell r="A531">
            <v>1036780321</v>
          </cell>
          <cell r="B531" t="str">
            <v>M</v>
          </cell>
          <cell r="D531">
            <v>4424</v>
          </cell>
          <cell r="G531" t="str">
            <v>D</v>
          </cell>
          <cell r="H531" t="str">
            <v>FABIAN ALONSO</v>
          </cell>
          <cell r="I531" t="str">
            <v>OSORIO</v>
          </cell>
          <cell r="J531" t="str">
            <v>VALENCIA</v>
          </cell>
          <cell r="K531" t="str">
            <v>Auxiliar Administrativo</v>
          </cell>
          <cell r="L531">
            <v>4044</v>
          </cell>
          <cell r="M531">
            <v>16</v>
          </cell>
          <cell r="N531" t="str">
            <v>Auxiliar Administrativo</v>
          </cell>
          <cell r="O531">
            <v>4044</v>
          </cell>
          <cell r="P531">
            <v>16</v>
          </cell>
          <cell r="Q531" t="str">
            <v>404416</v>
          </cell>
          <cell r="R531">
            <v>1163588</v>
          </cell>
          <cell r="S531">
            <v>110170</v>
          </cell>
          <cell r="T531" t="str">
            <v>LA CEJA</v>
          </cell>
        </row>
        <row r="532">
          <cell r="A532">
            <v>39190787</v>
          </cell>
          <cell r="B532" t="str">
            <v>F</v>
          </cell>
          <cell r="D532">
            <v>4195</v>
          </cell>
          <cell r="E532">
            <v>4195</v>
          </cell>
          <cell r="F532">
            <v>3234</v>
          </cell>
          <cell r="G532" t="str">
            <v>T</v>
          </cell>
          <cell r="H532" t="str">
            <v>ALEXANDRA MARIA</v>
          </cell>
          <cell r="I532" t="str">
            <v>DOMINGUEZ</v>
          </cell>
          <cell r="J532" t="str">
            <v>URREGO</v>
          </cell>
          <cell r="K532" t="str">
            <v>Auxiliar Administrativo</v>
          </cell>
          <cell r="L532">
            <v>4044</v>
          </cell>
          <cell r="M532">
            <v>14</v>
          </cell>
          <cell r="N532" t="str">
            <v>Auxiliar Administrativo</v>
          </cell>
          <cell r="O532">
            <v>4044</v>
          </cell>
          <cell r="P532">
            <v>14</v>
          </cell>
          <cell r="Q532" t="str">
            <v>404414</v>
          </cell>
          <cell r="R532">
            <v>1080470</v>
          </cell>
          <cell r="S532">
            <v>110170</v>
          </cell>
          <cell r="T532" t="str">
            <v>LA CEJA</v>
          </cell>
        </row>
        <row r="533">
          <cell r="A533">
            <v>39182870</v>
          </cell>
          <cell r="B533" t="str">
            <v>F</v>
          </cell>
          <cell r="C533">
            <v>2932</v>
          </cell>
          <cell r="D533">
            <v>2932</v>
          </cell>
          <cell r="E533">
            <v>0</v>
          </cell>
          <cell r="G533" t="str">
            <v>D</v>
          </cell>
          <cell r="H533" t="str">
            <v>FANNY DEL SOCORRO</v>
          </cell>
          <cell r="I533" t="str">
            <v>PATIÑO</v>
          </cell>
          <cell r="J533" t="str">
            <v>PEREZ</v>
          </cell>
          <cell r="K533" t="str">
            <v>Auxiliar Administrativo</v>
          </cell>
          <cell r="L533">
            <v>4044</v>
          </cell>
          <cell r="M533">
            <v>12</v>
          </cell>
          <cell r="N533" t="str">
            <v>Auxiliar Administrativo</v>
          </cell>
          <cell r="O533">
            <v>4044</v>
          </cell>
          <cell r="P533">
            <v>12</v>
          </cell>
          <cell r="Q533" t="str">
            <v>404412</v>
          </cell>
          <cell r="R533">
            <v>1024200</v>
          </cell>
          <cell r="S533">
            <v>110170</v>
          </cell>
          <cell r="T533" t="str">
            <v>LA CEJA</v>
          </cell>
        </row>
        <row r="534">
          <cell r="A534">
            <v>1040039510</v>
          </cell>
          <cell r="B534" t="str">
            <v>F</v>
          </cell>
          <cell r="D534">
            <v>3223</v>
          </cell>
          <cell r="G534" t="str">
            <v>T</v>
          </cell>
          <cell r="H534" t="str">
            <v>ANA MARIA</v>
          </cell>
          <cell r="I534" t="str">
            <v>ALZATE</v>
          </cell>
          <cell r="J534" t="str">
            <v>GUZMAN</v>
          </cell>
          <cell r="K534" t="str">
            <v>Auxiliar Administrativo</v>
          </cell>
          <cell r="L534">
            <v>4044</v>
          </cell>
          <cell r="M534">
            <v>11</v>
          </cell>
          <cell r="N534" t="str">
            <v>Auxiliar Administrativo</v>
          </cell>
          <cell r="O534">
            <v>4044</v>
          </cell>
          <cell r="P534">
            <v>11</v>
          </cell>
          <cell r="Q534" t="str">
            <v>404411</v>
          </cell>
          <cell r="R534">
            <v>953864</v>
          </cell>
          <cell r="S534">
            <v>110170</v>
          </cell>
          <cell r="T534" t="str">
            <v>LA CEJA</v>
          </cell>
        </row>
        <row r="535">
          <cell r="A535">
            <v>15387903</v>
          </cell>
          <cell r="B535" t="str">
            <v>M</v>
          </cell>
          <cell r="D535">
            <v>3746</v>
          </cell>
          <cell r="E535">
            <v>3746</v>
          </cell>
          <cell r="F535">
            <v>4697</v>
          </cell>
          <cell r="G535" t="str">
            <v>T</v>
          </cell>
          <cell r="H535" t="str">
            <v>JUAN CARLOS</v>
          </cell>
          <cell r="I535" t="str">
            <v>QUINTERO</v>
          </cell>
          <cell r="J535" t="str">
            <v>HENAO</v>
          </cell>
          <cell r="K535" t="str">
            <v>Auxiliar Administrativo</v>
          </cell>
          <cell r="L535">
            <v>4044</v>
          </cell>
          <cell r="M535">
            <v>11</v>
          </cell>
          <cell r="N535" t="str">
            <v>Auxiliar Administrativo</v>
          </cell>
          <cell r="O535">
            <v>4044</v>
          </cell>
          <cell r="P535">
            <v>11</v>
          </cell>
          <cell r="Q535" t="str">
            <v>404411</v>
          </cell>
          <cell r="R535">
            <v>953864</v>
          </cell>
          <cell r="S535">
            <v>110170</v>
          </cell>
          <cell r="T535" t="str">
            <v>LA CEJA</v>
          </cell>
        </row>
        <row r="536">
          <cell r="A536">
            <v>39180461</v>
          </cell>
          <cell r="B536" t="str">
            <v>F</v>
          </cell>
          <cell r="C536">
            <v>2931</v>
          </cell>
          <cell r="D536">
            <v>2931</v>
          </cell>
          <cell r="E536">
            <v>0</v>
          </cell>
          <cell r="G536" t="str">
            <v>D</v>
          </cell>
          <cell r="H536" t="str">
            <v>BEATRIZ STELLA</v>
          </cell>
          <cell r="I536" t="str">
            <v>HENAO</v>
          </cell>
          <cell r="J536" t="str">
            <v>SALAZAR</v>
          </cell>
          <cell r="K536" t="str">
            <v>Secretario Ejecutivo</v>
          </cell>
          <cell r="L536">
            <v>4210</v>
          </cell>
          <cell r="M536">
            <v>15</v>
          </cell>
          <cell r="N536" t="str">
            <v>Secretario Ejecutivo</v>
          </cell>
          <cell r="O536">
            <v>4210</v>
          </cell>
          <cell r="P536">
            <v>15</v>
          </cell>
          <cell r="Q536" t="str">
            <v>421015</v>
          </cell>
          <cell r="R536">
            <v>1114054</v>
          </cell>
          <cell r="S536">
            <v>110170</v>
          </cell>
          <cell r="T536" t="str">
            <v>LA CEJA</v>
          </cell>
        </row>
        <row r="537">
          <cell r="D537">
            <v>5063</v>
          </cell>
          <cell r="G537" t="str">
            <v>D</v>
          </cell>
          <cell r="H537" t="str">
            <v>CLAUDIA DINELLY</v>
          </cell>
          <cell r="I537" t="str">
            <v>CASTRILLON</v>
          </cell>
          <cell r="J537" t="str">
            <v>GONZALEZ</v>
          </cell>
          <cell r="K537" t="str">
            <v>Registrador Seccional</v>
          </cell>
          <cell r="L537" t="str">
            <v>0192</v>
          </cell>
          <cell r="M537" t="str">
            <v>07</v>
          </cell>
          <cell r="N537" t="str">
            <v>Registrador Seccional</v>
          </cell>
          <cell r="O537" t="str">
            <v>0192</v>
          </cell>
          <cell r="P537" t="str">
            <v>07</v>
          </cell>
          <cell r="Q537" t="str">
            <v>019207</v>
          </cell>
          <cell r="R537">
            <v>3291703</v>
          </cell>
          <cell r="S537">
            <v>110180</v>
          </cell>
          <cell r="T537" t="str">
            <v>MARINILLA</v>
          </cell>
        </row>
        <row r="538">
          <cell r="A538">
            <v>43714379</v>
          </cell>
          <cell r="B538" t="str">
            <v>F</v>
          </cell>
          <cell r="D538">
            <v>3003</v>
          </cell>
          <cell r="G538" t="str">
            <v>D</v>
          </cell>
          <cell r="H538" t="str">
            <v>CLAUDIA DINELLY</v>
          </cell>
          <cell r="I538" t="str">
            <v>CASTRILLON</v>
          </cell>
          <cell r="J538" t="str">
            <v>GONZALEZ</v>
          </cell>
          <cell r="K538" t="str">
            <v>Profesional Universitario</v>
          </cell>
          <cell r="L538">
            <v>2044</v>
          </cell>
          <cell r="M538">
            <v>10</v>
          </cell>
          <cell r="N538" t="str">
            <v>Profesional Universitario</v>
          </cell>
          <cell r="O538">
            <v>2044</v>
          </cell>
          <cell r="P538">
            <v>10</v>
          </cell>
          <cell r="Q538" t="str">
            <v>204410</v>
          </cell>
          <cell r="R538">
            <v>2153906</v>
          </cell>
          <cell r="S538">
            <v>110180</v>
          </cell>
          <cell r="T538" t="str">
            <v>MARINILLA</v>
          </cell>
        </row>
        <row r="539">
          <cell r="A539">
            <v>71681265</v>
          </cell>
          <cell r="B539" t="str">
            <v>M</v>
          </cell>
          <cell r="D539">
            <v>2831</v>
          </cell>
          <cell r="G539" t="str">
            <v>D</v>
          </cell>
          <cell r="H539" t="str">
            <v>OSCAR DARIO</v>
          </cell>
          <cell r="I539" t="str">
            <v>ARBOLEDA</v>
          </cell>
          <cell r="J539" t="str">
            <v>GRANDA</v>
          </cell>
          <cell r="K539" t="str">
            <v>Profesional Universitario</v>
          </cell>
          <cell r="L539">
            <v>2044</v>
          </cell>
          <cell r="M539">
            <v>10</v>
          </cell>
          <cell r="N539" t="str">
            <v>Profesional Universitario</v>
          </cell>
          <cell r="O539">
            <v>2044</v>
          </cell>
          <cell r="P539">
            <v>10</v>
          </cell>
          <cell r="Q539" t="str">
            <v>204410</v>
          </cell>
          <cell r="R539">
            <v>2153906</v>
          </cell>
          <cell r="S539">
            <v>110180</v>
          </cell>
          <cell r="T539" t="str">
            <v>MARINILLA</v>
          </cell>
        </row>
        <row r="540">
          <cell r="A540">
            <v>71530200</v>
          </cell>
          <cell r="B540" t="str">
            <v>M</v>
          </cell>
          <cell r="D540">
            <v>5024</v>
          </cell>
          <cell r="G540" t="str">
            <v>D</v>
          </cell>
          <cell r="H540" t="str">
            <v>MIGUEL DE JESUS</v>
          </cell>
          <cell r="I540" t="str">
            <v>RINCON</v>
          </cell>
          <cell r="J540" t="str">
            <v>VILLEGAS</v>
          </cell>
          <cell r="K540" t="str">
            <v>Profesional Universitario</v>
          </cell>
          <cell r="L540">
            <v>2044</v>
          </cell>
          <cell r="M540" t="str">
            <v>01</v>
          </cell>
          <cell r="N540" t="str">
            <v>Profesional Universitario</v>
          </cell>
          <cell r="O540" t="str">
            <v>2044</v>
          </cell>
          <cell r="P540" t="str">
            <v>01</v>
          </cell>
          <cell r="Q540" t="str">
            <v>204401</v>
          </cell>
          <cell r="R540">
            <v>1361208</v>
          </cell>
          <cell r="S540">
            <v>110180</v>
          </cell>
          <cell r="T540" t="str">
            <v>MARINILLA</v>
          </cell>
        </row>
        <row r="541">
          <cell r="A541">
            <v>21871428</v>
          </cell>
          <cell r="B541" t="str">
            <v>F</v>
          </cell>
          <cell r="C541">
            <v>2942</v>
          </cell>
          <cell r="D541">
            <v>2945</v>
          </cell>
          <cell r="G541" t="str">
            <v>D</v>
          </cell>
          <cell r="H541" t="str">
            <v>MARTHA NELLY</v>
          </cell>
          <cell r="I541" t="str">
            <v>GALEANO</v>
          </cell>
          <cell r="J541" t="str">
            <v>GOMEZ</v>
          </cell>
          <cell r="K541" t="str">
            <v>Auxiliar Administrativo</v>
          </cell>
          <cell r="L541">
            <v>4044</v>
          </cell>
          <cell r="M541">
            <v>14</v>
          </cell>
          <cell r="N541" t="str">
            <v>Auxiliar Administrativo</v>
          </cell>
          <cell r="O541">
            <v>4044</v>
          </cell>
          <cell r="P541">
            <v>16</v>
          </cell>
          <cell r="Q541" t="str">
            <v>404416</v>
          </cell>
          <cell r="R541">
            <v>1163588</v>
          </cell>
          <cell r="S541">
            <v>110180</v>
          </cell>
          <cell r="T541" t="str">
            <v>MARINILLA</v>
          </cell>
        </row>
        <row r="542">
          <cell r="A542">
            <v>70904466</v>
          </cell>
          <cell r="B542" t="str">
            <v>M</v>
          </cell>
          <cell r="D542">
            <v>2943</v>
          </cell>
          <cell r="G542" t="str">
            <v>D</v>
          </cell>
          <cell r="H542" t="str">
            <v>JESUS ALBEIRO</v>
          </cell>
          <cell r="I542" t="str">
            <v>GOMEZ</v>
          </cell>
          <cell r="J542" t="str">
            <v>PINEDA</v>
          </cell>
          <cell r="K542" t="str">
            <v>Auxiliar Administrativo</v>
          </cell>
          <cell r="L542">
            <v>4044</v>
          </cell>
          <cell r="M542">
            <v>16</v>
          </cell>
          <cell r="N542" t="str">
            <v>Auxiliar Administrativo</v>
          </cell>
          <cell r="O542">
            <v>4044</v>
          </cell>
          <cell r="P542">
            <v>16</v>
          </cell>
          <cell r="Q542" t="str">
            <v>404416</v>
          </cell>
          <cell r="R542">
            <v>1163588</v>
          </cell>
          <cell r="S542">
            <v>110180</v>
          </cell>
          <cell r="T542" t="str">
            <v>MARINILLA</v>
          </cell>
        </row>
        <row r="543">
          <cell r="A543">
            <v>21872262</v>
          </cell>
          <cell r="B543" t="str">
            <v>F</v>
          </cell>
          <cell r="C543">
            <v>2944</v>
          </cell>
          <cell r="D543">
            <v>2944</v>
          </cell>
          <cell r="E543">
            <v>0</v>
          </cell>
          <cell r="G543" t="str">
            <v>D</v>
          </cell>
          <cell r="H543" t="str">
            <v>LUZ MARINA</v>
          </cell>
          <cell r="I543" t="str">
            <v>GOMEZ</v>
          </cell>
          <cell r="J543" t="str">
            <v>JIMENEZ</v>
          </cell>
          <cell r="K543" t="str">
            <v>Auxiliar Administrativo</v>
          </cell>
          <cell r="L543">
            <v>4044</v>
          </cell>
          <cell r="M543">
            <v>16</v>
          </cell>
          <cell r="N543" t="str">
            <v>Auxiliar Administrativo</v>
          </cell>
          <cell r="O543">
            <v>4044</v>
          </cell>
          <cell r="P543">
            <v>16</v>
          </cell>
          <cell r="Q543" t="str">
            <v>404416</v>
          </cell>
          <cell r="R543">
            <v>1163588</v>
          </cell>
          <cell r="S543">
            <v>110180</v>
          </cell>
          <cell r="T543" t="str">
            <v>MARINILLA</v>
          </cell>
        </row>
        <row r="544">
          <cell r="A544">
            <v>21873609</v>
          </cell>
          <cell r="B544" t="str">
            <v>F</v>
          </cell>
          <cell r="C544">
            <v>2941</v>
          </cell>
          <cell r="D544">
            <v>2942</v>
          </cell>
          <cell r="G544" t="str">
            <v>T</v>
          </cell>
          <cell r="H544" t="str">
            <v>ALBA LUCIA</v>
          </cell>
          <cell r="I544" t="str">
            <v>GOMEZ</v>
          </cell>
          <cell r="J544" t="str">
            <v>DUQUE</v>
          </cell>
          <cell r="K544" t="str">
            <v>Auxiliar Administrativo</v>
          </cell>
          <cell r="L544">
            <v>4044</v>
          </cell>
          <cell r="M544">
            <v>12</v>
          </cell>
          <cell r="N544" t="str">
            <v>Auxiliar Administrativo</v>
          </cell>
          <cell r="O544">
            <v>4044</v>
          </cell>
          <cell r="P544">
            <v>14</v>
          </cell>
          <cell r="Q544" t="str">
            <v>404414</v>
          </cell>
          <cell r="R544">
            <v>1080470</v>
          </cell>
          <cell r="S544">
            <v>110180</v>
          </cell>
          <cell r="T544" t="str">
            <v>MARINILLA</v>
          </cell>
        </row>
        <row r="545">
          <cell r="A545">
            <v>21873000</v>
          </cell>
          <cell r="B545" t="str">
            <v>F</v>
          </cell>
          <cell r="C545">
            <v>2938</v>
          </cell>
          <cell r="D545">
            <v>3641</v>
          </cell>
          <cell r="G545" t="str">
            <v>T</v>
          </cell>
          <cell r="H545" t="str">
            <v>CARMENZA</v>
          </cell>
          <cell r="I545" t="str">
            <v>JARAMILLO</v>
          </cell>
          <cell r="J545" t="str">
            <v>CASTAÑO</v>
          </cell>
          <cell r="K545" t="str">
            <v>Auxiliar Administrativo</v>
          </cell>
          <cell r="L545">
            <v>4044</v>
          </cell>
          <cell r="M545">
            <v>11</v>
          </cell>
          <cell r="N545" t="str">
            <v>Auxiliar Administrativo</v>
          </cell>
          <cell r="O545">
            <v>4044</v>
          </cell>
          <cell r="P545">
            <v>12</v>
          </cell>
          <cell r="Q545" t="str">
            <v>404412</v>
          </cell>
          <cell r="R545">
            <v>1024200</v>
          </cell>
          <cell r="S545">
            <v>110180</v>
          </cell>
          <cell r="T545" t="str">
            <v>MARINILLA</v>
          </cell>
        </row>
        <row r="546">
          <cell r="A546">
            <v>43401004</v>
          </cell>
          <cell r="B546" t="str">
            <v>F</v>
          </cell>
          <cell r="D546">
            <v>2940</v>
          </cell>
          <cell r="G546" t="str">
            <v>D</v>
          </cell>
          <cell r="H546" t="str">
            <v>MARIA LUISA</v>
          </cell>
          <cell r="I546" t="str">
            <v>DUQUE</v>
          </cell>
          <cell r="J546" t="str">
            <v>GONZALEZ</v>
          </cell>
          <cell r="K546" t="str">
            <v>Auxiliar Administrativo</v>
          </cell>
          <cell r="L546">
            <v>4044</v>
          </cell>
          <cell r="M546">
            <v>12</v>
          </cell>
          <cell r="N546" t="str">
            <v>Auxiliar Administrativo</v>
          </cell>
          <cell r="O546">
            <v>4044</v>
          </cell>
          <cell r="P546">
            <v>12</v>
          </cell>
          <cell r="Q546" t="str">
            <v>404412</v>
          </cell>
          <cell r="R546">
            <v>1024200</v>
          </cell>
          <cell r="S546">
            <v>110180</v>
          </cell>
          <cell r="T546" t="str">
            <v>MARINILLA</v>
          </cell>
        </row>
        <row r="547">
          <cell r="A547">
            <v>21420724</v>
          </cell>
          <cell r="B547" t="str">
            <v>F</v>
          </cell>
          <cell r="D547">
            <v>2941</v>
          </cell>
          <cell r="G547" t="str">
            <v>T</v>
          </cell>
          <cell r="H547" t="str">
            <v>BLANCA HELIDA</v>
          </cell>
          <cell r="I547" t="str">
            <v>VELASQUEZ</v>
          </cell>
          <cell r="J547" t="str">
            <v>AGUDELO</v>
          </cell>
          <cell r="K547" t="str">
            <v>Auxiliar Administrativo</v>
          </cell>
          <cell r="L547">
            <v>4044</v>
          </cell>
          <cell r="M547">
            <v>12</v>
          </cell>
          <cell r="N547" t="str">
            <v>Auxiliar Administrativo</v>
          </cell>
          <cell r="O547">
            <v>4044</v>
          </cell>
          <cell r="P547">
            <v>12</v>
          </cell>
          <cell r="Q547" t="str">
            <v>404412</v>
          </cell>
          <cell r="R547">
            <v>1024200</v>
          </cell>
          <cell r="S547">
            <v>110180</v>
          </cell>
          <cell r="T547" t="str">
            <v>MARINILLA</v>
          </cell>
        </row>
        <row r="548">
          <cell r="A548">
            <v>43960596</v>
          </cell>
          <cell r="B548" t="str">
            <v>F</v>
          </cell>
          <cell r="D548">
            <v>2907</v>
          </cell>
          <cell r="G548" t="str">
            <v>T</v>
          </cell>
          <cell r="H548" t="str">
            <v>NATALIA ANDREA</v>
          </cell>
          <cell r="I548" t="str">
            <v>ARISTIZABAL</v>
          </cell>
          <cell r="J548" t="str">
            <v>CASTAÑO</v>
          </cell>
          <cell r="K548" t="str">
            <v>Auxiliar Administrativo</v>
          </cell>
          <cell r="L548">
            <v>4044</v>
          </cell>
          <cell r="M548">
            <v>12</v>
          </cell>
          <cell r="N548" t="str">
            <v>Auxiliar Administrativo</v>
          </cell>
          <cell r="O548">
            <v>4044</v>
          </cell>
          <cell r="P548">
            <v>12</v>
          </cell>
          <cell r="Q548" t="str">
            <v>404412</v>
          </cell>
          <cell r="R548">
            <v>1024200</v>
          </cell>
          <cell r="S548">
            <v>110180</v>
          </cell>
          <cell r="T548" t="str">
            <v>MARINILLA</v>
          </cell>
        </row>
        <row r="549">
          <cell r="A549">
            <v>39452595</v>
          </cell>
          <cell r="B549" t="str">
            <v>F</v>
          </cell>
          <cell r="D549">
            <v>4761</v>
          </cell>
          <cell r="G549" t="str">
            <v>T</v>
          </cell>
          <cell r="H549" t="str">
            <v>DIANA MILENA</v>
          </cell>
          <cell r="I549" t="str">
            <v>GIRALDO</v>
          </cell>
          <cell r="J549" t="str">
            <v>AGUDELO</v>
          </cell>
          <cell r="K549" t="str">
            <v>Auxiliar Administrativo</v>
          </cell>
          <cell r="L549">
            <v>4044</v>
          </cell>
          <cell r="M549">
            <v>11</v>
          </cell>
          <cell r="N549" t="str">
            <v>Auxiliar Administrativo</v>
          </cell>
          <cell r="O549">
            <v>4044</v>
          </cell>
          <cell r="P549">
            <v>11</v>
          </cell>
          <cell r="Q549" t="str">
            <v>404411</v>
          </cell>
          <cell r="R549">
            <v>953864</v>
          </cell>
          <cell r="S549">
            <v>110180</v>
          </cell>
          <cell r="T549" t="str">
            <v>MARINILLA</v>
          </cell>
        </row>
        <row r="550">
          <cell r="A550">
            <v>21871909</v>
          </cell>
          <cell r="B550" t="str">
            <v>F</v>
          </cell>
          <cell r="C550">
            <v>2936</v>
          </cell>
          <cell r="D550">
            <v>2936</v>
          </cell>
          <cell r="E550">
            <v>0</v>
          </cell>
          <cell r="G550" t="str">
            <v>D</v>
          </cell>
          <cell r="H550" t="str">
            <v>CONSUELO DE JESUS</v>
          </cell>
          <cell r="I550" t="str">
            <v>ARCILA</v>
          </cell>
          <cell r="J550" t="str">
            <v>BUITRAGO</v>
          </cell>
          <cell r="K550" t="str">
            <v>Secretario Ejecutivo</v>
          </cell>
          <cell r="L550">
            <v>4210</v>
          </cell>
          <cell r="M550">
            <v>15</v>
          </cell>
          <cell r="N550" t="str">
            <v>Secretario Ejecutivo</v>
          </cell>
          <cell r="O550">
            <v>4210</v>
          </cell>
          <cell r="P550">
            <v>15</v>
          </cell>
          <cell r="Q550" t="str">
            <v>421015</v>
          </cell>
          <cell r="R550">
            <v>1114054</v>
          </cell>
          <cell r="S550">
            <v>110180</v>
          </cell>
          <cell r="T550" t="str">
            <v>MARINILLA</v>
          </cell>
        </row>
        <row r="551">
          <cell r="A551">
            <v>21871486</v>
          </cell>
          <cell r="B551" t="str">
            <v>F</v>
          </cell>
          <cell r="C551">
            <v>2937</v>
          </cell>
          <cell r="D551">
            <v>2937</v>
          </cell>
          <cell r="E551">
            <v>0</v>
          </cell>
          <cell r="G551" t="str">
            <v>D</v>
          </cell>
          <cell r="H551" t="str">
            <v>MARTHA MARGARITA</v>
          </cell>
          <cell r="I551" t="str">
            <v>RINCON</v>
          </cell>
          <cell r="J551" t="str">
            <v>MORENO</v>
          </cell>
          <cell r="K551" t="str">
            <v>Secretario Ejecutivo</v>
          </cell>
          <cell r="L551">
            <v>4210</v>
          </cell>
          <cell r="M551">
            <v>15</v>
          </cell>
          <cell r="N551" t="str">
            <v>Secretario Ejecutivo</v>
          </cell>
          <cell r="O551">
            <v>4210</v>
          </cell>
          <cell r="P551">
            <v>15</v>
          </cell>
          <cell r="Q551" t="str">
            <v>421015</v>
          </cell>
          <cell r="R551">
            <v>1114054</v>
          </cell>
          <cell r="S551">
            <v>110180</v>
          </cell>
          <cell r="T551" t="str">
            <v>MARINILLA</v>
          </cell>
        </row>
        <row r="552">
          <cell r="A552">
            <v>8312464</v>
          </cell>
          <cell r="B552" t="str">
            <v>M</v>
          </cell>
          <cell r="C552">
            <v>5064</v>
          </cell>
          <cell r="D552">
            <v>5064</v>
          </cell>
          <cell r="G552" t="str">
            <v>D</v>
          </cell>
          <cell r="H552" t="str">
            <v>RAFAEL GONZALO</v>
          </cell>
          <cell r="I552" t="str">
            <v>OLARTE</v>
          </cell>
          <cell r="J552" t="str">
            <v>CIRO</v>
          </cell>
          <cell r="K552" t="str">
            <v>Registrador Seccional</v>
          </cell>
          <cell r="L552" t="str">
            <v>0192</v>
          </cell>
          <cell r="M552" t="str">
            <v>07</v>
          </cell>
          <cell r="N552" t="str">
            <v>Registrador Seccional</v>
          </cell>
          <cell r="O552" t="str">
            <v>0192</v>
          </cell>
          <cell r="P552" t="str">
            <v>07</v>
          </cell>
          <cell r="Q552" t="str">
            <v>019207</v>
          </cell>
          <cell r="R552">
            <v>3291703</v>
          </cell>
          <cell r="S552">
            <v>110190</v>
          </cell>
          <cell r="T552" t="str">
            <v>RIONEGRO</v>
          </cell>
        </row>
        <row r="553">
          <cell r="A553">
            <v>43428591</v>
          </cell>
          <cell r="B553" t="str">
            <v>F</v>
          </cell>
          <cell r="D553">
            <v>4325</v>
          </cell>
          <cell r="G553" t="str">
            <v>D</v>
          </cell>
          <cell r="H553" t="str">
            <v>ROSAURA DE JESUS</v>
          </cell>
          <cell r="I553" t="str">
            <v>PEREZ</v>
          </cell>
          <cell r="J553" t="str">
            <v>GOMEZ</v>
          </cell>
          <cell r="K553" t="str">
            <v>Técnico Administrativo</v>
          </cell>
          <cell r="L553" t="str">
            <v>3124</v>
          </cell>
          <cell r="M553" t="str">
            <v>14</v>
          </cell>
          <cell r="N553" t="str">
            <v>Técnico Administrativo</v>
          </cell>
          <cell r="O553" t="str">
            <v>3124</v>
          </cell>
          <cell r="P553" t="str">
            <v>14</v>
          </cell>
          <cell r="Q553" t="str">
            <v>312414</v>
          </cell>
          <cell r="R553">
            <v>1504640</v>
          </cell>
          <cell r="S553">
            <v>110190</v>
          </cell>
          <cell r="T553" t="str">
            <v>RIONEGRO</v>
          </cell>
        </row>
        <row r="554">
          <cell r="A554">
            <v>43547201</v>
          </cell>
          <cell r="B554" t="str">
            <v>F</v>
          </cell>
          <cell r="C554">
            <v>2895</v>
          </cell>
          <cell r="D554">
            <v>2990</v>
          </cell>
          <cell r="G554" t="str">
            <v>T</v>
          </cell>
          <cell r="H554" t="str">
            <v>GLORIA PATRICIA</v>
          </cell>
          <cell r="I554" t="str">
            <v>SERNA</v>
          </cell>
          <cell r="J554" t="str">
            <v>ALVAREZ</v>
          </cell>
          <cell r="K554" t="str">
            <v>Auxiliar Administrativo</v>
          </cell>
          <cell r="L554">
            <v>4044</v>
          </cell>
          <cell r="M554">
            <v>16</v>
          </cell>
          <cell r="N554" t="str">
            <v>Técnico Administrativo</v>
          </cell>
          <cell r="O554">
            <v>3124</v>
          </cell>
          <cell r="P554">
            <v>14</v>
          </cell>
          <cell r="Q554" t="str">
            <v>312414</v>
          </cell>
          <cell r="R554">
            <v>1504640</v>
          </cell>
          <cell r="S554">
            <v>110190</v>
          </cell>
          <cell r="T554" t="str">
            <v>RIONEGRO</v>
          </cell>
        </row>
        <row r="555">
          <cell r="A555">
            <v>21963608</v>
          </cell>
          <cell r="B555" t="str">
            <v>F</v>
          </cell>
          <cell r="C555">
            <v>2947</v>
          </cell>
          <cell r="D555">
            <v>2947</v>
          </cell>
          <cell r="E555">
            <v>0</v>
          </cell>
          <cell r="G555" t="str">
            <v>D</v>
          </cell>
          <cell r="H555" t="str">
            <v>MARIA CEFORA</v>
          </cell>
          <cell r="I555" t="str">
            <v>LOPEZ</v>
          </cell>
          <cell r="J555" t="str">
            <v>URREA</v>
          </cell>
          <cell r="K555" t="str">
            <v>Técnico Administrativo</v>
          </cell>
          <cell r="L555">
            <v>3124</v>
          </cell>
          <cell r="M555">
            <v>14</v>
          </cell>
          <cell r="N555" t="str">
            <v>Técnico Administrativo</v>
          </cell>
          <cell r="O555">
            <v>3124</v>
          </cell>
          <cell r="P555">
            <v>14</v>
          </cell>
          <cell r="Q555" t="str">
            <v>312414</v>
          </cell>
          <cell r="R555">
            <v>1504640</v>
          </cell>
          <cell r="S555">
            <v>110190</v>
          </cell>
          <cell r="T555" t="str">
            <v>RIONEGRO</v>
          </cell>
        </row>
        <row r="556">
          <cell r="A556">
            <v>70752997</v>
          </cell>
          <cell r="B556" t="str">
            <v>M</v>
          </cell>
          <cell r="D556">
            <v>3786</v>
          </cell>
          <cell r="G556" t="str">
            <v>D</v>
          </cell>
          <cell r="H556" t="str">
            <v>HARVEY ALBERTO</v>
          </cell>
          <cell r="I556" t="str">
            <v>GALLEGO</v>
          </cell>
          <cell r="J556" t="str">
            <v>MUÑOZ</v>
          </cell>
          <cell r="K556" t="str">
            <v>Auxiliar Administrativo</v>
          </cell>
          <cell r="L556">
            <v>4044</v>
          </cell>
          <cell r="M556">
            <v>16</v>
          </cell>
          <cell r="N556" t="str">
            <v>Auxiliar Administrativo</v>
          </cell>
          <cell r="O556">
            <v>4044</v>
          </cell>
          <cell r="P556">
            <v>16</v>
          </cell>
          <cell r="Q556" t="str">
            <v>404416</v>
          </cell>
          <cell r="R556">
            <v>1163588</v>
          </cell>
          <cell r="S556">
            <v>110190</v>
          </cell>
          <cell r="T556" t="str">
            <v>RIONEGRO</v>
          </cell>
        </row>
        <row r="557">
          <cell r="A557">
            <v>21907808</v>
          </cell>
          <cell r="B557" t="str">
            <v>F</v>
          </cell>
          <cell r="C557">
            <v>2954</v>
          </cell>
          <cell r="D557">
            <v>2954</v>
          </cell>
          <cell r="E557">
            <v>0</v>
          </cell>
          <cell r="G557" t="str">
            <v>D</v>
          </cell>
          <cell r="H557" t="str">
            <v>MARIA OLIVA</v>
          </cell>
          <cell r="I557" t="str">
            <v>MARIN</v>
          </cell>
          <cell r="J557" t="str">
            <v>GIL</v>
          </cell>
          <cell r="K557" t="str">
            <v>Auxiliar Administrativo</v>
          </cell>
          <cell r="L557">
            <v>4044</v>
          </cell>
          <cell r="M557">
            <v>16</v>
          </cell>
          <cell r="N557" t="str">
            <v>Auxiliar Administrativo</v>
          </cell>
          <cell r="O557">
            <v>4044</v>
          </cell>
          <cell r="P557">
            <v>16</v>
          </cell>
          <cell r="Q557" t="str">
            <v>404416</v>
          </cell>
          <cell r="R557">
            <v>1163588</v>
          </cell>
          <cell r="S557">
            <v>110190</v>
          </cell>
          <cell r="T557" t="str">
            <v>RIONEGRO</v>
          </cell>
        </row>
        <row r="558">
          <cell r="A558">
            <v>15425756</v>
          </cell>
          <cell r="B558" t="str">
            <v>M</v>
          </cell>
          <cell r="D558">
            <v>2955</v>
          </cell>
          <cell r="G558" t="str">
            <v>D</v>
          </cell>
          <cell r="H558" t="str">
            <v>JAIME ALBERTO</v>
          </cell>
          <cell r="I558" t="str">
            <v>SANDOVAL</v>
          </cell>
          <cell r="J558" t="str">
            <v>MURILLO</v>
          </cell>
          <cell r="K558" t="str">
            <v>Auxiliar Administrativo</v>
          </cell>
          <cell r="L558">
            <v>4044</v>
          </cell>
          <cell r="M558">
            <v>16</v>
          </cell>
          <cell r="N558" t="str">
            <v>Auxiliar Administrativo</v>
          </cell>
          <cell r="O558">
            <v>4044</v>
          </cell>
          <cell r="P558">
            <v>16</v>
          </cell>
          <cell r="Q558" t="str">
            <v>404416</v>
          </cell>
          <cell r="R558">
            <v>1163588</v>
          </cell>
          <cell r="S558">
            <v>110190</v>
          </cell>
          <cell r="T558" t="str">
            <v>RIONEGRO</v>
          </cell>
        </row>
        <row r="559">
          <cell r="A559">
            <v>43078062</v>
          </cell>
          <cell r="B559" t="str">
            <v>F</v>
          </cell>
          <cell r="D559">
            <v>2952</v>
          </cell>
          <cell r="G559" t="str">
            <v>T</v>
          </cell>
          <cell r="H559" t="str">
            <v>NANCY ELENA</v>
          </cell>
          <cell r="I559" t="str">
            <v>OSORIO</v>
          </cell>
          <cell r="J559" t="str">
            <v>AGUDELO</v>
          </cell>
          <cell r="K559" t="str">
            <v>Auxiliar Administrativo</v>
          </cell>
          <cell r="L559">
            <v>4044</v>
          </cell>
          <cell r="M559">
            <v>14</v>
          </cell>
          <cell r="N559" t="str">
            <v>Auxiliar Administrativo</v>
          </cell>
          <cell r="O559">
            <v>4044</v>
          </cell>
          <cell r="P559">
            <v>14</v>
          </cell>
          <cell r="Q559" t="str">
            <v>404414</v>
          </cell>
          <cell r="R559">
            <v>1080470</v>
          </cell>
          <cell r="S559">
            <v>110190</v>
          </cell>
          <cell r="T559" t="str">
            <v>RIONEGRO</v>
          </cell>
        </row>
        <row r="560">
          <cell r="A560">
            <v>39433743</v>
          </cell>
          <cell r="B560" t="str">
            <v>F</v>
          </cell>
          <cell r="C560">
            <v>2951</v>
          </cell>
          <cell r="D560">
            <v>2951</v>
          </cell>
          <cell r="E560">
            <v>0</v>
          </cell>
          <cell r="G560" t="str">
            <v>D</v>
          </cell>
          <cell r="H560" t="str">
            <v>LUZ MARINA</v>
          </cell>
          <cell r="I560" t="str">
            <v>GOMEZ</v>
          </cell>
          <cell r="J560" t="str">
            <v>GOMEZ</v>
          </cell>
          <cell r="K560" t="str">
            <v>Auxiliar Administrativo</v>
          </cell>
          <cell r="L560">
            <v>4044</v>
          </cell>
          <cell r="M560">
            <v>12</v>
          </cell>
          <cell r="N560" t="str">
            <v>Auxiliar Administrativo</v>
          </cell>
          <cell r="O560">
            <v>4044</v>
          </cell>
          <cell r="P560">
            <v>12</v>
          </cell>
          <cell r="Q560" t="str">
            <v>404412</v>
          </cell>
          <cell r="R560">
            <v>1024200</v>
          </cell>
          <cell r="S560">
            <v>110190</v>
          </cell>
          <cell r="T560" t="str">
            <v>RIONEGRO</v>
          </cell>
        </row>
        <row r="561">
          <cell r="A561">
            <v>21908034</v>
          </cell>
          <cell r="B561" t="str">
            <v>F</v>
          </cell>
          <cell r="C561">
            <v>2952</v>
          </cell>
          <cell r="D561">
            <v>3113</v>
          </cell>
          <cell r="G561" t="str">
            <v>D</v>
          </cell>
          <cell r="H561" t="str">
            <v>MARIA EFIGENIA</v>
          </cell>
          <cell r="I561" t="str">
            <v>RIOS</v>
          </cell>
          <cell r="J561" t="str">
            <v>HERNANDEZ</v>
          </cell>
          <cell r="K561" t="str">
            <v>Auxiliar Administrativo</v>
          </cell>
          <cell r="L561">
            <v>4044</v>
          </cell>
          <cell r="M561">
            <v>14</v>
          </cell>
          <cell r="N561" t="str">
            <v>Secretario Ejecutivo</v>
          </cell>
          <cell r="O561">
            <v>4210</v>
          </cell>
          <cell r="P561">
            <v>15</v>
          </cell>
          <cell r="Q561" t="str">
            <v>421015</v>
          </cell>
          <cell r="R561">
            <v>1114054</v>
          </cell>
          <cell r="S561">
            <v>110190</v>
          </cell>
          <cell r="T561" t="str">
            <v>RIONEGRO</v>
          </cell>
        </row>
        <row r="562">
          <cell r="A562">
            <v>39432037</v>
          </cell>
          <cell r="B562" t="str">
            <v>F</v>
          </cell>
          <cell r="C562">
            <v>2948</v>
          </cell>
          <cell r="D562">
            <v>2948</v>
          </cell>
          <cell r="E562">
            <v>0</v>
          </cell>
          <cell r="G562" t="str">
            <v>D</v>
          </cell>
          <cell r="H562" t="str">
            <v>MARIA DEL PERPETUO SOCORRO</v>
          </cell>
          <cell r="I562" t="str">
            <v>NOREÑA</v>
          </cell>
          <cell r="J562" t="str">
            <v>MARTINEZ</v>
          </cell>
          <cell r="K562" t="str">
            <v>Secretario Ejecutivo</v>
          </cell>
          <cell r="L562">
            <v>4210</v>
          </cell>
          <cell r="M562">
            <v>15</v>
          </cell>
          <cell r="N562" t="str">
            <v>Secretario Ejecutivo</v>
          </cell>
          <cell r="O562">
            <v>4210</v>
          </cell>
          <cell r="P562">
            <v>15</v>
          </cell>
          <cell r="Q562" t="str">
            <v>421015</v>
          </cell>
          <cell r="R562">
            <v>1114054</v>
          </cell>
          <cell r="S562">
            <v>110190</v>
          </cell>
          <cell r="T562" t="str">
            <v>RIONEGRO</v>
          </cell>
        </row>
        <row r="563">
          <cell r="A563">
            <v>39444052</v>
          </cell>
          <cell r="B563" t="str">
            <v>F</v>
          </cell>
          <cell r="D563">
            <v>2962</v>
          </cell>
          <cell r="G563" t="str">
            <v>D</v>
          </cell>
          <cell r="H563" t="str">
            <v>GIRALDO AGUDELO</v>
          </cell>
          <cell r="I563" t="str">
            <v>GLADYS</v>
          </cell>
          <cell r="J563" t="str">
            <v>ESTELLA</v>
          </cell>
          <cell r="K563" t="str">
            <v>Secretario Ejecutivo</v>
          </cell>
          <cell r="L563">
            <v>4210</v>
          </cell>
          <cell r="M563">
            <v>15</v>
          </cell>
          <cell r="N563" t="str">
            <v>Secretario Ejecutivo</v>
          </cell>
          <cell r="O563">
            <v>4210</v>
          </cell>
          <cell r="P563">
            <v>15</v>
          </cell>
          <cell r="Q563" t="str">
            <v>421015</v>
          </cell>
          <cell r="R563">
            <v>1114054</v>
          </cell>
          <cell r="S563">
            <v>110190</v>
          </cell>
          <cell r="T563" t="str">
            <v>RIONEGRO</v>
          </cell>
        </row>
        <row r="564">
          <cell r="A564">
            <v>39384435</v>
          </cell>
          <cell r="B564" t="str">
            <v>F</v>
          </cell>
          <cell r="D564">
            <v>5065</v>
          </cell>
          <cell r="G564" t="str">
            <v>D</v>
          </cell>
          <cell r="H564" t="str">
            <v>MARTHA LUCIA</v>
          </cell>
          <cell r="I564" t="str">
            <v>RAMIREZ</v>
          </cell>
          <cell r="J564" t="str">
            <v>HENAO</v>
          </cell>
          <cell r="K564" t="str">
            <v>Registrador Seccional</v>
          </cell>
          <cell r="L564" t="str">
            <v>0192</v>
          </cell>
          <cell r="M564" t="str">
            <v>07</v>
          </cell>
          <cell r="N564" t="str">
            <v>Registrador Seccional</v>
          </cell>
          <cell r="O564" t="str">
            <v>0192</v>
          </cell>
          <cell r="P564" t="str">
            <v>07</v>
          </cell>
          <cell r="Q564" t="str">
            <v>019207</v>
          </cell>
          <cell r="R564">
            <v>3291703</v>
          </cell>
          <cell r="S564">
            <v>110200</v>
          </cell>
          <cell r="T564" t="str">
            <v>SANTA BARBARA</v>
          </cell>
        </row>
        <row r="565">
          <cell r="A565">
            <v>39382511</v>
          </cell>
          <cell r="B565" t="str">
            <v>F</v>
          </cell>
          <cell r="C565">
            <v>2957</v>
          </cell>
          <cell r="D565">
            <v>5287</v>
          </cell>
          <cell r="G565" t="str">
            <v>D</v>
          </cell>
          <cell r="H565" t="str">
            <v>LUZ DARY</v>
          </cell>
          <cell r="I565" t="str">
            <v>HENAO</v>
          </cell>
          <cell r="J565" t="str">
            <v>GOMEZ</v>
          </cell>
          <cell r="K565" t="str">
            <v>Auxiliar Administrativo</v>
          </cell>
          <cell r="L565">
            <v>4044</v>
          </cell>
          <cell r="M565">
            <v>12</v>
          </cell>
          <cell r="N565" t="str">
            <v>Profesional Universitario</v>
          </cell>
          <cell r="O565">
            <v>2044</v>
          </cell>
          <cell r="P565" t="str">
            <v>01</v>
          </cell>
          <cell r="Q565" t="str">
            <v>204401</v>
          </cell>
          <cell r="R565">
            <v>1361208</v>
          </cell>
          <cell r="S565">
            <v>110200</v>
          </cell>
          <cell r="T565" t="str">
            <v>SANTA BARBARA</v>
          </cell>
        </row>
        <row r="566">
          <cell r="A566">
            <v>39383766</v>
          </cell>
          <cell r="B566" t="str">
            <v>F</v>
          </cell>
          <cell r="D566">
            <v>4086</v>
          </cell>
          <cell r="G566" t="str">
            <v>D</v>
          </cell>
          <cell r="H566" t="str">
            <v>DORA IRMA</v>
          </cell>
          <cell r="I566" t="str">
            <v>MARTINEZ</v>
          </cell>
          <cell r="J566" t="str">
            <v>MOLINA</v>
          </cell>
          <cell r="K566" t="str">
            <v>Auxiliar Administrativo</v>
          </cell>
          <cell r="L566">
            <v>4044</v>
          </cell>
          <cell r="M566">
            <v>16</v>
          </cell>
          <cell r="N566" t="str">
            <v>Auxiliar Administrativo</v>
          </cell>
          <cell r="O566">
            <v>4044</v>
          </cell>
          <cell r="P566">
            <v>16</v>
          </cell>
          <cell r="Q566" t="str">
            <v>404416</v>
          </cell>
          <cell r="R566">
            <v>1163588</v>
          </cell>
          <cell r="S566">
            <v>110200</v>
          </cell>
          <cell r="T566" t="str">
            <v>SANTA BARBARA</v>
          </cell>
        </row>
        <row r="567">
          <cell r="A567">
            <v>39387699</v>
          </cell>
          <cell r="B567" t="str">
            <v>F</v>
          </cell>
          <cell r="D567">
            <v>2959</v>
          </cell>
          <cell r="G567" t="str">
            <v>D</v>
          </cell>
          <cell r="H567" t="str">
            <v>GLORIA ESTRELLA</v>
          </cell>
          <cell r="I567" t="str">
            <v>RIOS</v>
          </cell>
          <cell r="J567" t="str">
            <v>VELASQUEZ</v>
          </cell>
          <cell r="K567" t="str">
            <v>Auxiliar Administrativo</v>
          </cell>
          <cell r="L567">
            <v>4044</v>
          </cell>
          <cell r="M567">
            <v>14</v>
          </cell>
          <cell r="N567" t="str">
            <v>Auxiliar Administrativo</v>
          </cell>
          <cell r="O567">
            <v>4044</v>
          </cell>
          <cell r="P567">
            <v>14</v>
          </cell>
          <cell r="Q567" t="str">
            <v>404414</v>
          </cell>
          <cell r="R567">
            <v>1080470</v>
          </cell>
          <cell r="S567">
            <v>110200</v>
          </cell>
          <cell r="T567" t="str">
            <v>SANTA BARBARA</v>
          </cell>
        </row>
        <row r="568">
          <cell r="A568">
            <v>3409977</v>
          </cell>
          <cell r="B568" t="str">
            <v>M</v>
          </cell>
          <cell r="D568">
            <v>5066</v>
          </cell>
          <cell r="G568" t="str">
            <v>D</v>
          </cell>
          <cell r="H568" t="str">
            <v>GUSTAVO</v>
          </cell>
          <cell r="I568" t="str">
            <v>CORREA</v>
          </cell>
          <cell r="J568" t="str">
            <v>PUERTA</v>
          </cell>
          <cell r="K568" t="str">
            <v>Registrador Seccional</v>
          </cell>
          <cell r="L568" t="str">
            <v>0192</v>
          </cell>
          <cell r="M568" t="str">
            <v>07</v>
          </cell>
          <cell r="N568" t="str">
            <v>Registrador Seccional</v>
          </cell>
          <cell r="O568" t="str">
            <v>0192</v>
          </cell>
          <cell r="P568" t="str">
            <v>07</v>
          </cell>
          <cell r="Q568" t="str">
            <v>019207</v>
          </cell>
          <cell r="R568">
            <v>3291703</v>
          </cell>
          <cell r="S568">
            <v>110210</v>
          </cell>
          <cell r="T568" t="str">
            <v>SONSON</v>
          </cell>
        </row>
        <row r="569">
          <cell r="A569">
            <v>22103510</v>
          </cell>
          <cell r="B569" t="str">
            <v>F</v>
          </cell>
          <cell r="C569">
            <v>2963</v>
          </cell>
          <cell r="D569">
            <v>2963</v>
          </cell>
          <cell r="E569">
            <v>0</v>
          </cell>
          <cell r="G569" t="str">
            <v>D</v>
          </cell>
          <cell r="H569" t="str">
            <v>DORIS</v>
          </cell>
          <cell r="I569" t="str">
            <v>PATIÑO</v>
          </cell>
          <cell r="J569" t="str">
            <v>GALLEGO</v>
          </cell>
          <cell r="K569" t="str">
            <v>Auxiliar Administrativo</v>
          </cell>
          <cell r="L569">
            <v>4044</v>
          </cell>
          <cell r="M569">
            <v>14</v>
          </cell>
          <cell r="N569" t="str">
            <v>Auxiliar Administrativo</v>
          </cell>
          <cell r="O569">
            <v>4044</v>
          </cell>
          <cell r="P569">
            <v>14</v>
          </cell>
          <cell r="Q569" t="str">
            <v>404414</v>
          </cell>
          <cell r="R569">
            <v>1080470</v>
          </cell>
          <cell r="S569">
            <v>110210</v>
          </cell>
          <cell r="T569" t="str">
            <v>SONSON</v>
          </cell>
        </row>
        <row r="570">
          <cell r="A570">
            <v>22104209</v>
          </cell>
          <cell r="B570" t="str">
            <v>M</v>
          </cell>
          <cell r="D570">
            <v>3050</v>
          </cell>
          <cell r="G570" t="str">
            <v>T</v>
          </cell>
          <cell r="H570" t="str">
            <v>ROCIO</v>
          </cell>
          <cell r="I570" t="str">
            <v>BERNAL</v>
          </cell>
          <cell r="J570" t="str">
            <v>VILLEGAS</v>
          </cell>
          <cell r="K570" t="str">
            <v>Auxiliar Administrativo</v>
          </cell>
          <cell r="L570">
            <v>4044</v>
          </cell>
          <cell r="M570">
            <v>11</v>
          </cell>
          <cell r="N570" t="str">
            <v>Auxiliar Administrativo</v>
          </cell>
          <cell r="O570">
            <v>4044</v>
          </cell>
          <cell r="P570">
            <v>11</v>
          </cell>
          <cell r="Q570" t="str">
            <v>404411</v>
          </cell>
          <cell r="R570">
            <v>953864</v>
          </cell>
          <cell r="S570">
            <v>110210</v>
          </cell>
          <cell r="T570" t="str">
            <v>SONSON</v>
          </cell>
        </row>
        <row r="571">
          <cell r="A571">
            <v>43459424</v>
          </cell>
          <cell r="B571" t="str">
            <v>F</v>
          </cell>
          <cell r="D571">
            <v>2756</v>
          </cell>
          <cell r="G571" t="str">
            <v>D</v>
          </cell>
          <cell r="H571" t="str">
            <v>DIANA ALEXANDRA</v>
          </cell>
          <cell r="I571" t="str">
            <v>CARDONA</v>
          </cell>
          <cell r="J571" t="str">
            <v>VALENCIA</v>
          </cell>
          <cell r="K571" t="str">
            <v>Secretario Ejecutivo</v>
          </cell>
          <cell r="L571">
            <v>4210</v>
          </cell>
          <cell r="M571">
            <v>16</v>
          </cell>
          <cell r="N571" t="str">
            <v>Secretario Ejecutivo</v>
          </cell>
          <cell r="O571">
            <v>4210</v>
          </cell>
          <cell r="P571">
            <v>16</v>
          </cell>
          <cell r="Q571" t="str">
            <v>421016</v>
          </cell>
          <cell r="R571">
            <v>1163588</v>
          </cell>
          <cell r="S571">
            <v>110210</v>
          </cell>
          <cell r="T571" t="str">
            <v>SONSON</v>
          </cell>
        </row>
        <row r="572">
          <cell r="A572">
            <v>92502274</v>
          </cell>
          <cell r="B572" t="str">
            <v>M</v>
          </cell>
          <cell r="D572">
            <v>5067</v>
          </cell>
          <cell r="G572" t="str">
            <v>D</v>
          </cell>
          <cell r="H572" t="str">
            <v>RAFAEL  ENRIQUE</v>
          </cell>
          <cell r="I572" t="str">
            <v>PEREZ</v>
          </cell>
          <cell r="J572" t="str">
            <v>SALCEDO</v>
          </cell>
          <cell r="K572" t="str">
            <v>Registrador Seccional</v>
          </cell>
          <cell r="L572" t="str">
            <v>0192</v>
          </cell>
          <cell r="M572" t="str">
            <v>07</v>
          </cell>
          <cell r="N572" t="str">
            <v>Registrador Seccional</v>
          </cell>
          <cell r="O572" t="str">
            <v>0192</v>
          </cell>
          <cell r="P572" t="str">
            <v>07</v>
          </cell>
          <cell r="Q572" t="str">
            <v>019207</v>
          </cell>
          <cell r="R572">
            <v>3291703</v>
          </cell>
          <cell r="S572">
            <v>110220</v>
          </cell>
          <cell r="T572" t="str">
            <v>TAMESIS</v>
          </cell>
        </row>
        <row r="573">
          <cell r="A573">
            <v>22129202</v>
          </cell>
          <cell r="B573" t="str">
            <v>F</v>
          </cell>
          <cell r="C573">
            <v>2967</v>
          </cell>
          <cell r="D573">
            <v>2968</v>
          </cell>
          <cell r="G573" t="str">
            <v>D</v>
          </cell>
          <cell r="H573" t="str">
            <v>NIDIA RUBY</v>
          </cell>
          <cell r="I573" t="str">
            <v>HINCAPIE</v>
          </cell>
          <cell r="J573" t="str">
            <v>CASTANEDA</v>
          </cell>
          <cell r="K573" t="str">
            <v>Auxiliar Administrativo</v>
          </cell>
          <cell r="L573">
            <v>4044</v>
          </cell>
          <cell r="M573">
            <v>12</v>
          </cell>
          <cell r="N573" t="str">
            <v>Auxiliar Administrativo</v>
          </cell>
          <cell r="O573">
            <v>4044</v>
          </cell>
          <cell r="P573">
            <v>14</v>
          </cell>
          <cell r="Q573" t="str">
            <v>404414</v>
          </cell>
          <cell r="R573">
            <v>1080470</v>
          </cell>
          <cell r="S573">
            <v>110220</v>
          </cell>
          <cell r="T573" t="str">
            <v>TAMESIS</v>
          </cell>
        </row>
        <row r="574">
          <cell r="A574">
            <v>1045047910</v>
          </cell>
          <cell r="B574" t="str">
            <v>F</v>
          </cell>
          <cell r="D574">
            <v>2967</v>
          </cell>
          <cell r="G574" t="str">
            <v>T</v>
          </cell>
          <cell r="H574" t="str">
            <v>ANA MILENA</v>
          </cell>
          <cell r="I574" t="str">
            <v>SUAZA</v>
          </cell>
          <cell r="J574" t="str">
            <v>OROZCO</v>
          </cell>
          <cell r="K574" t="str">
            <v>Auxiliar Administrativo</v>
          </cell>
          <cell r="L574">
            <v>4044</v>
          </cell>
          <cell r="M574">
            <v>12</v>
          </cell>
          <cell r="N574" t="str">
            <v>Auxiliar Administrativo</v>
          </cell>
          <cell r="O574">
            <v>4044</v>
          </cell>
          <cell r="P574">
            <v>12</v>
          </cell>
          <cell r="Q574" t="str">
            <v>404412</v>
          </cell>
          <cell r="R574">
            <v>1024200</v>
          </cell>
          <cell r="S574">
            <v>110220</v>
          </cell>
          <cell r="T574" t="str">
            <v>TAMESIS</v>
          </cell>
        </row>
        <row r="575">
          <cell r="A575">
            <v>21809479</v>
          </cell>
          <cell r="B575" t="str">
            <v>F</v>
          </cell>
          <cell r="C575">
            <v>4734</v>
          </cell>
          <cell r="D575">
            <v>4734</v>
          </cell>
          <cell r="E575">
            <v>0</v>
          </cell>
          <cell r="G575" t="str">
            <v>D</v>
          </cell>
          <cell r="H575" t="str">
            <v>ANA MARIA</v>
          </cell>
          <cell r="I575" t="str">
            <v>LOPEZ</v>
          </cell>
          <cell r="J575" t="str">
            <v>CALLE</v>
          </cell>
          <cell r="K575" t="str">
            <v>Auxiliar Administrativo</v>
          </cell>
          <cell r="L575">
            <v>4044</v>
          </cell>
          <cell r="M575">
            <v>12</v>
          </cell>
          <cell r="N575" t="str">
            <v>Auxiliar Administrativo</v>
          </cell>
          <cell r="O575">
            <v>4044</v>
          </cell>
          <cell r="P575">
            <v>12</v>
          </cell>
          <cell r="Q575" t="str">
            <v>404412</v>
          </cell>
          <cell r="R575">
            <v>1024200</v>
          </cell>
          <cell r="S575">
            <v>110220</v>
          </cell>
          <cell r="T575" t="str">
            <v>TAMESIS</v>
          </cell>
        </row>
        <row r="576">
          <cell r="A576">
            <v>35603960</v>
          </cell>
          <cell r="B576" t="str">
            <v>F</v>
          </cell>
          <cell r="D576">
            <v>5068</v>
          </cell>
          <cell r="G576" t="str">
            <v>D</v>
          </cell>
          <cell r="H576" t="str">
            <v>LUCY YAJAIRA</v>
          </cell>
          <cell r="I576" t="str">
            <v>CORDOBA</v>
          </cell>
          <cell r="J576" t="str">
            <v>MOSQUERA</v>
          </cell>
          <cell r="K576" t="str">
            <v>Registrador Seccional</v>
          </cell>
          <cell r="L576" t="str">
            <v>0192</v>
          </cell>
          <cell r="M576" t="str">
            <v>07</v>
          </cell>
          <cell r="N576" t="str">
            <v>Registrador Seccional</v>
          </cell>
          <cell r="O576" t="str">
            <v>0192</v>
          </cell>
          <cell r="P576" t="str">
            <v>07</v>
          </cell>
          <cell r="Q576" t="str">
            <v>019207</v>
          </cell>
          <cell r="R576">
            <v>3291703</v>
          </cell>
          <cell r="S576">
            <v>110230</v>
          </cell>
          <cell r="T576" t="str">
            <v>TITIRIBI</v>
          </cell>
        </row>
        <row r="577">
          <cell r="A577">
            <v>15456414</v>
          </cell>
          <cell r="B577" t="str">
            <v>M</v>
          </cell>
          <cell r="C577">
            <v>2971</v>
          </cell>
          <cell r="D577">
            <v>3860</v>
          </cell>
          <cell r="G577" t="str">
            <v>T</v>
          </cell>
          <cell r="H577" t="str">
            <v>GUSTAVO DE JESUS</v>
          </cell>
          <cell r="I577" t="str">
            <v>CANO</v>
          </cell>
          <cell r="J577" t="str">
            <v>*</v>
          </cell>
          <cell r="K577" t="str">
            <v>Auxiliar Administrativo</v>
          </cell>
          <cell r="L577">
            <v>4044</v>
          </cell>
          <cell r="M577">
            <v>12</v>
          </cell>
          <cell r="N577" t="str">
            <v>Auxiliar Administrativo</v>
          </cell>
          <cell r="O577" t="str">
            <v>4044</v>
          </cell>
          <cell r="P577" t="str">
            <v>16</v>
          </cell>
          <cell r="Q577" t="str">
            <v>404416</v>
          </cell>
          <cell r="R577">
            <v>1163588</v>
          </cell>
          <cell r="S577">
            <v>110230</v>
          </cell>
          <cell r="T577" t="str">
            <v>TITIRIBI</v>
          </cell>
        </row>
        <row r="578">
          <cell r="A578">
            <v>1037602019</v>
          </cell>
          <cell r="B578" t="str">
            <v>M</v>
          </cell>
          <cell r="D578">
            <v>3621</v>
          </cell>
          <cell r="G578" t="str">
            <v>T</v>
          </cell>
          <cell r="H578" t="str">
            <v>JOSE FELIX</v>
          </cell>
          <cell r="I578" t="str">
            <v>ZAPATA</v>
          </cell>
          <cell r="J578" t="str">
            <v>DURAN</v>
          </cell>
          <cell r="K578" t="str">
            <v>Auxiliar Administrativo</v>
          </cell>
          <cell r="L578" t="str">
            <v>4044</v>
          </cell>
          <cell r="M578" t="str">
            <v>14</v>
          </cell>
          <cell r="N578" t="str">
            <v>Auxiliar Administrativo</v>
          </cell>
          <cell r="O578" t="str">
            <v>4044</v>
          </cell>
          <cell r="P578" t="str">
            <v>14</v>
          </cell>
          <cell r="Q578" t="str">
            <v>404414</v>
          </cell>
          <cell r="R578">
            <v>1080470</v>
          </cell>
          <cell r="S578">
            <v>110230</v>
          </cell>
          <cell r="T578" t="str">
            <v>TITIRIBI</v>
          </cell>
        </row>
        <row r="579">
          <cell r="A579">
            <v>32532222</v>
          </cell>
          <cell r="B579" t="str">
            <v>F</v>
          </cell>
          <cell r="D579">
            <v>5215</v>
          </cell>
          <cell r="G579" t="str">
            <v>D</v>
          </cell>
          <cell r="H579" t="str">
            <v>LUZ EDITH</v>
          </cell>
          <cell r="I579" t="str">
            <v>MARIN</v>
          </cell>
          <cell r="J579" t="str">
            <v>RODRIGUEZ</v>
          </cell>
          <cell r="K579" t="str">
            <v>Registrador Principal</v>
          </cell>
          <cell r="L579" t="str">
            <v>0191</v>
          </cell>
          <cell r="M579" t="str">
            <v>19</v>
          </cell>
          <cell r="N579" t="str">
            <v>Registrador Principal</v>
          </cell>
          <cell r="O579" t="str">
            <v>0191</v>
          </cell>
          <cell r="P579" t="str">
            <v>19</v>
          </cell>
          <cell r="Q579" t="str">
            <v>019119</v>
          </cell>
          <cell r="R579">
            <v>5495542</v>
          </cell>
          <cell r="S579">
            <v>120010</v>
          </cell>
          <cell r="T579" t="str">
            <v>Despacho del Registrador Medellín Zona Norte</v>
          </cell>
        </row>
        <row r="580">
          <cell r="D580">
            <v>4829</v>
          </cell>
          <cell r="G580" t="str">
            <v>D</v>
          </cell>
          <cell r="K580" t="str">
            <v>Registrador Delegado</v>
          </cell>
          <cell r="L580">
            <v>2152</v>
          </cell>
          <cell r="M580">
            <v>14</v>
          </cell>
          <cell r="N580" t="str">
            <v>Registrador Delegado</v>
          </cell>
          <cell r="O580">
            <v>2152</v>
          </cell>
          <cell r="P580">
            <v>14</v>
          </cell>
          <cell r="Q580" t="str">
            <v>215214</v>
          </cell>
          <cell r="R580">
            <v>2761107</v>
          </cell>
          <cell r="S580">
            <v>120010</v>
          </cell>
        </row>
        <row r="581">
          <cell r="A581">
            <v>43740473</v>
          </cell>
          <cell r="B581" t="str">
            <v>F</v>
          </cell>
          <cell r="D581">
            <v>4190</v>
          </cell>
          <cell r="E581">
            <v>4125</v>
          </cell>
          <cell r="G581" t="str">
            <v>D</v>
          </cell>
          <cell r="H581" t="str">
            <v>SANDRA PATRICIA</v>
          </cell>
          <cell r="I581" t="str">
            <v>ARCILA</v>
          </cell>
          <cell r="J581" t="str">
            <v>JIMENEZ</v>
          </cell>
          <cell r="K581" t="str">
            <v>Profesional Especializado</v>
          </cell>
          <cell r="L581" t="str">
            <v>2028</v>
          </cell>
          <cell r="M581" t="str">
            <v>12</v>
          </cell>
          <cell r="N581" t="str">
            <v>Profesional Especializado</v>
          </cell>
          <cell r="O581" t="str">
            <v>2028</v>
          </cell>
          <cell r="P581" t="str">
            <v>12</v>
          </cell>
          <cell r="Q581" t="str">
            <v>202812</v>
          </cell>
          <cell r="R581">
            <v>2381392</v>
          </cell>
          <cell r="S581">
            <v>120020</v>
          </cell>
          <cell r="T581" t="str">
            <v>Grupo Jurídico Medellín Zona Norte</v>
          </cell>
        </row>
        <row r="582">
          <cell r="A582">
            <v>8356237</v>
          </cell>
          <cell r="B582" t="str">
            <v>M</v>
          </cell>
          <cell r="D582">
            <v>2859</v>
          </cell>
          <cell r="G582" t="str">
            <v>D</v>
          </cell>
          <cell r="H582" t="str">
            <v>JUAN FELIPE</v>
          </cell>
          <cell r="I582" t="str">
            <v>PRIETO</v>
          </cell>
          <cell r="J582" t="str">
            <v>RUIZ</v>
          </cell>
          <cell r="K582" t="str">
            <v>Profesional Universitario</v>
          </cell>
          <cell r="L582">
            <v>2044</v>
          </cell>
          <cell r="M582">
            <v>10</v>
          </cell>
          <cell r="N582" t="str">
            <v>Profesional Universitario</v>
          </cell>
          <cell r="O582">
            <v>2044</v>
          </cell>
          <cell r="P582">
            <v>10</v>
          </cell>
          <cell r="Q582" t="str">
            <v>204410</v>
          </cell>
          <cell r="R582">
            <v>2153906</v>
          </cell>
          <cell r="S582">
            <v>120020</v>
          </cell>
          <cell r="T582" t="str">
            <v>Grupo Jurídico Medellín Zona Norte</v>
          </cell>
        </row>
        <row r="583">
          <cell r="A583">
            <v>43007472</v>
          </cell>
          <cell r="B583" t="str">
            <v>F</v>
          </cell>
          <cell r="C583">
            <v>3042</v>
          </cell>
          <cell r="D583">
            <v>4571</v>
          </cell>
          <cell r="G583" t="str">
            <v>D</v>
          </cell>
          <cell r="H583" t="str">
            <v>YOLANDA</v>
          </cell>
          <cell r="I583" t="str">
            <v>GIL</v>
          </cell>
          <cell r="J583" t="str">
            <v>CARMONA</v>
          </cell>
          <cell r="K583" t="str">
            <v>Auxiliar Administrativo</v>
          </cell>
          <cell r="L583">
            <v>4044</v>
          </cell>
          <cell r="M583">
            <v>16</v>
          </cell>
          <cell r="N583" t="str">
            <v>Profesional Universitario</v>
          </cell>
          <cell r="O583">
            <v>2044</v>
          </cell>
          <cell r="P583">
            <v>10</v>
          </cell>
          <cell r="Q583" t="str">
            <v>204410</v>
          </cell>
          <cell r="R583">
            <v>2153906</v>
          </cell>
          <cell r="S583">
            <v>120020</v>
          </cell>
          <cell r="T583" t="str">
            <v>Grupo Jurídico Medellín Zona Norte</v>
          </cell>
        </row>
        <row r="584">
          <cell r="A584">
            <v>98626499</v>
          </cell>
          <cell r="B584" t="str">
            <v>M</v>
          </cell>
          <cell r="D584">
            <v>2983</v>
          </cell>
          <cell r="G584" t="str">
            <v>D</v>
          </cell>
          <cell r="H584" t="str">
            <v>CESAR AUGUSTO</v>
          </cell>
          <cell r="I584" t="str">
            <v>BERMUDEZ</v>
          </cell>
          <cell r="J584" t="str">
            <v>ALVAREZ</v>
          </cell>
          <cell r="K584" t="str">
            <v>Profesional Universitario</v>
          </cell>
          <cell r="L584">
            <v>2044</v>
          </cell>
          <cell r="M584">
            <v>10</v>
          </cell>
          <cell r="N584" t="str">
            <v>Profesional Universitario</v>
          </cell>
          <cell r="O584">
            <v>2044</v>
          </cell>
          <cell r="P584">
            <v>10</v>
          </cell>
          <cell r="Q584" t="str">
            <v>204410</v>
          </cell>
          <cell r="R584">
            <v>2153906</v>
          </cell>
          <cell r="S584">
            <v>120020</v>
          </cell>
          <cell r="T584" t="str">
            <v>Grupo Jurídico Medellín Zona Norte</v>
          </cell>
        </row>
        <row r="585">
          <cell r="A585">
            <v>70098356</v>
          </cell>
          <cell r="B585" t="str">
            <v>M</v>
          </cell>
          <cell r="C585">
            <v>2980</v>
          </cell>
          <cell r="D585">
            <v>2980</v>
          </cell>
          <cell r="E585">
            <v>0</v>
          </cell>
          <cell r="G585" t="str">
            <v>D</v>
          </cell>
          <cell r="H585" t="str">
            <v>JUAN GONZALO</v>
          </cell>
          <cell r="I585" t="str">
            <v>ZAPATA</v>
          </cell>
          <cell r="J585" t="str">
            <v>MADRID</v>
          </cell>
          <cell r="K585" t="str">
            <v>Profesional Universitario</v>
          </cell>
          <cell r="L585">
            <v>2044</v>
          </cell>
          <cell r="M585">
            <v>10</v>
          </cell>
          <cell r="N585" t="str">
            <v>Profesional Universitario</v>
          </cell>
          <cell r="O585">
            <v>2044</v>
          </cell>
          <cell r="P585">
            <v>10</v>
          </cell>
          <cell r="Q585" t="str">
            <v>204410</v>
          </cell>
          <cell r="R585">
            <v>2153906</v>
          </cell>
          <cell r="S585">
            <v>120020</v>
          </cell>
          <cell r="T585" t="str">
            <v>Grupo Jurídico Medellín Zona Norte</v>
          </cell>
        </row>
        <row r="586">
          <cell r="A586">
            <v>64565424</v>
          </cell>
          <cell r="B586" t="str">
            <v>F</v>
          </cell>
          <cell r="D586">
            <v>2981</v>
          </cell>
          <cell r="G586" t="str">
            <v>D</v>
          </cell>
          <cell r="H586" t="str">
            <v>DIANA MILENA</v>
          </cell>
          <cell r="I586" t="str">
            <v>PATERNINA</v>
          </cell>
          <cell r="J586" t="str">
            <v>ORDOÑEZ</v>
          </cell>
          <cell r="K586" t="str">
            <v>Profesional Universitario</v>
          </cell>
          <cell r="L586">
            <v>2044</v>
          </cell>
          <cell r="M586">
            <v>10</v>
          </cell>
          <cell r="N586" t="str">
            <v>Profesional Universitario</v>
          </cell>
          <cell r="O586">
            <v>2044</v>
          </cell>
          <cell r="P586">
            <v>10</v>
          </cell>
          <cell r="Q586" t="str">
            <v>204410</v>
          </cell>
          <cell r="R586">
            <v>2153906</v>
          </cell>
          <cell r="S586">
            <v>120020</v>
          </cell>
          <cell r="T586" t="str">
            <v>Grupo Jurídico Medellín Zona Norte</v>
          </cell>
        </row>
        <row r="587">
          <cell r="A587">
            <v>22854468</v>
          </cell>
          <cell r="B587" t="str">
            <v>F</v>
          </cell>
          <cell r="D587">
            <v>3203</v>
          </cell>
          <cell r="G587" t="str">
            <v>D</v>
          </cell>
          <cell r="H587" t="str">
            <v>PAOLA DEL CARMEN</v>
          </cell>
          <cell r="I587" t="str">
            <v>ZUÑIGA</v>
          </cell>
          <cell r="J587" t="str">
            <v>ESCOBAR</v>
          </cell>
          <cell r="K587" t="str">
            <v>Profesional Universitario</v>
          </cell>
          <cell r="L587">
            <v>2044</v>
          </cell>
          <cell r="M587">
            <v>10</v>
          </cell>
          <cell r="N587" t="str">
            <v>Profesional Universitario</v>
          </cell>
          <cell r="O587">
            <v>2044</v>
          </cell>
          <cell r="P587">
            <v>10</v>
          </cell>
          <cell r="Q587" t="str">
            <v>204410</v>
          </cell>
          <cell r="R587">
            <v>2153906</v>
          </cell>
          <cell r="S587">
            <v>120020</v>
          </cell>
          <cell r="T587" t="str">
            <v>Grupo Jurídico Medellín Zona Norte</v>
          </cell>
        </row>
        <row r="588">
          <cell r="A588">
            <v>43877492</v>
          </cell>
          <cell r="B588" t="str">
            <v>F</v>
          </cell>
          <cell r="D588">
            <v>5401</v>
          </cell>
          <cell r="G588" t="str">
            <v>D</v>
          </cell>
          <cell r="H588" t="str">
            <v>PAULA ANDREA</v>
          </cell>
          <cell r="I588" t="str">
            <v>BUSTAMANTE</v>
          </cell>
          <cell r="J588" t="str">
            <v>PEREZ</v>
          </cell>
          <cell r="K588" t="str">
            <v>Profesional Universitario</v>
          </cell>
          <cell r="L588" t="str">
            <v>2044</v>
          </cell>
          <cell r="M588" t="str">
            <v>09</v>
          </cell>
          <cell r="N588" t="str">
            <v>Profesional Universitario</v>
          </cell>
          <cell r="O588" t="str">
            <v>2044</v>
          </cell>
          <cell r="P588" t="str">
            <v>09</v>
          </cell>
          <cell r="Q588" t="str">
            <v>204409</v>
          </cell>
          <cell r="R588">
            <v>2082836</v>
          </cell>
          <cell r="S588">
            <v>120020</v>
          </cell>
          <cell r="T588" t="str">
            <v>Grupo Jurídico Medellín Zona Norte</v>
          </cell>
        </row>
        <row r="589">
          <cell r="A589">
            <v>43570388</v>
          </cell>
          <cell r="B589" t="str">
            <v>F</v>
          </cell>
          <cell r="C589">
            <v>2997</v>
          </cell>
          <cell r="D589">
            <v>5378</v>
          </cell>
          <cell r="G589" t="str">
            <v>D</v>
          </cell>
          <cell r="H589" t="str">
            <v>FRANCIA JANETH</v>
          </cell>
          <cell r="I589" t="str">
            <v>LOPERA</v>
          </cell>
          <cell r="J589" t="str">
            <v>GUTIERREZ</v>
          </cell>
          <cell r="K589" t="str">
            <v>Auxiliar Administrativo</v>
          </cell>
          <cell r="L589">
            <v>4044</v>
          </cell>
          <cell r="M589">
            <v>14</v>
          </cell>
          <cell r="N589" t="str">
            <v>Profesional Universitario</v>
          </cell>
          <cell r="O589">
            <v>2044</v>
          </cell>
          <cell r="P589" t="str">
            <v>04</v>
          </cell>
          <cell r="Q589" t="str">
            <v>204404</v>
          </cell>
          <cell r="R589">
            <v>1655849</v>
          </cell>
          <cell r="S589">
            <v>120020</v>
          </cell>
          <cell r="T589" t="str">
            <v>Grupo Jurídico Medellín Zona Norte</v>
          </cell>
        </row>
        <row r="590">
          <cell r="A590">
            <v>15489904</v>
          </cell>
          <cell r="B590" t="str">
            <v>M</v>
          </cell>
          <cell r="D590">
            <v>5307</v>
          </cell>
          <cell r="G590" t="str">
            <v>D</v>
          </cell>
          <cell r="H590" t="str">
            <v>MELVI</v>
          </cell>
          <cell r="I590" t="str">
            <v>RAMOS</v>
          </cell>
          <cell r="J590" t="str">
            <v>PALACIO</v>
          </cell>
          <cell r="K590" t="str">
            <v>Profesional Universitario</v>
          </cell>
          <cell r="L590" t="str">
            <v>2044</v>
          </cell>
          <cell r="M590" t="str">
            <v>01</v>
          </cell>
          <cell r="N590" t="str">
            <v>Profesional Universitario</v>
          </cell>
          <cell r="O590" t="str">
            <v>2044</v>
          </cell>
          <cell r="P590" t="str">
            <v>01</v>
          </cell>
          <cell r="Q590" t="str">
            <v>204401</v>
          </cell>
          <cell r="R590">
            <v>1361208</v>
          </cell>
          <cell r="S590">
            <v>120020</v>
          </cell>
          <cell r="T590" t="str">
            <v>Grupo Jurídico Medellín Zona Norte</v>
          </cell>
        </row>
        <row r="591">
          <cell r="A591">
            <v>43004118</v>
          </cell>
          <cell r="B591" t="str">
            <v>F</v>
          </cell>
          <cell r="C591">
            <v>2989</v>
          </cell>
          <cell r="D591">
            <v>3027</v>
          </cell>
          <cell r="G591" t="str">
            <v>D</v>
          </cell>
          <cell r="H591" t="str">
            <v>MARIA GLADYS</v>
          </cell>
          <cell r="I591" t="str">
            <v>VELASQUEZ</v>
          </cell>
          <cell r="J591" t="str">
            <v>IBARRA</v>
          </cell>
          <cell r="K591" t="str">
            <v>Técnico Administrativo</v>
          </cell>
          <cell r="L591">
            <v>3124</v>
          </cell>
          <cell r="M591">
            <v>14</v>
          </cell>
          <cell r="N591" t="str">
            <v>Técnico Administrativo</v>
          </cell>
          <cell r="O591">
            <v>3124</v>
          </cell>
          <cell r="P591">
            <v>16</v>
          </cell>
          <cell r="Q591" t="str">
            <v>312416</v>
          </cell>
          <cell r="R591">
            <v>1776750</v>
          </cell>
          <cell r="S591">
            <v>120020</v>
          </cell>
          <cell r="T591" t="str">
            <v>Grupo Jurídico Medellín Zona Norte</v>
          </cell>
        </row>
        <row r="592">
          <cell r="A592">
            <v>15377744</v>
          </cell>
          <cell r="B592" t="str">
            <v>M</v>
          </cell>
          <cell r="C592">
            <v>3030</v>
          </cell>
          <cell r="D592">
            <v>3030</v>
          </cell>
          <cell r="E592">
            <v>0</v>
          </cell>
          <cell r="G592" t="str">
            <v>D</v>
          </cell>
          <cell r="H592" t="str">
            <v>LUIS GUILLERMO</v>
          </cell>
          <cell r="I592" t="str">
            <v>BOTERO</v>
          </cell>
          <cell r="J592" t="str">
            <v>TOBON</v>
          </cell>
          <cell r="K592" t="str">
            <v>Técnico Operativo</v>
          </cell>
          <cell r="L592">
            <v>3132</v>
          </cell>
          <cell r="M592">
            <v>14</v>
          </cell>
          <cell r="N592" t="str">
            <v>Técnico Operativo</v>
          </cell>
          <cell r="O592">
            <v>3132</v>
          </cell>
          <cell r="P592">
            <v>14</v>
          </cell>
          <cell r="Q592" t="str">
            <v>313214</v>
          </cell>
          <cell r="R592">
            <v>1504640</v>
          </cell>
          <cell r="S592">
            <v>120020</v>
          </cell>
          <cell r="T592" t="str">
            <v>Grupo Jurídico Medellín Zona Norte</v>
          </cell>
        </row>
        <row r="593">
          <cell r="A593">
            <v>71875747</v>
          </cell>
          <cell r="B593" t="str">
            <v>M</v>
          </cell>
          <cell r="C593">
            <v>3020</v>
          </cell>
          <cell r="D593">
            <v>3020</v>
          </cell>
          <cell r="E593">
            <v>0</v>
          </cell>
          <cell r="G593" t="str">
            <v>D</v>
          </cell>
          <cell r="H593" t="str">
            <v>JAIME DE JESUS</v>
          </cell>
          <cell r="I593" t="str">
            <v>MONCADA</v>
          </cell>
          <cell r="J593" t="str">
            <v>CARMONA</v>
          </cell>
          <cell r="K593" t="str">
            <v>Auxiliar Administrativo</v>
          </cell>
          <cell r="L593">
            <v>4044</v>
          </cell>
          <cell r="M593">
            <v>18</v>
          </cell>
          <cell r="N593" t="str">
            <v>Auxiliar Administrativo</v>
          </cell>
          <cell r="O593">
            <v>4044</v>
          </cell>
          <cell r="P593">
            <v>18</v>
          </cell>
          <cell r="Q593" t="str">
            <v>404418</v>
          </cell>
          <cell r="R593">
            <v>1217634</v>
          </cell>
          <cell r="S593">
            <v>120020</v>
          </cell>
          <cell r="T593" t="str">
            <v>Grupo Jurídico Medellín Zona Norte</v>
          </cell>
        </row>
        <row r="594">
          <cell r="A594">
            <v>22114851</v>
          </cell>
          <cell r="B594" t="str">
            <v>F</v>
          </cell>
          <cell r="C594">
            <v>2976</v>
          </cell>
          <cell r="D594">
            <v>3040</v>
          </cell>
          <cell r="G594" t="str">
            <v>D</v>
          </cell>
          <cell r="H594" t="str">
            <v>VICTORIA EUGENIA</v>
          </cell>
          <cell r="I594" t="str">
            <v>SUESCUN</v>
          </cell>
          <cell r="J594" t="str">
            <v>VALDERRAMA</v>
          </cell>
          <cell r="K594" t="str">
            <v>Auxiliar Administrativo</v>
          </cell>
          <cell r="L594">
            <v>4044</v>
          </cell>
          <cell r="M594">
            <v>11</v>
          </cell>
          <cell r="N594" t="str">
            <v>Auxiliar Administrativo</v>
          </cell>
          <cell r="O594">
            <v>4044</v>
          </cell>
          <cell r="P594" t="str">
            <v>16</v>
          </cell>
          <cell r="Q594" t="str">
            <v>404416</v>
          </cell>
          <cell r="R594">
            <v>1163588</v>
          </cell>
          <cell r="S594">
            <v>120020</v>
          </cell>
          <cell r="T594" t="str">
            <v>Grupo Jurídico Medellín Zona Norte</v>
          </cell>
        </row>
        <row r="595">
          <cell r="A595">
            <v>15259762</v>
          </cell>
          <cell r="B595" t="str">
            <v>M</v>
          </cell>
          <cell r="D595">
            <v>2934</v>
          </cell>
          <cell r="G595" t="str">
            <v>D</v>
          </cell>
          <cell r="H595" t="str">
            <v>GUSTAVO ADOLFO</v>
          </cell>
          <cell r="I595" t="str">
            <v>SALDARRIAGA</v>
          </cell>
          <cell r="J595" t="str">
            <v>USMA</v>
          </cell>
          <cell r="K595" t="str">
            <v>Auxiliar Administrativo</v>
          </cell>
          <cell r="L595">
            <v>4044</v>
          </cell>
          <cell r="M595">
            <v>16</v>
          </cell>
          <cell r="N595" t="str">
            <v>Auxiliar Administrativo</v>
          </cell>
          <cell r="O595">
            <v>4044</v>
          </cell>
          <cell r="P595">
            <v>16</v>
          </cell>
          <cell r="Q595" t="str">
            <v>404416</v>
          </cell>
          <cell r="R595">
            <v>1163588</v>
          </cell>
          <cell r="S595">
            <v>120020</v>
          </cell>
          <cell r="T595" t="str">
            <v>Grupo Jurídico Medellín Zona Norte</v>
          </cell>
        </row>
        <row r="596">
          <cell r="A596">
            <v>70135572</v>
          </cell>
          <cell r="B596" t="str">
            <v>M</v>
          </cell>
          <cell r="C596">
            <v>2890</v>
          </cell>
          <cell r="D596">
            <v>2900</v>
          </cell>
          <cell r="G596" t="str">
            <v>D</v>
          </cell>
          <cell r="H596" t="str">
            <v>MAURICIO</v>
          </cell>
          <cell r="I596" t="str">
            <v>MADRID</v>
          </cell>
          <cell r="J596" t="str">
            <v>CATAÑO</v>
          </cell>
          <cell r="K596" t="str">
            <v>Auxiliar Administrativo</v>
          </cell>
          <cell r="L596">
            <v>4044</v>
          </cell>
          <cell r="M596">
            <v>14</v>
          </cell>
          <cell r="N596" t="str">
            <v>Auxiliar Administrativo</v>
          </cell>
          <cell r="O596">
            <v>4044</v>
          </cell>
          <cell r="P596">
            <v>16</v>
          </cell>
          <cell r="Q596" t="str">
            <v>404416</v>
          </cell>
          <cell r="R596">
            <v>1163588</v>
          </cell>
          <cell r="S596">
            <v>120020</v>
          </cell>
          <cell r="T596" t="str">
            <v>Grupo Jurídico Medellín Zona Norte</v>
          </cell>
        </row>
        <row r="597">
          <cell r="A597">
            <v>71622159</v>
          </cell>
          <cell r="B597" t="str">
            <v>M</v>
          </cell>
          <cell r="C597">
            <v>2897</v>
          </cell>
          <cell r="D597">
            <v>2897</v>
          </cell>
          <cell r="E597">
            <v>0</v>
          </cell>
          <cell r="G597" t="str">
            <v>D</v>
          </cell>
          <cell r="H597" t="str">
            <v>LUIS HUMBERTO</v>
          </cell>
          <cell r="I597" t="str">
            <v>HENAO</v>
          </cell>
          <cell r="J597" t="str">
            <v>LOPEZ</v>
          </cell>
          <cell r="K597" t="str">
            <v>Auxiliar Administrativo</v>
          </cell>
          <cell r="L597">
            <v>4044</v>
          </cell>
          <cell r="M597">
            <v>16</v>
          </cell>
          <cell r="N597" t="str">
            <v>Auxiliar Administrativo</v>
          </cell>
          <cell r="O597">
            <v>4044</v>
          </cell>
          <cell r="P597">
            <v>16</v>
          </cell>
          <cell r="Q597" t="str">
            <v>404416</v>
          </cell>
          <cell r="R597">
            <v>1163588</v>
          </cell>
          <cell r="S597">
            <v>120020</v>
          </cell>
          <cell r="T597" t="str">
            <v>Grupo Jurídico Medellín Zona Norte</v>
          </cell>
        </row>
        <row r="598">
          <cell r="A598">
            <v>43067760</v>
          </cell>
          <cell r="B598" t="str">
            <v>F</v>
          </cell>
          <cell r="C598">
            <v>3045</v>
          </cell>
          <cell r="D598">
            <v>3045</v>
          </cell>
          <cell r="E598">
            <v>0</v>
          </cell>
          <cell r="G598" t="str">
            <v>D</v>
          </cell>
          <cell r="H598" t="str">
            <v>MARIA VICTORIA</v>
          </cell>
          <cell r="I598" t="str">
            <v>HERNANDEZ</v>
          </cell>
          <cell r="J598" t="str">
            <v>OCAMPO</v>
          </cell>
          <cell r="K598" t="str">
            <v>Auxiliar Administrativo</v>
          </cell>
          <cell r="L598">
            <v>4044</v>
          </cell>
          <cell r="M598">
            <v>16</v>
          </cell>
          <cell r="N598" t="str">
            <v>Auxiliar Administrativo</v>
          </cell>
          <cell r="O598">
            <v>4044</v>
          </cell>
          <cell r="P598">
            <v>16</v>
          </cell>
          <cell r="Q598" t="str">
            <v>404416</v>
          </cell>
          <cell r="R598">
            <v>1163588</v>
          </cell>
          <cell r="S598">
            <v>120020</v>
          </cell>
          <cell r="T598" t="str">
            <v>Grupo Jurídico Medellín Zona Norte</v>
          </cell>
        </row>
        <row r="599">
          <cell r="A599">
            <v>39208006</v>
          </cell>
          <cell r="B599" t="str">
            <v>F</v>
          </cell>
          <cell r="D599">
            <v>3012</v>
          </cell>
          <cell r="G599" t="str">
            <v>T</v>
          </cell>
          <cell r="H599" t="str">
            <v>GLORIA MAGDALENA</v>
          </cell>
          <cell r="I599" t="str">
            <v>MORENO</v>
          </cell>
          <cell r="J599" t="str">
            <v>TORO</v>
          </cell>
          <cell r="K599" t="str">
            <v>Auxiliar Administrativo</v>
          </cell>
          <cell r="L599">
            <v>4044</v>
          </cell>
          <cell r="M599">
            <v>11</v>
          </cell>
          <cell r="N599" t="str">
            <v>Auxiliar Administrativo</v>
          </cell>
          <cell r="O599">
            <v>4044</v>
          </cell>
          <cell r="P599">
            <v>11</v>
          </cell>
          <cell r="Q599" t="str">
            <v>404411</v>
          </cell>
          <cell r="R599">
            <v>953864</v>
          </cell>
          <cell r="S599">
            <v>120020</v>
          </cell>
          <cell r="T599" t="str">
            <v>Grupo Jurídico Medellín Zona Norte</v>
          </cell>
        </row>
        <row r="600">
          <cell r="A600">
            <v>43076734</v>
          </cell>
          <cell r="B600" t="str">
            <v>F</v>
          </cell>
          <cell r="D600">
            <v>2887</v>
          </cell>
          <cell r="G600" t="str">
            <v>T</v>
          </cell>
          <cell r="H600" t="str">
            <v>RUBIELA MARINA</v>
          </cell>
          <cell r="I600" t="str">
            <v>DEL VALLE</v>
          </cell>
          <cell r="J600" t="str">
            <v>PUERTA</v>
          </cell>
          <cell r="K600" t="str">
            <v>Secretario Ejecutivo</v>
          </cell>
          <cell r="L600">
            <v>4210</v>
          </cell>
          <cell r="M600">
            <v>16</v>
          </cell>
          <cell r="N600" t="str">
            <v>Secretario Ejecutivo</v>
          </cell>
          <cell r="O600">
            <v>4210</v>
          </cell>
          <cell r="P600">
            <v>16</v>
          </cell>
          <cell r="Q600" t="str">
            <v>421016</v>
          </cell>
          <cell r="R600">
            <v>1163588</v>
          </cell>
          <cell r="S600">
            <v>120020</v>
          </cell>
          <cell r="T600" t="str">
            <v>Grupo Jurídico Medellín Zona Norte</v>
          </cell>
        </row>
        <row r="601">
          <cell r="A601">
            <v>43017704</v>
          </cell>
          <cell r="B601" t="str">
            <v>F</v>
          </cell>
          <cell r="C601">
            <v>2991</v>
          </cell>
          <cell r="D601">
            <v>2991</v>
          </cell>
          <cell r="E601">
            <v>0</v>
          </cell>
          <cell r="G601" t="str">
            <v>D</v>
          </cell>
          <cell r="H601" t="str">
            <v>REGINA DEL ROSARIO</v>
          </cell>
          <cell r="I601" t="str">
            <v>CRUZ</v>
          </cell>
          <cell r="J601" t="str">
            <v>VELEZ</v>
          </cell>
          <cell r="K601" t="str">
            <v>Secretario Ejecutivo</v>
          </cell>
          <cell r="L601">
            <v>4210</v>
          </cell>
          <cell r="M601">
            <v>16</v>
          </cell>
          <cell r="N601" t="str">
            <v>Secretario Ejecutivo</v>
          </cell>
          <cell r="O601">
            <v>4210</v>
          </cell>
          <cell r="P601">
            <v>16</v>
          </cell>
          <cell r="Q601" t="str">
            <v>421016</v>
          </cell>
          <cell r="R601">
            <v>1163588</v>
          </cell>
          <cell r="S601">
            <v>120020</v>
          </cell>
          <cell r="T601" t="str">
            <v>Grupo Jurídico Medellín Zona Norte</v>
          </cell>
        </row>
        <row r="602">
          <cell r="A602">
            <v>30271420</v>
          </cell>
          <cell r="B602" t="str">
            <v>F</v>
          </cell>
          <cell r="C602">
            <v>3031</v>
          </cell>
          <cell r="D602">
            <v>3031</v>
          </cell>
          <cell r="E602">
            <v>0</v>
          </cell>
          <cell r="G602" t="str">
            <v>D</v>
          </cell>
          <cell r="H602" t="str">
            <v>YOLANDA</v>
          </cell>
          <cell r="I602" t="str">
            <v>NOREÑA</v>
          </cell>
          <cell r="J602" t="str">
            <v>ARISTIZABAL</v>
          </cell>
          <cell r="K602" t="str">
            <v>Secretario Ejecutivo</v>
          </cell>
          <cell r="L602">
            <v>4210</v>
          </cell>
          <cell r="M602">
            <v>16</v>
          </cell>
          <cell r="N602" t="str">
            <v>Secretario Ejecutivo</v>
          </cell>
          <cell r="O602">
            <v>4210</v>
          </cell>
          <cell r="P602">
            <v>16</v>
          </cell>
          <cell r="Q602" t="str">
            <v>421016</v>
          </cell>
          <cell r="R602">
            <v>1163588</v>
          </cell>
          <cell r="S602">
            <v>120020</v>
          </cell>
          <cell r="T602" t="str">
            <v>Grupo Jurídico Medellín Zona Norte</v>
          </cell>
        </row>
        <row r="603">
          <cell r="D603">
            <v>2612</v>
          </cell>
          <cell r="G603" t="str">
            <v>D</v>
          </cell>
          <cell r="K603" t="str">
            <v>Profesional Especializado</v>
          </cell>
          <cell r="L603">
            <v>2028</v>
          </cell>
          <cell r="M603" t="str">
            <v>17</v>
          </cell>
          <cell r="N603" t="str">
            <v>Profesional Especializado</v>
          </cell>
          <cell r="O603">
            <v>2028</v>
          </cell>
          <cell r="P603">
            <v>17</v>
          </cell>
          <cell r="Q603" t="str">
            <v>202817</v>
          </cell>
          <cell r="R603">
            <v>3461791</v>
          </cell>
          <cell r="S603">
            <v>120030</v>
          </cell>
        </row>
        <row r="604">
          <cell r="A604">
            <v>32524412</v>
          </cell>
          <cell r="B604" t="str">
            <v>F</v>
          </cell>
          <cell r="D604">
            <v>2982</v>
          </cell>
          <cell r="G604" t="str">
            <v>T</v>
          </cell>
          <cell r="H604" t="str">
            <v>MARIA EUGENIA</v>
          </cell>
          <cell r="I604" t="str">
            <v>MURILLO</v>
          </cell>
          <cell r="J604" t="str">
            <v>GIL</v>
          </cell>
          <cell r="K604" t="str">
            <v>Profesional Universitario</v>
          </cell>
          <cell r="L604">
            <v>2044</v>
          </cell>
          <cell r="M604">
            <v>10</v>
          </cell>
          <cell r="N604" t="str">
            <v>Profesional Universitario</v>
          </cell>
          <cell r="O604">
            <v>2044</v>
          </cell>
          <cell r="P604">
            <v>10</v>
          </cell>
          <cell r="Q604" t="str">
            <v>204410</v>
          </cell>
          <cell r="R604">
            <v>2153906</v>
          </cell>
          <cell r="S604">
            <v>120030</v>
          </cell>
          <cell r="T604" t="str">
            <v>Grupo Administrativo Medellín Zona Norte</v>
          </cell>
        </row>
        <row r="605">
          <cell r="A605">
            <v>43088455</v>
          </cell>
          <cell r="B605" t="str">
            <v>F</v>
          </cell>
          <cell r="C605">
            <v>3021</v>
          </cell>
          <cell r="D605">
            <v>2860</v>
          </cell>
          <cell r="G605" t="str">
            <v>T</v>
          </cell>
          <cell r="H605" t="str">
            <v>MONICA PATRICIA</v>
          </cell>
          <cell r="I605" t="str">
            <v>OCAMPO</v>
          </cell>
          <cell r="J605" t="str">
            <v>VILLA</v>
          </cell>
          <cell r="K605" t="str">
            <v>Auxiliar Administrativo</v>
          </cell>
          <cell r="L605">
            <v>4044</v>
          </cell>
          <cell r="M605">
            <v>20</v>
          </cell>
          <cell r="N605" t="str">
            <v>Profesional Universitario</v>
          </cell>
          <cell r="O605">
            <v>2044</v>
          </cell>
          <cell r="P605">
            <v>10</v>
          </cell>
          <cell r="Q605" t="str">
            <v>204410</v>
          </cell>
          <cell r="R605">
            <v>2153906</v>
          </cell>
          <cell r="S605">
            <v>120030</v>
          </cell>
          <cell r="T605" t="str">
            <v>Grupo Administrativo Medellín Zona Norte</v>
          </cell>
        </row>
        <row r="606">
          <cell r="A606">
            <v>70091474</v>
          </cell>
          <cell r="B606" t="str">
            <v>M</v>
          </cell>
          <cell r="C606">
            <v>3004</v>
          </cell>
          <cell r="D606">
            <v>3004</v>
          </cell>
          <cell r="E606">
            <v>0</v>
          </cell>
          <cell r="G606" t="str">
            <v>D</v>
          </cell>
          <cell r="H606" t="str">
            <v>GILDARDO DE JESUS</v>
          </cell>
          <cell r="I606" t="str">
            <v>RODRIGUEZ</v>
          </cell>
          <cell r="J606" t="str">
            <v>ACEVEDO</v>
          </cell>
          <cell r="K606" t="str">
            <v>Profesional Universitario</v>
          </cell>
          <cell r="L606">
            <v>2044</v>
          </cell>
          <cell r="M606">
            <v>10</v>
          </cell>
          <cell r="N606" t="str">
            <v>Profesional Universitario</v>
          </cell>
          <cell r="O606">
            <v>2044</v>
          </cell>
          <cell r="P606">
            <v>10</v>
          </cell>
          <cell r="Q606" t="str">
            <v>204410</v>
          </cell>
          <cell r="R606">
            <v>2153906</v>
          </cell>
          <cell r="S606">
            <v>120030</v>
          </cell>
          <cell r="T606" t="str">
            <v>Grupo Administrativo Medellín Zona Norte</v>
          </cell>
        </row>
        <row r="607">
          <cell r="A607">
            <v>70039302</v>
          </cell>
          <cell r="B607" t="str">
            <v>M</v>
          </cell>
          <cell r="C607">
            <v>3005</v>
          </cell>
          <cell r="D607">
            <v>3005</v>
          </cell>
          <cell r="E607">
            <v>0</v>
          </cell>
          <cell r="G607" t="str">
            <v>D</v>
          </cell>
          <cell r="H607" t="str">
            <v>FRANCISCO JAVIER</v>
          </cell>
          <cell r="I607" t="str">
            <v>GOMEZ</v>
          </cell>
          <cell r="J607" t="str">
            <v>MESA</v>
          </cell>
          <cell r="K607" t="str">
            <v>Profesional Universitario</v>
          </cell>
          <cell r="L607">
            <v>2044</v>
          </cell>
          <cell r="M607">
            <v>10</v>
          </cell>
          <cell r="N607" t="str">
            <v>Profesional Universitario</v>
          </cell>
          <cell r="O607">
            <v>2044</v>
          </cell>
          <cell r="P607">
            <v>10</v>
          </cell>
          <cell r="Q607" t="str">
            <v>204410</v>
          </cell>
          <cell r="R607">
            <v>2153906</v>
          </cell>
          <cell r="S607">
            <v>120030</v>
          </cell>
          <cell r="T607" t="str">
            <v>Grupo Administrativo Medellín Zona Norte</v>
          </cell>
        </row>
        <row r="608">
          <cell r="A608">
            <v>43973898</v>
          </cell>
          <cell r="B608" t="str">
            <v>F</v>
          </cell>
          <cell r="D608">
            <v>2577</v>
          </cell>
          <cell r="G608" t="str">
            <v>T</v>
          </cell>
          <cell r="H608" t="str">
            <v>ERIKA MARIA</v>
          </cell>
          <cell r="I608" t="str">
            <v>VELASQUEZ</v>
          </cell>
          <cell r="J608" t="str">
            <v>CUARTA</v>
          </cell>
          <cell r="K608" t="str">
            <v>Profesional Universitario</v>
          </cell>
          <cell r="L608">
            <v>2044</v>
          </cell>
          <cell r="M608">
            <v>10</v>
          </cell>
          <cell r="N608" t="str">
            <v>Profesional Universitario</v>
          </cell>
          <cell r="O608">
            <v>2044</v>
          </cell>
          <cell r="P608">
            <v>10</v>
          </cell>
          <cell r="Q608" t="str">
            <v>204410</v>
          </cell>
          <cell r="R608">
            <v>2153906</v>
          </cell>
          <cell r="S608">
            <v>120030</v>
          </cell>
          <cell r="T608" t="str">
            <v>Grupo Administrativo Medellín Zona Norte</v>
          </cell>
        </row>
        <row r="609">
          <cell r="A609">
            <v>32256651</v>
          </cell>
          <cell r="B609" t="str">
            <v>F</v>
          </cell>
          <cell r="D609">
            <v>4587</v>
          </cell>
          <cell r="G609" t="str">
            <v>T</v>
          </cell>
          <cell r="H609" t="str">
            <v>MARIA PAULINA</v>
          </cell>
          <cell r="I609" t="str">
            <v>NARANJO</v>
          </cell>
          <cell r="J609" t="str">
            <v>VELASQUEZ</v>
          </cell>
          <cell r="K609" t="str">
            <v>Técnico Administrativo</v>
          </cell>
          <cell r="L609" t="str">
            <v>3124</v>
          </cell>
          <cell r="M609" t="str">
            <v>16</v>
          </cell>
          <cell r="N609" t="str">
            <v>Técnico Administrativo</v>
          </cell>
          <cell r="O609" t="str">
            <v>3124</v>
          </cell>
          <cell r="P609" t="str">
            <v>16</v>
          </cell>
          <cell r="Q609" t="str">
            <v>312416</v>
          </cell>
          <cell r="R609">
            <v>1776750</v>
          </cell>
          <cell r="S609">
            <v>120030</v>
          </cell>
          <cell r="T609" t="str">
            <v>Grupo Administrativo Medellín Zona Norte</v>
          </cell>
        </row>
        <row r="610">
          <cell r="A610">
            <v>32533594</v>
          </cell>
          <cell r="B610" t="str">
            <v>F</v>
          </cell>
          <cell r="C610">
            <v>3006</v>
          </cell>
          <cell r="D610">
            <v>2742</v>
          </cell>
          <cell r="G610" t="str">
            <v>D</v>
          </cell>
          <cell r="H610" t="str">
            <v>OFELIA ELISA</v>
          </cell>
          <cell r="I610" t="str">
            <v>AGUIRRE</v>
          </cell>
          <cell r="J610" t="str">
            <v>SALGADO</v>
          </cell>
          <cell r="K610" t="str">
            <v>Técnico Administrativo</v>
          </cell>
          <cell r="L610">
            <v>3124</v>
          </cell>
          <cell r="M610">
            <v>14</v>
          </cell>
          <cell r="N610" t="str">
            <v>Técnico Administrativo</v>
          </cell>
          <cell r="O610">
            <v>3124</v>
          </cell>
          <cell r="P610">
            <v>16</v>
          </cell>
          <cell r="Q610" t="str">
            <v>312416</v>
          </cell>
          <cell r="R610">
            <v>1776750</v>
          </cell>
          <cell r="S610">
            <v>120030</v>
          </cell>
          <cell r="T610" t="str">
            <v>Grupo Administrativo Medellín Zona Norte</v>
          </cell>
        </row>
        <row r="611">
          <cell r="A611">
            <v>21625177</v>
          </cell>
          <cell r="B611" t="str">
            <v>F</v>
          </cell>
          <cell r="C611">
            <v>3011</v>
          </cell>
          <cell r="D611">
            <v>2987</v>
          </cell>
          <cell r="G611" t="str">
            <v>D</v>
          </cell>
          <cell r="H611" t="str">
            <v>AMPARO DE JESUS</v>
          </cell>
          <cell r="I611" t="str">
            <v>SOTO</v>
          </cell>
          <cell r="J611" t="str">
            <v>RESTREPO</v>
          </cell>
          <cell r="K611" t="str">
            <v>Secretario Ejecutivo</v>
          </cell>
          <cell r="L611">
            <v>4210</v>
          </cell>
          <cell r="M611">
            <v>19</v>
          </cell>
          <cell r="N611" t="str">
            <v>Técnico Administrativo</v>
          </cell>
          <cell r="O611">
            <v>3124</v>
          </cell>
          <cell r="P611">
            <v>14</v>
          </cell>
          <cell r="Q611" t="str">
            <v>312414</v>
          </cell>
          <cell r="R611">
            <v>1504640</v>
          </cell>
          <cell r="S611">
            <v>120030</v>
          </cell>
          <cell r="T611" t="str">
            <v>Grupo Administrativo Medellín Zona Norte</v>
          </cell>
        </row>
        <row r="612">
          <cell r="A612">
            <v>42678866</v>
          </cell>
          <cell r="B612" t="str">
            <v>F</v>
          </cell>
          <cell r="C612">
            <v>3033</v>
          </cell>
          <cell r="D612">
            <v>3008</v>
          </cell>
          <cell r="G612" t="str">
            <v>D</v>
          </cell>
          <cell r="H612" t="str">
            <v>DORALBA</v>
          </cell>
          <cell r="I612" t="str">
            <v>CASTRILLON</v>
          </cell>
          <cell r="J612" t="str">
            <v>GOMEZ</v>
          </cell>
          <cell r="K612" t="str">
            <v>Secretario Ejecutivo</v>
          </cell>
          <cell r="L612">
            <v>4210</v>
          </cell>
          <cell r="M612">
            <v>16</v>
          </cell>
          <cell r="N612" t="str">
            <v>Técnico Administrativo</v>
          </cell>
          <cell r="O612">
            <v>3124</v>
          </cell>
          <cell r="P612">
            <v>14</v>
          </cell>
          <cell r="Q612" t="str">
            <v>312414</v>
          </cell>
          <cell r="R612">
            <v>1504640</v>
          </cell>
          <cell r="S612">
            <v>120030</v>
          </cell>
          <cell r="T612" t="str">
            <v>Grupo Administrativo Medellín Zona Norte</v>
          </cell>
        </row>
        <row r="613">
          <cell r="A613">
            <v>21928840</v>
          </cell>
          <cell r="B613" t="str">
            <v>F</v>
          </cell>
          <cell r="C613">
            <v>3026</v>
          </cell>
          <cell r="D613">
            <v>3026</v>
          </cell>
          <cell r="E613">
            <v>0</v>
          </cell>
          <cell r="G613" t="str">
            <v>D</v>
          </cell>
          <cell r="H613" t="str">
            <v>MAYDE</v>
          </cell>
          <cell r="I613" t="str">
            <v>OBREGON</v>
          </cell>
          <cell r="J613" t="str">
            <v>GARCIA</v>
          </cell>
          <cell r="K613" t="str">
            <v>Técnico Administrativo</v>
          </cell>
          <cell r="L613">
            <v>3124</v>
          </cell>
          <cell r="M613">
            <v>14</v>
          </cell>
          <cell r="N613" t="str">
            <v>Técnico Administrativo</v>
          </cell>
          <cell r="O613">
            <v>3124</v>
          </cell>
          <cell r="P613">
            <v>14</v>
          </cell>
          <cell r="Q613" t="str">
            <v>312414</v>
          </cell>
          <cell r="R613">
            <v>1504640</v>
          </cell>
          <cell r="S613">
            <v>120030</v>
          </cell>
          <cell r="T613" t="str">
            <v>Grupo Administrativo Medellín Zona Norte</v>
          </cell>
        </row>
        <row r="614">
          <cell r="A614">
            <v>43501404</v>
          </cell>
          <cell r="B614" t="str">
            <v>F</v>
          </cell>
          <cell r="C614">
            <v>3039</v>
          </cell>
          <cell r="D614">
            <v>3873</v>
          </cell>
          <cell r="G614" t="str">
            <v>D</v>
          </cell>
          <cell r="H614" t="str">
            <v>ADRIANA DEL SOCORRO</v>
          </cell>
          <cell r="I614" t="str">
            <v>OSPINA</v>
          </cell>
          <cell r="J614" t="str">
            <v>RUIZ</v>
          </cell>
          <cell r="K614" t="str">
            <v>Auxiliar Administrativo</v>
          </cell>
          <cell r="L614">
            <v>4044</v>
          </cell>
          <cell r="M614">
            <v>16</v>
          </cell>
          <cell r="N614" t="str">
            <v>Técnico Operativo</v>
          </cell>
          <cell r="O614">
            <v>3132</v>
          </cell>
          <cell r="P614">
            <v>14</v>
          </cell>
          <cell r="Q614" t="str">
            <v>313214</v>
          </cell>
          <cell r="R614">
            <v>1504640</v>
          </cell>
          <cell r="S614">
            <v>120030</v>
          </cell>
          <cell r="T614" t="str">
            <v>Grupo Administrativo Medellín Zona Norte</v>
          </cell>
        </row>
        <row r="615">
          <cell r="A615">
            <v>15258463</v>
          </cell>
          <cell r="B615" t="str">
            <v>M</v>
          </cell>
          <cell r="C615">
            <v>3018</v>
          </cell>
          <cell r="D615">
            <v>3018</v>
          </cell>
          <cell r="E615">
            <v>0</v>
          </cell>
          <cell r="G615" t="str">
            <v>D</v>
          </cell>
          <cell r="H615" t="str">
            <v>HENRY DE JESUS</v>
          </cell>
          <cell r="I615" t="str">
            <v>JIMENEZ</v>
          </cell>
          <cell r="J615" t="str">
            <v>ESCOBAR</v>
          </cell>
          <cell r="K615" t="str">
            <v>Auxiliar Administrativo</v>
          </cell>
          <cell r="L615">
            <v>4044</v>
          </cell>
          <cell r="M615">
            <v>18</v>
          </cell>
          <cell r="N615" t="str">
            <v>Auxiliar Administrativo</v>
          </cell>
          <cell r="O615">
            <v>4044</v>
          </cell>
          <cell r="P615">
            <v>18</v>
          </cell>
          <cell r="Q615" t="str">
            <v>404418</v>
          </cell>
          <cell r="R615">
            <v>1217634</v>
          </cell>
          <cell r="S615">
            <v>120030</v>
          </cell>
          <cell r="T615" t="str">
            <v>Grupo Administrativo Medellín Zona Norte</v>
          </cell>
        </row>
        <row r="616">
          <cell r="A616">
            <v>71579527</v>
          </cell>
          <cell r="B616" t="str">
            <v>M</v>
          </cell>
          <cell r="C616">
            <v>3043</v>
          </cell>
          <cell r="D616">
            <v>3043</v>
          </cell>
          <cell r="E616">
            <v>0</v>
          </cell>
          <cell r="G616" t="str">
            <v>D</v>
          </cell>
          <cell r="H616" t="str">
            <v>MAURICIO DE JESUS</v>
          </cell>
          <cell r="I616" t="str">
            <v>ROBLEDO</v>
          </cell>
          <cell r="J616" t="str">
            <v>VELASQUEZ</v>
          </cell>
          <cell r="K616" t="str">
            <v>Auxiliar Administrativo</v>
          </cell>
          <cell r="L616">
            <v>4044</v>
          </cell>
          <cell r="M616">
            <v>16</v>
          </cell>
          <cell r="N616" t="str">
            <v>Auxiliar Administrativo</v>
          </cell>
          <cell r="O616">
            <v>4044</v>
          </cell>
          <cell r="P616">
            <v>16</v>
          </cell>
          <cell r="Q616" t="str">
            <v>404416</v>
          </cell>
          <cell r="R616">
            <v>1163588</v>
          </cell>
          <cell r="S616">
            <v>120030</v>
          </cell>
          <cell r="T616" t="str">
            <v>Grupo Administrativo Medellín Zona Norte</v>
          </cell>
        </row>
        <row r="617">
          <cell r="A617">
            <v>19175905</v>
          </cell>
          <cell r="B617" t="str">
            <v>M</v>
          </cell>
          <cell r="D617">
            <v>4423</v>
          </cell>
          <cell r="E617">
            <v>4423</v>
          </cell>
          <cell r="F617">
            <v>3000</v>
          </cell>
          <cell r="G617" t="str">
            <v>T</v>
          </cell>
          <cell r="H617" t="str">
            <v>JOSE DANIEL</v>
          </cell>
          <cell r="I617" t="str">
            <v>AGUDELO</v>
          </cell>
          <cell r="J617" t="str">
            <v>CASTELLANOS</v>
          </cell>
          <cell r="K617" t="str">
            <v>Auxiliar Administrativo</v>
          </cell>
          <cell r="L617">
            <v>4044</v>
          </cell>
          <cell r="M617">
            <v>14</v>
          </cell>
          <cell r="N617" t="str">
            <v>Auxiliar Administrativo</v>
          </cell>
          <cell r="O617">
            <v>4044</v>
          </cell>
          <cell r="P617">
            <v>14</v>
          </cell>
          <cell r="Q617" t="str">
            <v>404414</v>
          </cell>
          <cell r="R617">
            <v>1080470</v>
          </cell>
          <cell r="S617">
            <v>120030</v>
          </cell>
          <cell r="T617" t="str">
            <v>Grupo Administrativo Medellín Zona Norte</v>
          </cell>
        </row>
        <row r="618">
          <cell r="A618">
            <v>70062232</v>
          </cell>
          <cell r="B618" t="str">
            <v>M</v>
          </cell>
          <cell r="C618">
            <v>3012</v>
          </cell>
          <cell r="D618">
            <v>2999</v>
          </cell>
          <cell r="G618" t="str">
            <v>D</v>
          </cell>
          <cell r="H618" t="str">
            <v>JUAN BAUTISTA</v>
          </cell>
          <cell r="I618" t="str">
            <v>GALLO</v>
          </cell>
          <cell r="J618" t="str">
            <v>OSORIO</v>
          </cell>
          <cell r="K618" t="str">
            <v>Auxiliar Administrativo</v>
          </cell>
          <cell r="L618">
            <v>4044</v>
          </cell>
          <cell r="M618">
            <v>11</v>
          </cell>
          <cell r="N618" t="str">
            <v>Auxiliar Administrativo</v>
          </cell>
          <cell r="O618">
            <v>4044</v>
          </cell>
          <cell r="P618">
            <v>14</v>
          </cell>
          <cell r="Q618" t="str">
            <v>404414</v>
          </cell>
          <cell r="R618">
            <v>1080470</v>
          </cell>
          <cell r="S618">
            <v>120030</v>
          </cell>
          <cell r="T618" t="str">
            <v>Grupo Administrativo Medellín Zona Norte</v>
          </cell>
        </row>
        <row r="619">
          <cell r="A619">
            <v>1037570390</v>
          </cell>
          <cell r="B619" t="str">
            <v>M</v>
          </cell>
          <cell r="D619">
            <v>4663</v>
          </cell>
          <cell r="G619" t="str">
            <v>T</v>
          </cell>
          <cell r="H619" t="str">
            <v>YEISON CAMILO</v>
          </cell>
          <cell r="I619" t="str">
            <v>RUIZ</v>
          </cell>
          <cell r="J619" t="str">
            <v>ARANGO</v>
          </cell>
          <cell r="K619" t="str">
            <v>Auxiliar Administrativo</v>
          </cell>
          <cell r="L619">
            <v>4044</v>
          </cell>
          <cell r="M619">
            <v>11</v>
          </cell>
          <cell r="N619" t="str">
            <v>Auxiliar Administrativo</v>
          </cell>
          <cell r="O619">
            <v>4044</v>
          </cell>
          <cell r="P619">
            <v>11</v>
          </cell>
          <cell r="Q619" t="str">
            <v>404411</v>
          </cell>
          <cell r="R619">
            <v>953864</v>
          </cell>
          <cell r="S619">
            <v>120030</v>
          </cell>
          <cell r="T619" t="str">
            <v>Grupo Administrativo Medellín Zona Norte</v>
          </cell>
        </row>
        <row r="620">
          <cell r="A620">
            <v>71710352</v>
          </cell>
          <cell r="B620" t="str">
            <v>M</v>
          </cell>
          <cell r="D620">
            <v>3034</v>
          </cell>
          <cell r="G620" t="str">
            <v>D</v>
          </cell>
          <cell r="H620" t="str">
            <v>WILBER JHONY</v>
          </cell>
          <cell r="I620" t="str">
            <v>SALAZAR</v>
          </cell>
          <cell r="J620" t="str">
            <v>GIRALDO</v>
          </cell>
          <cell r="K620" t="str">
            <v>Secretario Ejecutivo</v>
          </cell>
          <cell r="L620">
            <v>4210</v>
          </cell>
          <cell r="M620">
            <v>19</v>
          </cell>
          <cell r="N620" t="str">
            <v>Secretario Ejecutivo</v>
          </cell>
          <cell r="O620">
            <v>4210</v>
          </cell>
          <cell r="P620">
            <v>19</v>
          </cell>
          <cell r="Q620" t="str">
            <v>421019</v>
          </cell>
          <cell r="R620">
            <v>1249043</v>
          </cell>
          <cell r="S620">
            <v>120030</v>
          </cell>
          <cell r="T620" t="str">
            <v>Grupo Administrativo Medellín Zona Norte</v>
          </cell>
        </row>
        <row r="621">
          <cell r="A621">
            <v>43045651</v>
          </cell>
          <cell r="B621" t="str">
            <v>F</v>
          </cell>
          <cell r="C621">
            <v>2886</v>
          </cell>
          <cell r="D621">
            <v>2886</v>
          </cell>
          <cell r="E621">
            <v>0</v>
          </cell>
          <cell r="G621" t="str">
            <v>D</v>
          </cell>
          <cell r="H621" t="str">
            <v>OLGA LUCIA</v>
          </cell>
          <cell r="I621" t="str">
            <v>MESA</v>
          </cell>
          <cell r="J621" t="str">
            <v>ARANGO</v>
          </cell>
          <cell r="K621" t="str">
            <v>Secretario Ejecutivo</v>
          </cell>
          <cell r="L621">
            <v>4210</v>
          </cell>
          <cell r="M621">
            <v>16</v>
          </cell>
          <cell r="N621" t="str">
            <v>Secretario Ejecutivo</v>
          </cell>
          <cell r="O621">
            <v>4210</v>
          </cell>
          <cell r="P621">
            <v>16</v>
          </cell>
          <cell r="Q621" t="str">
            <v>421016</v>
          </cell>
          <cell r="R621">
            <v>1163588</v>
          </cell>
          <cell r="S621">
            <v>120030</v>
          </cell>
          <cell r="T621" t="str">
            <v>Grupo Administrativo Medellín Zona Norte</v>
          </cell>
        </row>
        <row r="622">
          <cell r="A622">
            <v>98548891</v>
          </cell>
          <cell r="B622" t="str">
            <v>M</v>
          </cell>
          <cell r="D622">
            <v>2572</v>
          </cell>
          <cell r="G622" t="str">
            <v>T</v>
          </cell>
          <cell r="H622" t="str">
            <v>OSCAR ALBERTO</v>
          </cell>
          <cell r="I622" t="str">
            <v>SERNA</v>
          </cell>
          <cell r="J622" t="str">
            <v>VALENCIA</v>
          </cell>
          <cell r="K622" t="str">
            <v>Profesional Especializado</v>
          </cell>
          <cell r="L622" t="str">
            <v>2028</v>
          </cell>
          <cell r="M622" t="str">
            <v>19</v>
          </cell>
          <cell r="N622" t="str">
            <v>Profesional Especializado</v>
          </cell>
          <cell r="O622" t="str">
            <v>2028</v>
          </cell>
          <cell r="P622" t="str">
            <v>19</v>
          </cell>
          <cell r="Q622" t="str">
            <v>202819</v>
          </cell>
          <cell r="R622">
            <v>4010227</v>
          </cell>
          <cell r="S622">
            <v>120040</v>
          </cell>
          <cell r="T622" t="str">
            <v>Grupo Operativo Medellín Zona Norte</v>
          </cell>
        </row>
        <row r="623">
          <cell r="A623">
            <v>71640519</v>
          </cell>
          <cell r="B623" t="str">
            <v>M</v>
          </cell>
          <cell r="C623">
            <v>2872</v>
          </cell>
          <cell r="D623">
            <v>3022</v>
          </cell>
          <cell r="G623" t="str">
            <v>D</v>
          </cell>
          <cell r="H623" t="str">
            <v>JORGE IGNACIO</v>
          </cell>
          <cell r="I623" t="str">
            <v>VANEGAS</v>
          </cell>
          <cell r="J623" t="str">
            <v>CARMONA</v>
          </cell>
          <cell r="K623" t="str">
            <v>Auxiliar Administrativo</v>
          </cell>
          <cell r="L623">
            <v>4044</v>
          </cell>
          <cell r="M623">
            <v>18</v>
          </cell>
          <cell r="N623" t="str">
            <v>Profesional Especializado</v>
          </cell>
          <cell r="O623" t="str">
            <v>2028</v>
          </cell>
          <cell r="P623" t="str">
            <v>14</v>
          </cell>
          <cell r="Q623" t="str">
            <v>202814</v>
          </cell>
          <cell r="R623">
            <v>2761107</v>
          </cell>
          <cell r="S623">
            <v>120040</v>
          </cell>
          <cell r="T623" t="str">
            <v>Grupo Operativo Medellín Zona Norte</v>
          </cell>
        </row>
        <row r="624">
          <cell r="A624">
            <v>21400905</v>
          </cell>
          <cell r="B624" t="str">
            <v>F</v>
          </cell>
          <cell r="C624">
            <v>2887</v>
          </cell>
          <cell r="D624">
            <v>3695</v>
          </cell>
          <cell r="G624" t="str">
            <v>D</v>
          </cell>
          <cell r="H624" t="str">
            <v>MARIA SOR ELSY</v>
          </cell>
          <cell r="I624" t="str">
            <v>ROLDAN</v>
          </cell>
          <cell r="J624" t="str">
            <v>DE USUGA</v>
          </cell>
          <cell r="K624" t="str">
            <v>Secretario Ejecutivo</v>
          </cell>
          <cell r="L624" t="str">
            <v>4210</v>
          </cell>
          <cell r="M624" t="str">
            <v>16</v>
          </cell>
          <cell r="N624" t="str">
            <v>Profesional Universitario</v>
          </cell>
          <cell r="O624">
            <v>2044</v>
          </cell>
          <cell r="P624">
            <v>10</v>
          </cell>
          <cell r="Q624" t="str">
            <v>204410</v>
          </cell>
          <cell r="R624">
            <v>2153906</v>
          </cell>
          <cell r="S624">
            <v>120040</v>
          </cell>
          <cell r="T624" t="str">
            <v>Grupo Operativo Medellín Zona Norte</v>
          </cell>
        </row>
        <row r="625">
          <cell r="A625">
            <v>71702997</v>
          </cell>
          <cell r="B625" t="str">
            <v>M</v>
          </cell>
          <cell r="C625">
            <v>3036</v>
          </cell>
          <cell r="D625">
            <v>2810</v>
          </cell>
          <cell r="G625" t="str">
            <v>D</v>
          </cell>
          <cell r="H625" t="str">
            <v>FRANCISCO LUIS</v>
          </cell>
          <cell r="I625" t="str">
            <v>GONZALEZ</v>
          </cell>
          <cell r="J625" t="str">
            <v>AVILA</v>
          </cell>
          <cell r="K625" t="str">
            <v>Auxiliar Administrativo</v>
          </cell>
          <cell r="L625">
            <v>4044</v>
          </cell>
          <cell r="M625">
            <v>14</v>
          </cell>
          <cell r="N625" t="str">
            <v>Técnico Administrativo</v>
          </cell>
          <cell r="O625">
            <v>3124</v>
          </cell>
          <cell r="P625">
            <v>14</v>
          </cell>
          <cell r="Q625" t="str">
            <v>312414</v>
          </cell>
          <cell r="R625">
            <v>1504640</v>
          </cell>
          <cell r="S625">
            <v>120040</v>
          </cell>
          <cell r="T625" t="str">
            <v>Grupo Operativo Medellín Zona Norte</v>
          </cell>
        </row>
        <row r="626">
          <cell r="A626">
            <v>70565426</v>
          </cell>
          <cell r="B626" t="str">
            <v>M</v>
          </cell>
          <cell r="C626">
            <v>2882</v>
          </cell>
          <cell r="D626">
            <v>2882</v>
          </cell>
          <cell r="E626">
            <v>0</v>
          </cell>
          <cell r="G626" t="str">
            <v>D</v>
          </cell>
          <cell r="H626" t="str">
            <v>DARIO DE JESUS</v>
          </cell>
          <cell r="I626" t="str">
            <v>BUSTAMANTE</v>
          </cell>
          <cell r="J626" t="str">
            <v>SANCHEZ</v>
          </cell>
          <cell r="K626" t="str">
            <v>Técnico Operativo</v>
          </cell>
          <cell r="L626">
            <v>3132</v>
          </cell>
          <cell r="M626">
            <v>14</v>
          </cell>
          <cell r="N626" t="str">
            <v>Técnico Operativo</v>
          </cell>
          <cell r="O626">
            <v>3132</v>
          </cell>
          <cell r="P626">
            <v>14</v>
          </cell>
          <cell r="Q626" t="str">
            <v>313214</v>
          </cell>
          <cell r="R626">
            <v>1504640</v>
          </cell>
          <cell r="S626">
            <v>120040</v>
          </cell>
          <cell r="T626" t="str">
            <v>Grupo Operativo Medellín Zona Norte</v>
          </cell>
        </row>
        <row r="627">
          <cell r="A627">
            <v>22228479</v>
          </cell>
          <cell r="B627" t="str">
            <v>F</v>
          </cell>
          <cell r="C627">
            <v>3029</v>
          </cell>
          <cell r="D627">
            <v>3029</v>
          </cell>
          <cell r="E627">
            <v>0</v>
          </cell>
          <cell r="G627" t="str">
            <v>D</v>
          </cell>
          <cell r="H627" t="str">
            <v>LUZ ESTELLA</v>
          </cell>
          <cell r="I627" t="str">
            <v>ARISMENDY</v>
          </cell>
          <cell r="J627" t="str">
            <v>OSORIO</v>
          </cell>
          <cell r="K627" t="str">
            <v>Técnico Operativo</v>
          </cell>
          <cell r="L627">
            <v>3132</v>
          </cell>
          <cell r="M627">
            <v>14</v>
          </cell>
          <cell r="N627" t="str">
            <v>Técnico Operativo</v>
          </cell>
          <cell r="O627">
            <v>3132</v>
          </cell>
          <cell r="P627">
            <v>14</v>
          </cell>
          <cell r="Q627" t="str">
            <v>313214</v>
          </cell>
          <cell r="R627">
            <v>1504640</v>
          </cell>
          <cell r="S627">
            <v>120040</v>
          </cell>
          <cell r="T627" t="str">
            <v>Grupo Operativo Medellín Zona Norte</v>
          </cell>
        </row>
        <row r="628">
          <cell r="A628">
            <v>43040371</v>
          </cell>
          <cell r="B628" t="str">
            <v>F</v>
          </cell>
          <cell r="C628">
            <v>3017</v>
          </cell>
          <cell r="D628">
            <v>3017</v>
          </cell>
          <cell r="E628">
            <v>0</v>
          </cell>
          <cell r="G628" t="str">
            <v>D</v>
          </cell>
          <cell r="H628" t="str">
            <v>NORALBA MARIA</v>
          </cell>
          <cell r="I628" t="str">
            <v>SANCHEZ</v>
          </cell>
          <cell r="J628" t="str">
            <v>RIOS</v>
          </cell>
          <cell r="K628" t="str">
            <v>Auxiliar Administrativo</v>
          </cell>
          <cell r="L628">
            <v>4044</v>
          </cell>
          <cell r="M628">
            <v>16</v>
          </cell>
          <cell r="N628" t="str">
            <v>Auxiliar Administrativo</v>
          </cell>
          <cell r="O628">
            <v>4044</v>
          </cell>
          <cell r="P628">
            <v>16</v>
          </cell>
          <cell r="Q628" t="str">
            <v>404416</v>
          </cell>
          <cell r="R628">
            <v>1163588</v>
          </cell>
          <cell r="S628">
            <v>120040</v>
          </cell>
          <cell r="T628" t="str">
            <v>Grupo Operativo Medellín Zona Norte</v>
          </cell>
        </row>
        <row r="629">
          <cell r="A629">
            <v>42885987</v>
          </cell>
          <cell r="B629" t="str">
            <v>F</v>
          </cell>
          <cell r="C629">
            <v>2998</v>
          </cell>
          <cell r="D629">
            <v>3039</v>
          </cell>
          <cell r="G629" t="str">
            <v>T</v>
          </cell>
          <cell r="H629" t="str">
            <v>MARIA DOLLY</v>
          </cell>
          <cell r="I629" t="str">
            <v>BOLIVAR</v>
          </cell>
          <cell r="J629" t="str">
            <v>QUINTERO</v>
          </cell>
          <cell r="K629" t="str">
            <v>Auxiliar Administrativo</v>
          </cell>
          <cell r="L629">
            <v>4044</v>
          </cell>
          <cell r="M629">
            <v>14</v>
          </cell>
          <cell r="N629" t="str">
            <v>Auxiliar Administrativo</v>
          </cell>
          <cell r="O629">
            <v>4044</v>
          </cell>
          <cell r="P629">
            <v>16</v>
          </cell>
          <cell r="Q629" t="str">
            <v>404416</v>
          </cell>
          <cell r="R629">
            <v>1163588</v>
          </cell>
          <cell r="S629">
            <v>120040</v>
          </cell>
          <cell r="T629" t="str">
            <v>Grupo Operativo Medellín Zona Norte</v>
          </cell>
        </row>
        <row r="630">
          <cell r="A630">
            <v>3622162</v>
          </cell>
          <cell r="B630" t="str">
            <v>M</v>
          </cell>
          <cell r="C630">
            <v>3038</v>
          </cell>
          <cell r="D630">
            <v>3038</v>
          </cell>
          <cell r="E630">
            <v>0</v>
          </cell>
          <cell r="G630" t="str">
            <v>D</v>
          </cell>
          <cell r="H630" t="str">
            <v>OSCAR IVAN</v>
          </cell>
          <cell r="I630" t="str">
            <v>GOEZ</v>
          </cell>
          <cell r="J630" t="str">
            <v>*</v>
          </cell>
          <cell r="K630" t="str">
            <v>Auxiliar Administrativo</v>
          </cell>
          <cell r="L630">
            <v>4044</v>
          </cell>
          <cell r="M630">
            <v>16</v>
          </cell>
          <cell r="N630" t="str">
            <v>Auxiliar Administrativo</v>
          </cell>
          <cell r="O630">
            <v>4044</v>
          </cell>
          <cell r="P630">
            <v>16</v>
          </cell>
          <cell r="Q630" t="str">
            <v>404416</v>
          </cell>
          <cell r="R630">
            <v>1163588</v>
          </cell>
          <cell r="S630">
            <v>120040</v>
          </cell>
          <cell r="T630" t="str">
            <v>Grupo Operativo Medellín Zona Norte</v>
          </cell>
        </row>
        <row r="631">
          <cell r="A631">
            <v>15401355</v>
          </cell>
          <cell r="B631" t="str">
            <v>M</v>
          </cell>
          <cell r="D631">
            <v>2964</v>
          </cell>
          <cell r="G631" t="str">
            <v>D</v>
          </cell>
          <cell r="H631" t="str">
            <v>GUSTAVO ****</v>
          </cell>
          <cell r="I631" t="str">
            <v>SALDARRIAGA</v>
          </cell>
          <cell r="J631" t="str">
            <v>SALDARRIAGA</v>
          </cell>
          <cell r="K631" t="str">
            <v>Auxiliar Administrativo</v>
          </cell>
          <cell r="L631">
            <v>4044</v>
          </cell>
          <cell r="M631">
            <v>16</v>
          </cell>
          <cell r="N631" t="str">
            <v>Auxiliar Administrativo</v>
          </cell>
          <cell r="O631">
            <v>4044</v>
          </cell>
          <cell r="P631">
            <v>16</v>
          </cell>
          <cell r="Q631" t="str">
            <v>404416</v>
          </cell>
          <cell r="R631">
            <v>1163588</v>
          </cell>
          <cell r="S631">
            <v>120040</v>
          </cell>
          <cell r="T631" t="str">
            <v>Grupo Operativo Medellín Zona Norte</v>
          </cell>
        </row>
        <row r="632">
          <cell r="A632">
            <v>1128267666</v>
          </cell>
          <cell r="B632" t="str">
            <v>F</v>
          </cell>
          <cell r="D632">
            <v>3366</v>
          </cell>
          <cell r="E632">
            <v>3366</v>
          </cell>
          <cell r="F632" t="e">
            <v>#N/A</v>
          </cell>
          <cell r="G632" t="str">
            <v>T</v>
          </cell>
          <cell r="H632" t="str">
            <v>MAXIEL EUGENIA</v>
          </cell>
          <cell r="I632" t="str">
            <v>NAVARRO</v>
          </cell>
          <cell r="J632" t="str">
            <v>GRUESSO</v>
          </cell>
          <cell r="K632" t="str">
            <v>Auxiliar Administrativo</v>
          </cell>
          <cell r="L632">
            <v>4044</v>
          </cell>
          <cell r="M632">
            <v>14</v>
          </cell>
          <cell r="N632" t="str">
            <v>Auxiliar Administrativo</v>
          </cell>
          <cell r="O632">
            <v>4044</v>
          </cell>
          <cell r="P632">
            <v>14</v>
          </cell>
          <cell r="Q632" t="str">
            <v>404414</v>
          </cell>
          <cell r="R632">
            <v>1080470</v>
          </cell>
          <cell r="S632">
            <v>120040</v>
          </cell>
          <cell r="T632" t="str">
            <v>Grupo Operativo Medellín Zona Norte</v>
          </cell>
        </row>
        <row r="633">
          <cell r="A633">
            <v>70320985</v>
          </cell>
          <cell r="B633" t="str">
            <v>M</v>
          </cell>
          <cell r="C633">
            <v>3015</v>
          </cell>
          <cell r="D633">
            <v>3037</v>
          </cell>
          <cell r="G633" t="str">
            <v>D</v>
          </cell>
          <cell r="H633" t="str">
            <v>FABIO DE JESUS</v>
          </cell>
          <cell r="I633" t="str">
            <v>RUA</v>
          </cell>
          <cell r="J633" t="str">
            <v>DURANGO</v>
          </cell>
          <cell r="K633" t="str">
            <v>Auxiliar Administrativo</v>
          </cell>
          <cell r="L633">
            <v>4044</v>
          </cell>
          <cell r="M633">
            <v>11</v>
          </cell>
          <cell r="N633" t="str">
            <v>Auxiliar Administrativo</v>
          </cell>
          <cell r="O633">
            <v>4044</v>
          </cell>
          <cell r="P633" t="str">
            <v>14</v>
          </cell>
          <cell r="Q633" t="str">
            <v>404414</v>
          </cell>
          <cell r="R633">
            <v>1080470</v>
          </cell>
          <cell r="S633">
            <v>120040</v>
          </cell>
          <cell r="T633" t="str">
            <v>Grupo Operativo Medellín Zona Norte</v>
          </cell>
        </row>
        <row r="634">
          <cell r="A634">
            <v>98633201</v>
          </cell>
          <cell r="B634" t="str">
            <v>M</v>
          </cell>
          <cell r="D634">
            <v>3365</v>
          </cell>
          <cell r="E634">
            <v>3365</v>
          </cell>
          <cell r="F634" t="e">
            <v>#N/A</v>
          </cell>
          <cell r="G634" t="str">
            <v>T</v>
          </cell>
          <cell r="H634" t="str">
            <v>JUAN PABLO</v>
          </cell>
          <cell r="I634" t="str">
            <v>NARANJO</v>
          </cell>
          <cell r="J634" t="str">
            <v>CAÑAVERAL</v>
          </cell>
          <cell r="K634" t="str">
            <v>Auxiliar Administrativo</v>
          </cell>
          <cell r="L634" t="str">
            <v>4044</v>
          </cell>
          <cell r="M634" t="str">
            <v>14</v>
          </cell>
          <cell r="N634" t="str">
            <v>Auxiliar Administrativo</v>
          </cell>
          <cell r="O634" t="str">
            <v>4044</v>
          </cell>
          <cell r="P634" t="str">
            <v>14</v>
          </cell>
          <cell r="Q634" t="str">
            <v>404414</v>
          </cell>
          <cell r="R634">
            <v>1080470</v>
          </cell>
          <cell r="S634">
            <v>120040</v>
          </cell>
          <cell r="T634" t="str">
            <v>Grupo Operativo Medellín Zona Norte</v>
          </cell>
        </row>
        <row r="635">
          <cell r="A635">
            <v>98564979</v>
          </cell>
          <cell r="B635" t="str">
            <v>M</v>
          </cell>
          <cell r="D635">
            <v>3800</v>
          </cell>
          <cell r="G635" t="str">
            <v>D</v>
          </cell>
          <cell r="H635" t="str">
            <v>JOSE SANTIAGO</v>
          </cell>
          <cell r="I635" t="str">
            <v>MOLINA</v>
          </cell>
          <cell r="J635" t="str">
            <v>RUIZ</v>
          </cell>
          <cell r="K635" t="str">
            <v>Auxiliar Administrativo</v>
          </cell>
          <cell r="L635">
            <v>4044</v>
          </cell>
          <cell r="M635" t="str">
            <v>14</v>
          </cell>
          <cell r="N635" t="str">
            <v>Auxiliar Administrativo</v>
          </cell>
          <cell r="O635">
            <v>4044</v>
          </cell>
          <cell r="P635" t="str">
            <v>14</v>
          </cell>
          <cell r="Q635" t="str">
            <v>404414</v>
          </cell>
          <cell r="R635">
            <v>1080470</v>
          </cell>
          <cell r="S635">
            <v>120040</v>
          </cell>
          <cell r="T635" t="str">
            <v>Grupo Operativo Medellín Zona Norte</v>
          </cell>
        </row>
        <row r="636">
          <cell r="A636">
            <v>71586048</v>
          </cell>
          <cell r="B636" t="str">
            <v>M</v>
          </cell>
          <cell r="D636">
            <v>2998</v>
          </cell>
          <cell r="G636" t="str">
            <v>T</v>
          </cell>
          <cell r="H636" t="str">
            <v>LUIS ALFONSO</v>
          </cell>
          <cell r="I636" t="str">
            <v>MARIN</v>
          </cell>
          <cell r="J636" t="str">
            <v>RODRIGUEZ</v>
          </cell>
          <cell r="K636" t="str">
            <v>Auxiliar Administrativo</v>
          </cell>
          <cell r="L636">
            <v>4044</v>
          </cell>
          <cell r="M636">
            <v>14</v>
          </cell>
          <cell r="N636" t="str">
            <v>Auxiliar Administrativo</v>
          </cell>
          <cell r="O636">
            <v>4044</v>
          </cell>
          <cell r="P636">
            <v>14</v>
          </cell>
          <cell r="Q636" t="str">
            <v>404414</v>
          </cell>
          <cell r="R636">
            <v>1080470</v>
          </cell>
          <cell r="S636">
            <v>120040</v>
          </cell>
          <cell r="T636" t="str">
            <v>Grupo Operativo Medellín Zona Norte</v>
          </cell>
        </row>
        <row r="637">
          <cell r="A637">
            <v>21581501</v>
          </cell>
          <cell r="B637" t="str">
            <v>F</v>
          </cell>
          <cell r="D637">
            <v>3809</v>
          </cell>
          <cell r="G637" t="str">
            <v>T</v>
          </cell>
          <cell r="H637" t="str">
            <v>DIANA CAROLINA</v>
          </cell>
          <cell r="I637" t="str">
            <v>BETANCUR</v>
          </cell>
          <cell r="J637" t="str">
            <v>GIRON</v>
          </cell>
          <cell r="K637" t="str">
            <v>Auxiliar Administrativo</v>
          </cell>
          <cell r="L637">
            <v>4044</v>
          </cell>
          <cell r="M637">
            <v>12</v>
          </cell>
          <cell r="N637" t="str">
            <v>Auxiliar Administrativo</v>
          </cell>
          <cell r="O637">
            <v>4044</v>
          </cell>
          <cell r="P637">
            <v>12</v>
          </cell>
          <cell r="Q637" t="str">
            <v>404412</v>
          </cell>
          <cell r="R637">
            <v>1024200</v>
          </cell>
          <cell r="S637">
            <v>120040</v>
          </cell>
          <cell r="T637" t="str">
            <v>Grupo Operativo Medellín Zona Norte</v>
          </cell>
        </row>
        <row r="638">
          <cell r="A638">
            <v>21609182</v>
          </cell>
          <cell r="B638" t="str">
            <v>F</v>
          </cell>
          <cell r="C638">
            <v>3014</v>
          </cell>
          <cell r="D638">
            <v>3400</v>
          </cell>
          <cell r="G638" t="str">
            <v>T</v>
          </cell>
          <cell r="H638" t="str">
            <v>OLGA CECILIA</v>
          </cell>
          <cell r="I638" t="str">
            <v>QUINTERO</v>
          </cell>
          <cell r="J638" t="str">
            <v>ARENAS</v>
          </cell>
          <cell r="K638" t="str">
            <v>Auxiliar Administrativo</v>
          </cell>
          <cell r="L638">
            <v>4044</v>
          </cell>
          <cell r="M638">
            <v>11</v>
          </cell>
          <cell r="N638" t="str">
            <v>Auxiliar Administrativo</v>
          </cell>
          <cell r="O638">
            <v>4044</v>
          </cell>
          <cell r="P638">
            <v>12</v>
          </cell>
          <cell r="Q638" t="str">
            <v>404412</v>
          </cell>
          <cell r="R638">
            <v>1024200</v>
          </cell>
          <cell r="S638">
            <v>120040</v>
          </cell>
          <cell r="T638" t="str">
            <v>Grupo Operativo Medellín Zona Norte</v>
          </cell>
        </row>
        <row r="639">
          <cell r="A639">
            <v>43551708</v>
          </cell>
          <cell r="B639" t="str">
            <v>F</v>
          </cell>
          <cell r="D639">
            <v>4613</v>
          </cell>
          <cell r="E639">
            <v>4613</v>
          </cell>
          <cell r="F639">
            <v>3013</v>
          </cell>
          <cell r="G639" t="str">
            <v>T</v>
          </cell>
          <cell r="H639" t="str">
            <v>MARIA WBITER</v>
          </cell>
          <cell r="I639" t="str">
            <v>MARTINEZ</v>
          </cell>
          <cell r="J639" t="str">
            <v>MUÑETON</v>
          </cell>
          <cell r="K639" t="str">
            <v>Auxiliar Administrativo</v>
          </cell>
          <cell r="L639">
            <v>4044</v>
          </cell>
          <cell r="M639">
            <v>11</v>
          </cell>
          <cell r="N639" t="str">
            <v>Auxiliar Administrativo</v>
          </cell>
          <cell r="O639">
            <v>4044</v>
          </cell>
          <cell r="P639">
            <v>11</v>
          </cell>
          <cell r="Q639" t="str">
            <v>404411</v>
          </cell>
          <cell r="R639">
            <v>953864</v>
          </cell>
          <cell r="S639">
            <v>120040</v>
          </cell>
          <cell r="T639" t="str">
            <v>Grupo Operativo Medellín Zona Norte</v>
          </cell>
        </row>
        <row r="640">
          <cell r="A640">
            <v>43984970</v>
          </cell>
          <cell r="B640" t="str">
            <v>F</v>
          </cell>
          <cell r="D640">
            <v>4129</v>
          </cell>
          <cell r="E640">
            <v>4129</v>
          </cell>
          <cell r="F640">
            <v>3081</v>
          </cell>
          <cell r="G640" t="str">
            <v>T</v>
          </cell>
          <cell r="H640" t="str">
            <v>LISDEY NAFTALI</v>
          </cell>
          <cell r="I640" t="str">
            <v>MARIN</v>
          </cell>
          <cell r="J640" t="str">
            <v>LOPERA</v>
          </cell>
          <cell r="K640" t="str">
            <v>Auxiliar Administrativo</v>
          </cell>
          <cell r="L640">
            <v>4044</v>
          </cell>
          <cell r="M640">
            <v>11</v>
          </cell>
          <cell r="N640" t="str">
            <v>Auxiliar Administrativo</v>
          </cell>
          <cell r="O640">
            <v>4044</v>
          </cell>
          <cell r="P640">
            <v>11</v>
          </cell>
          <cell r="Q640" t="str">
            <v>404411</v>
          </cell>
          <cell r="R640">
            <v>953864</v>
          </cell>
          <cell r="S640">
            <v>120040</v>
          </cell>
          <cell r="T640" t="str">
            <v>Grupo Operativo Medellín Zona Norte</v>
          </cell>
        </row>
        <row r="641">
          <cell r="A641">
            <v>43760057</v>
          </cell>
          <cell r="B641" t="str">
            <v>F</v>
          </cell>
          <cell r="D641">
            <v>2842</v>
          </cell>
          <cell r="G641" t="str">
            <v>D</v>
          </cell>
          <cell r="H641" t="str">
            <v>DIANA MARCELA</v>
          </cell>
          <cell r="I641" t="str">
            <v>VILLADA</v>
          </cell>
          <cell r="J641" t="str">
            <v>GOMEZ</v>
          </cell>
          <cell r="K641" t="str">
            <v>Secretario Ejecutivo</v>
          </cell>
          <cell r="L641" t="str">
            <v>4210</v>
          </cell>
          <cell r="M641" t="str">
            <v>16</v>
          </cell>
          <cell r="N641" t="str">
            <v>Secretario Ejecutivo</v>
          </cell>
          <cell r="O641" t="str">
            <v>4210</v>
          </cell>
          <cell r="P641" t="str">
            <v>16</v>
          </cell>
          <cell r="Q641" t="str">
            <v>421016</v>
          </cell>
          <cell r="R641">
            <v>1163588</v>
          </cell>
          <cell r="S641">
            <v>120040</v>
          </cell>
          <cell r="T641" t="str">
            <v>Grupo Operativo Medellín Zona Norte</v>
          </cell>
        </row>
        <row r="642">
          <cell r="A642">
            <v>22018981</v>
          </cell>
          <cell r="B642" t="str">
            <v>F</v>
          </cell>
          <cell r="C642">
            <v>2996</v>
          </cell>
          <cell r="D642">
            <v>2996</v>
          </cell>
          <cell r="E642">
            <v>0</v>
          </cell>
          <cell r="G642" t="str">
            <v>D</v>
          </cell>
          <cell r="H642" t="str">
            <v>MARIA SILVESTRA</v>
          </cell>
          <cell r="I642" t="str">
            <v>PERLAZA</v>
          </cell>
          <cell r="J642" t="str">
            <v>CUERO</v>
          </cell>
          <cell r="K642" t="str">
            <v>Secretario Ejecutivo</v>
          </cell>
          <cell r="L642">
            <v>4210</v>
          </cell>
          <cell r="M642">
            <v>16</v>
          </cell>
          <cell r="N642" t="str">
            <v>Secretario Ejecutivo</v>
          </cell>
          <cell r="O642">
            <v>4210</v>
          </cell>
          <cell r="P642" t="str">
            <v>16</v>
          </cell>
          <cell r="Q642" t="str">
            <v>421016</v>
          </cell>
          <cell r="R642">
            <v>1163588</v>
          </cell>
          <cell r="S642">
            <v>120040</v>
          </cell>
          <cell r="T642" t="str">
            <v>Grupo Operativo Medellín Zona Norte</v>
          </cell>
        </row>
        <row r="643">
          <cell r="A643">
            <v>43912489</v>
          </cell>
          <cell r="B643" t="str">
            <v>F</v>
          </cell>
          <cell r="D643">
            <v>2849</v>
          </cell>
          <cell r="G643" t="str">
            <v>D</v>
          </cell>
          <cell r="H643" t="str">
            <v>ERIKA CATALINA</v>
          </cell>
          <cell r="I643" t="str">
            <v>MONTOYA</v>
          </cell>
          <cell r="J643" t="str">
            <v>CAMACHO</v>
          </cell>
          <cell r="K643" t="str">
            <v>Secretario Ejecutivo</v>
          </cell>
          <cell r="L643">
            <v>4210</v>
          </cell>
          <cell r="M643">
            <v>16</v>
          </cell>
          <cell r="N643" t="str">
            <v>Secretario Ejecutivo</v>
          </cell>
          <cell r="O643">
            <v>4210</v>
          </cell>
          <cell r="P643">
            <v>16</v>
          </cell>
          <cell r="Q643" t="str">
            <v>421016</v>
          </cell>
          <cell r="R643">
            <v>1163588</v>
          </cell>
          <cell r="S643">
            <v>120040</v>
          </cell>
          <cell r="T643" t="str">
            <v>Grupo Operativo Medellín Zona Norte</v>
          </cell>
        </row>
        <row r="644">
          <cell r="A644">
            <v>43572096</v>
          </cell>
          <cell r="B644" t="str">
            <v>F</v>
          </cell>
          <cell r="D644">
            <v>2993</v>
          </cell>
          <cell r="G644" t="str">
            <v>D</v>
          </cell>
          <cell r="H644" t="str">
            <v>MARIA MERCEDES</v>
          </cell>
          <cell r="I644" t="str">
            <v>HINCAPIE</v>
          </cell>
          <cell r="J644" t="str">
            <v>YEPES</v>
          </cell>
          <cell r="K644" t="str">
            <v>Secretario Ejecutivo</v>
          </cell>
          <cell r="L644">
            <v>4210</v>
          </cell>
          <cell r="M644">
            <v>16</v>
          </cell>
          <cell r="N644" t="str">
            <v>Secretario Ejecutivo</v>
          </cell>
          <cell r="O644">
            <v>4210</v>
          </cell>
          <cell r="P644">
            <v>16</v>
          </cell>
          <cell r="Q644" t="str">
            <v>421016</v>
          </cell>
          <cell r="R644">
            <v>1163588</v>
          </cell>
          <cell r="S644">
            <v>120040</v>
          </cell>
          <cell r="T644" t="str">
            <v>Grupo Operativo Medellín Zona Norte</v>
          </cell>
        </row>
        <row r="645">
          <cell r="A645">
            <v>43469988</v>
          </cell>
          <cell r="B645" t="str">
            <v>F</v>
          </cell>
          <cell r="D645">
            <v>2994</v>
          </cell>
          <cell r="G645" t="str">
            <v>D</v>
          </cell>
          <cell r="H645" t="str">
            <v>LUZ MARLENY</v>
          </cell>
          <cell r="I645" t="str">
            <v>ROJAS</v>
          </cell>
          <cell r="J645" t="str">
            <v>ALZATE</v>
          </cell>
          <cell r="K645" t="str">
            <v>Secretario Ejecutivo</v>
          </cell>
          <cell r="L645">
            <v>4210</v>
          </cell>
          <cell r="M645">
            <v>16</v>
          </cell>
          <cell r="N645" t="str">
            <v>Secretario Ejecutivo</v>
          </cell>
          <cell r="O645">
            <v>4210</v>
          </cell>
          <cell r="P645">
            <v>16</v>
          </cell>
          <cell r="Q645" t="str">
            <v>421016</v>
          </cell>
          <cell r="R645">
            <v>1163588</v>
          </cell>
          <cell r="S645">
            <v>120040</v>
          </cell>
          <cell r="T645" t="str">
            <v>Grupo Operativo Medellín Zona Norte</v>
          </cell>
        </row>
        <row r="646">
          <cell r="A646">
            <v>1017160871</v>
          </cell>
          <cell r="B646" t="str">
            <v>F</v>
          </cell>
          <cell r="D646">
            <v>4338</v>
          </cell>
          <cell r="G646" t="str">
            <v>D</v>
          </cell>
          <cell r="H646" t="str">
            <v>DANIELA FERNANDA</v>
          </cell>
          <cell r="I646" t="str">
            <v>OSORIO</v>
          </cell>
          <cell r="J646" t="str">
            <v>RUEDA</v>
          </cell>
          <cell r="K646" t="str">
            <v>Secretario Ejecutivo</v>
          </cell>
          <cell r="L646">
            <v>4210</v>
          </cell>
          <cell r="M646">
            <v>16</v>
          </cell>
          <cell r="N646" t="str">
            <v>Secretario Ejecutivo</v>
          </cell>
          <cell r="O646">
            <v>4210</v>
          </cell>
          <cell r="P646">
            <v>16</v>
          </cell>
          <cell r="Q646" t="str">
            <v>421016</v>
          </cell>
          <cell r="R646">
            <v>1163588</v>
          </cell>
          <cell r="S646">
            <v>120040</v>
          </cell>
          <cell r="T646" t="str">
            <v>Grupo Operativo Medellín Zona Norte</v>
          </cell>
        </row>
        <row r="647">
          <cell r="A647">
            <v>70549356</v>
          </cell>
          <cell r="B647" t="str">
            <v>M</v>
          </cell>
          <cell r="C647">
            <v>3009</v>
          </cell>
          <cell r="D647">
            <v>3009</v>
          </cell>
          <cell r="E647">
            <v>0</v>
          </cell>
          <cell r="G647" t="str">
            <v>D</v>
          </cell>
          <cell r="H647" t="str">
            <v>ROEN DE JESUS</v>
          </cell>
          <cell r="I647" t="str">
            <v>POSADA</v>
          </cell>
          <cell r="J647" t="str">
            <v>CIFUENTES</v>
          </cell>
          <cell r="K647" t="str">
            <v>Secretario Ejecutivo</v>
          </cell>
          <cell r="L647">
            <v>4210</v>
          </cell>
          <cell r="M647">
            <v>16</v>
          </cell>
          <cell r="N647" t="str">
            <v>Secretario Ejecutivo</v>
          </cell>
          <cell r="O647">
            <v>4210</v>
          </cell>
          <cell r="P647">
            <v>16</v>
          </cell>
          <cell r="Q647" t="str">
            <v>421016</v>
          </cell>
          <cell r="R647">
            <v>1163588</v>
          </cell>
          <cell r="S647">
            <v>120040</v>
          </cell>
          <cell r="T647" t="str">
            <v>Grupo Operativo Medellín Zona Norte</v>
          </cell>
        </row>
        <row r="648">
          <cell r="A648">
            <v>22108765</v>
          </cell>
          <cell r="B648" t="str">
            <v>F</v>
          </cell>
          <cell r="C648">
            <v>3032</v>
          </cell>
          <cell r="D648">
            <v>3032</v>
          </cell>
          <cell r="E648">
            <v>0</v>
          </cell>
          <cell r="G648" t="str">
            <v>D</v>
          </cell>
          <cell r="H648" t="str">
            <v>MARIANA DEL SOCORRO</v>
          </cell>
          <cell r="I648" t="str">
            <v>ISAZA</v>
          </cell>
          <cell r="J648" t="str">
            <v>MORALES</v>
          </cell>
          <cell r="K648" t="str">
            <v>Secretario Ejecutivo</v>
          </cell>
          <cell r="L648">
            <v>4210</v>
          </cell>
          <cell r="M648">
            <v>16</v>
          </cell>
          <cell r="N648" t="str">
            <v>Secretario Ejecutivo</v>
          </cell>
          <cell r="O648">
            <v>4210</v>
          </cell>
          <cell r="P648">
            <v>16</v>
          </cell>
          <cell r="Q648" t="str">
            <v>421016</v>
          </cell>
          <cell r="R648">
            <v>1163588</v>
          </cell>
          <cell r="S648">
            <v>120040</v>
          </cell>
          <cell r="T648" t="str">
            <v>Grupo Operativo Medellín Zona Norte</v>
          </cell>
        </row>
        <row r="649">
          <cell r="A649">
            <v>8011528</v>
          </cell>
          <cell r="B649" t="str">
            <v>M</v>
          </cell>
          <cell r="D649">
            <v>5069</v>
          </cell>
          <cell r="G649" t="str">
            <v>D</v>
          </cell>
          <cell r="H649" t="str">
            <v>GILBERTO ELIECER</v>
          </cell>
          <cell r="I649" t="str">
            <v>YEPES</v>
          </cell>
          <cell r="J649" t="str">
            <v>PUERTA</v>
          </cell>
          <cell r="K649" t="str">
            <v>Registrador Seccional</v>
          </cell>
          <cell r="L649" t="str">
            <v>0192</v>
          </cell>
          <cell r="M649" t="str">
            <v>07</v>
          </cell>
          <cell r="N649" t="str">
            <v>Registrador Seccional</v>
          </cell>
          <cell r="O649" t="str">
            <v>0192</v>
          </cell>
          <cell r="P649" t="str">
            <v>07</v>
          </cell>
          <cell r="Q649" t="str">
            <v>019207</v>
          </cell>
          <cell r="R649">
            <v>3291703</v>
          </cell>
          <cell r="S649">
            <v>120110</v>
          </cell>
          <cell r="T649" t="str">
            <v>AMALFI</v>
          </cell>
        </row>
        <row r="650">
          <cell r="A650">
            <v>21449333</v>
          </cell>
          <cell r="B650" t="str">
            <v>F</v>
          </cell>
          <cell r="C650">
            <v>3047</v>
          </cell>
          <cell r="D650">
            <v>3664</v>
          </cell>
          <cell r="G650" t="str">
            <v>D</v>
          </cell>
          <cell r="H650" t="str">
            <v>PATRICIA</v>
          </cell>
          <cell r="I650" t="str">
            <v>GOMEZ</v>
          </cell>
          <cell r="J650" t="str">
            <v>PEREZ</v>
          </cell>
          <cell r="K650" t="str">
            <v>Auxiliar Administrativo</v>
          </cell>
          <cell r="L650">
            <v>4044</v>
          </cell>
          <cell r="M650">
            <v>11</v>
          </cell>
          <cell r="N650" t="str">
            <v>Auxiliar Administrativo</v>
          </cell>
          <cell r="O650">
            <v>4044</v>
          </cell>
          <cell r="P650" t="str">
            <v>12</v>
          </cell>
          <cell r="Q650" t="str">
            <v>404412</v>
          </cell>
          <cell r="R650">
            <v>1024200</v>
          </cell>
          <cell r="S650">
            <v>120110</v>
          </cell>
          <cell r="T650" t="str">
            <v>AMALFI</v>
          </cell>
        </row>
        <row r="651">
          <cell r="A651">
            <v>70049791</v>
          </cell>
          <cell r="B651" t="str">
            <v>M</v>
          </cell>
          <cell r="D651">
            <v>5070</v>
          </cell>
          <cell r="G651" t="str">
            <v>D</v>
          </cell>
          <cell r="H651" t="str">
            <v>ESTEBAN DE JESUS</v>
          </cell>
          <cell r="I651" t="str">
            <v>CHAVARRIA</v>
          </cell>
          <cell r="J651" t="str">
            <v>*</v>
          </cell>
          <cell r="K651" t="str">
            <v>Registrador Seccional</v>
          </cell>
          <cell r="L651" t="str">
            <v>0192</v>
          </cell>
          <cell r="M651" t="str">
            <v>07</v>
          </cell>
          <cell r="N651" t="str">
            <v>Registrador Seccional</v>
          </cell>
          <cell r="O651" t="str">
            <v>0192</v>
          </cell>
          <cell r="P651" t="str">
            <v>07</v>
          </cell>
          <cell r="Q651" t="str">
            <v>019207</v>
          </cell>
          <cell r="R651">
            <v>3291703</v>
          </cell>
          <cell r="S651">
            <v>120120</v>
          </cell>
          <cell r="T651" t="str">
            <v>CAÑASGORDAS</v>
          </cell>
        </row>
        <row r="652">
          <cell r="A652">
            <v>70431578</v>
          </cell>
          <cell r="B652" t="str">
            <v>M</v>
          </cell>
          <cell r="C652">
            <v>3050</v>
          </cell>
          <cell r="D652">
            <v>3051</v>
          </cell>
          <cell r="G652" t="str">
            <v>T</v>
          </cell>
          <cell r="H652" t="str">
            <v>JORGE  HUMBERTO</v>
          </cell>
          <cell r="I652" t="str">
            <v>VENEGAS</v>
          </cell>
          <cell r="J652" t="str">
            <v>*</v>
          </cell>
          <cell r="K652" t="str">
            <v>Auxiliar Administrativo</v>
          </cell>
          <cell r="L652">
            <v>4044</v>
          </cell>
          <cell r="M652">
            <v>11</v>
          </cell>
          <cell r="N652" t="str">
            <v>Auxiliar Administrativo</v>
          </cell>
          <cell r="O652">
            <v>4044</v>
          </cell>
          <cell r="P652">
            <v>12</v>
          </cell>
          <cell r="Q652" t="str">
            <v>404412</v>
          </cell>
          <cell r="R652">
            <v>1024200</v>
          </cell>
          <cell r="S652">
            <v>120120</v>
          </cell>
          <cell r="T652" t="str">
            <v>CAÑASGORDAS</v>
          </cell>
        </row>
        <row r="653">
          <cell r="A653">
            <v>21609633</v>
          </cell>
          <cell r="B653" t="str">
            <v>F</v>
          </cell>
          <cell r="C653">
            <v>3051</v>
          </cell>
          <cell r="D653">
            <v>3217</v>
          </cell>
          <cell r="G653" t="str">
            <v>D</v>
          </cell>
          <cell r="H653" t="str">
            <v>LUZ GABRIELA</v>
          </cell>
          <cell r="I653" t="str">
            <v>ORTIZ</v>
          </cell>
          <cell r="J653" t="str">
            <v>CORREA</v>
          </cell>
          <cell r="K653" t="str">
            <v>Auxiliar Administrativo</v>
          </cell>
          <cell r="L653">
            <v>4044</v>
          </cell>
          <cell r="M653">
            <v>12</v>
          </cell>
          <cell r="N653" t="str">
            <v>Secretario Ejecutivo</v>
          </cell>
          <cell r="O653">
            <v>4210</v>
          </cell>
          <cell r="P653">
            <v>16</v>
          </cell>
          <cell r="Q653" t="str">
            <v>421016</v>
          </cell>
          <cell r="R653">
            <v>1163588</v>
          </cell>
          <cell r="S653">
            <v>120120</v>
          </cell>
          <cell r="T653" t="str">
            <v>CAÑASGORDAS</v>
          </cell>
        </row>
        <row r="654">
          <cell r="A654">
            <v>32276251</v>
          </cell>
          <cell r="B654" t="str">
            <v>F</v>
          </cell>
          <cell r="D654">
            <v>5071</v>
          </cell>
          <cell r="G654" t="str">
            <v>D</v>
          </cell>
          <cell r="H654" t="str">
            <v>YANETH CRISTINA</v>
          </cell>
          <cell r="I654" t="str">
            <v>CARVAJAL</v>
          </cell>
          <cell r="J654" t="str">
            <v>ALCARAZ</v>
          </cell>
          <cell r="K654" t="str">
            <v>Registrador Seccional</v>
          </cell>
          <cell r="L654" t="str">
            <v>0192</v>
          </cell>
          <cell r="M654" t="str">
            <v>07</v>
          </cell>
          <cell r="N654" t="str">
            <v>Registrador Seccional</v>
          </cell>
          <cell r="O654" t="str">
            <v>0192</v>
          </cell>
          <cell r="P654" t="str">
            <v>07</v>
          </cell>
          <cell r="Q654" t="str">
            <v>019207</v>
          </cell>
          <cell r="R654">
            <v>3291703</v>
          </cell>
          <cell r="S654">
            <v>120130</v>
          </cell>
          <cell r="T654" t="str">
            <v>DABEIBA</v>
          </cell>
        </row>
        <row r="655">
          <cell r="A655">
            <v>43418195</v>
          </cell>
          <cell r="B655" t="str">
            <v>F</v>
          </cell>
          <cell r="C655">
            <v>3053</v>
          </cell>
          <cell r="D655">
            <v>4319</v>
          </cell>
          <cell r="G655" t="str">
            <v>D</v>
          </cell>
          <cell r="H655" t="str">
            <v>LILIANA MARIA</v>
          </cell>
          <cell r="I655" t="str">
            <v>HIGUITA</v>
          </cell>
          <cell r="J655" t="str">
            <v>HURTADO</v>
          </cell>
          <cell r="K655" t="str">
            <v>Auxiliar Administrativo</v>
          </cell>
          <cell r="L655">
            <v>4044</v>
          </cell>
          <cell r="M655">
            <v>11</v>
          </cell>
          <cell r="N655" t="str">
            <v>Auxiliar Administrativo</v>
          </cell>
          <cell r="O655">
            <v>4044</v>
          </cell>
          <cell r="P655">
            <v>14</v>
          </cell>
          <cell r="Q655" t="str">
            <v>404414</v>
          </cell>
          <cell r="R655">
            <v>1080470</v>
          </cell>
          <cell r="S655">
            <v>120130</v>
          </cell>
          <cell r="T655" t="str">
            <v>DABEIBA</v>
          </cell>
        </row>
        <row r="656">
          <cell r="A656">
            <v>21691015</v>
          </cell>
          <cell r="B656" t="str">
            <v>F</v>
          </cell>
          <cell r="D656">
            <v>4782</v>
          </cell>
          <cell r="E656">
            <v>4782</v>
          </cell>
          <cell r="F656">
            <v>3054</v>
          </cell>
          <cell r="G656" t="str">
            <v>T</v>
          </cell>
          <cell r="H656" t="str">
            <v>MARIA ROSA</v>
          </cell>
          <cell r="I656" t="str">
            <v>GONZALEZ</v>
          </cell>
          <cell r="J656" t="str">
            <v>RUIZ</v>
          </cell>
          <cell r="K656" t="str">
            <v>Auxiliar Administrativo</v>
          </cell>
          <cell r="L656">
            <v>4044</v>
          </cell>
          <cell r="M656">
            <v>14</v>
          </cell>
          <cell r="N656" t="str">
            <v>Auxiliar Administrativo</v>
          </cell>
          <cell r="O656">
            <v>4044</v>
          </cell>
          <cell r="P656">
            <v>14</v>
          </cell>
          <cell r="Q656" t="str">
            <v>404414</v>
          </cell>
          <cell r="R656">
            <v>1080470</v>
          </cell>
          <cell r="S656">
            <v>120130</v>
          </cell>
          <cell r="T656" t="str">
            <v>DABEIBA</v>
          </cell>
        </row>
        <row r="657">
          <cell r="D657">
            <v>5072</v>
          </cell>
          <cell r="G657" t="str">
            <v>D</v>
          </cell>
          <cell r="H657" t="str">
            <v>GUILLERMO DE JESUS</v>
          </cell>
          <cell r="I657" t="str">
            <v>ARBELAEZ</v>
          </cell>
          <cell r="J657" t="str">
            <v>HERRERA</v>
          </cell>
          <cell r="K657" t="str">
            <v>Registrador Seccional</v>
          </cell>
          <cell r="L657" t="str">
            <v>0192</v>
          </cell>
          <cell r="M657" t="str">
            <v>07</v>
          </cell>
          <cell r="N657" t="str">
            <v>Registrador Seccional</v>
          </cell>
          <cell r="O657" t="str">
            <v>0192</v>
          </cell>
          <cell r="P657" t="str">
            <v>07</v>
          </cell>
          <cell r="Q657" t="str">
            <v>019207</v>
          </cell>
          <cell r="R657">
            <v>3291703</v>
          </cell>
          <cell r="S657">
            <v>120140</v>
          </cell>
          <cell r="T657" t="str">
            <v>FRONTINO</v>
          </cell>
        </row>
        <row r="658">
          <cell r="A658">
            <v>70431245</v>
          </cell>
          <cell r="B658" t="str">
            <v>M</v>
          </cell>
          <cell r="D658">
            <v>5288</v>
          </cell>
          <cell r="G658" t="str">
            <v>D</v>
          </cell>
          <cell r="H658" t="str">
            <v>HUMBERTO **</v>
          </cell>
          <cell r="I658" t="str">
            <v>TANGARIFE</v>
          </cell>
          <cell r="J658" t="str">
            <v>BETANCUR</v>
          </cell>
          <cell r="K658" t="str">
            <v>Profesional Universitario</v>
          </cell>
          <cell r="L658" t="str">
            <v>2044</v>
          </cell>
          <cell r="M658" t="str">
            <v>01</v>
          </cell>
          <cell r="N658" t="str">
            <v>Profesional Universitario</v>
          </cell>
          <cell r="O658" t="str">
            <v>2044</v>
          </cell>
          <cell r="P658" t="str">
            <v>01</v>
          </cell>
          <cell r="Q658" t="str">
            <v>204401</v>
          </cell>
          <cell r="R658">
            <v>1361208</v>
          </cell>
          <cell r="S658">
            <v>120140</v>
          </cell>
          <cell r="T658" t="str">
            <v>FRONTINO</v>
          </cell>
        </row>
        <row r="659">
          <cell r="A659">
            <v>21742658</v>
          </cell>
          <cell r="B659" t="str">
            <v>F</v>
          </cell>
          <cell r="C659">
            <v>3058</v>
          </cell>
          <cell r="D659">
            <v>3294</v>
          </cell>
          <cell r="G659" t="str">
            <v>D</v>
          </cell>
          <cell r="H659" t="str">
            <v>MARIA JOSEFINA</v>
          </cell>
          <cell r="I659" t="str">
            <v>LONDONO</v>
          </cell>
          <cell r="J659" t="str">
            <v>ZAPATA</v>
          </cell>
          <cell r="K659" t="str">
            <v>Auxiliar Administrativo</v>
          </cell>
          <cell r="L659">
            <v>4044</v>
          </cell>
          <cell r="M659">
            <v>14</v>
          </cell>
          <cell r="N659" t="str">
            <v>Auxiliar Administrativo</v>
          </cell>
          <cell r="O659">
            <v>4044</v>
          </cell>
          <cell r="P659">
            <v>16</v>
          </cell>
          <cell r="Q659" t="str">
            <v>404416</v>
          </cell>
          <cell r="R659">
            <v>1163588</v>
          </cell>
          <cell r="S659">
            <v>120140</v>
          </cell>
          <cell r="T659" t="str">
            <v>FRONTINO</v>
          </cell>
        </row>
        <row r="660">
          <cell r="D660">
            <v>3057</v>
          </cell>
          <cell r="G660" t="str">
            <v>D</v>
          </cell>
          <cell r="K660" t="str">
            <v>Auxiliar Administrativo</v>
          </cell>
          <cell r="L660">
            <v>4044</v>
          </cell>
          <cell r="M660">
            <v>14</v>
          </cell>
          <cell r="N660" t="str">
            <v>Auxiliar Administrativo</v>
          </cell>
          <cell r="O660">
            <v>4044</v>
          </cell>
          <cell r="P660">
            <v>14</v>
          </cell>
          <cell r="Q660" t="str">
            <v>404414</v>
          </cell>
          <cell r="R660">
            <v>1080470</v>
          </cell>
          <cell r="S660">
            <v>120140</v>
          </cell>
        </row>
        <row r="661">
          <cell r="A661">
            <v>15503151</v>
          </cell>
          <cell r="B661" t="str">
            <v>M</v>
          </cell>
          <cell r="D661">
            <v>5073</v>
          </cell>
          <cell r="G661" t="str">
            <v>D</v>
          </cell>
          <cell r="H661" t="str">
            <v>LUIS CARLOS</v>
          </cell>
          <cell r="I661" t="str">
            <v>PINEDA</v>
          </cell>
          <cell r="J661" t="str">
            <v>RODRIGUEZ</v>
          </cell>
          <cell r="K661" t="str">
            <v>Registrador Seccional</v>
          </cell>
          <cell r="L661" t="str">
            <v>0192</v>
          </cell>
          <cell r="M661" t="str">
            <v>07</v>
          </cell>
          <cell r="N661" t="str">
            <v>Registrador Seccional</v>
          </cell>
          <cell r="O661" t="str">
            <v>0192</v>
          </cell>
          <cell r="P661" t="str">
            <v>07</v>
          </cell>
          <cell r="Q661" t="str">
            <v>019207</v>
          </cell>
          <cell r="R661">
            <v>3291703</v>
          </cell>
          <cell r="S661">
            <v>120150</v>
          </cell>
          <cell r="T661" t="str">
            <v>GIRARDOTA</v>
          </cell>
        </row>
        <row r="662">
          <cell r="A662">
            <v>32539220</v>
          </cell>
          <cell r="B662" t="str">
            <v>F</v>
          </cell>
          <cell r="C662">
            <v>3028</v>
          </cell>
          <cell r="D662">
            <v>2984</v>
          </cell>
          <cell r="G662" t="str">
            <v>D</v>
          </cell>
          <cell r="H662" t="str">
            <v>GLORIA ELENA</v>
          </cell>
          <cell r="I662" t="str">
            <v>RUIZ</v>
          </cell>
          <cell r="J662" t="str">
            <v>HINCAPIE</v>
          </cell>
          <cell r="K662" t="str">
            <v>Técnico Administrativo</v>
          </cell>
          <cell r="L662">
            <v>3124</v>
          </cell>
          <cell r="M662">
            <v>16</v>
          </cell>
          <cell r="N662" t="str">
            <v>Profesional Universitario</v>
          </cell>
          <cell r="O662">
            <v>2044</v>
          </cell>
          <cell r="P662">
            <v>10</v>
          </cell>
          <cell r="Q662" t="str">
            <v>204410</v>
          </cell>
          <cell r="R662">
            <v>2153906</v>
          </cell>
          <cell r="S662">
            <v>120150</v>
          </cell>
          <cell r="T662" t="str">
            <v>GIRARDOTA</v>
          </cell>
        </row>
        <row r="663">
          <cell r="A663">
            <v>43837835</v>
          </cell>
          <cell r="B663" t="str">
            <v>F</v>
          </cell>
          <cell r="D663">
            <v>4490</v>
          </cell>
          <cell r="G663" t="str">
            <v>D</v>
          </cell>
          <cell r="H663" t="str">
            <v>DONEIRA</v>
          </cell>
          <cell r="I663" t="str">
            <v>HERRERA</v>
          </cell>
          <cell r="J663" t="str">
            <v>ARBOLEDA</v>
          </cell>
          <cell r="K663" t="str">
            <v>Técnico Administrativo</v>
          </cell>
          <cell r="L663" t="str">
            <v>3124</v>
          </cell>
          <cell r="M663" t="str">
            <v>14</v>
          </cell>
          <cell r="N663" t="str">
            <v>Técnico Administrativo</v>
          </cell>
          <cell r="O663" t="str">
            <v>3124</v>
          </cell>
          <cell r="P663" t="str">
            <v>14</v>
          </cell>
          <cell r="Q663" t="str">
            <v>312414</v>
          </cell>
          <cell r="R663">
            <v>1504640</v>
          </cell>
          <cell r="S663">
            <v>120150</v>
          </cell>
          <cell r="T663" t="str">
            <v>GIRARDOTA</v>
          </cell>
        </row>
        <row r="664">
          <cell r="A664">
            <v>42679576</v>
          </cell>
          <cell r="B664" t="str">
            <v>F</v>
          </cell>
          <cell r="C664">
            <v>2863</v>
          </cell>
          <cell r="D664">
            <v>4627</v>
          </cell>
          <cell r="G664" t="str">
            <v>D</v>
          </cell>
          <cell r="H664" t="str">
            <v>SANDRA MARINA</v>
          </cell>
          <cell r="I664" t="str">
            <v>GOMEZ</v>
          </cell>
          <cell r="J664" t="str">
            <v>MONTOYA</v>
          </cell>
          <cell r="K664" t="str">
            <v>Secretario Ejecutivo</v>
          </cell>
          <cell r="L664">
            <v>4210</v>
          </cell>
          <cell r="M664">
            <v>16</v>
          </cell>
          <cell r="N664" t="str">
            <v>Técnico Administrativo</v>
          </cell>
          <cell r="O664">
            <v>3124</v>
          </cell>
          <cell r="P664">
            <v>14</v>
          </cell>
          <cell r="Q664" t="str">
            <v>312414</v>
          </cell>
          <cell r="R664">
            <v>1504640</v>
          </cell>
          <cell r="S664">
            <v>120150</v>
          </cell>
          <cell r="T664" t="str">
            <v>GIRARDOTA</v>
          </cell>
        </row>
        <row r="665">
          <cell r="A665">
            <v>39357106</v>
          </cell>
          <cell r="B665" t="str">
            <v>F</v>
          </cell>
          <cell r="D665">
            <v>3490</v>
          </cell>
          <cell r="G665" t="str">
            <v>D</v>
          </cell>
          <cell r="H665" t="str">
            <v>ADRIANA MARIA</v>
          </cell>
          <cell r="I665" t="str">
            <v>RESTREPO</v>
          </cell>
          <cell r="J665" t="str">
            <v>SANCHEZ</v>
          </cell>
          <cell r="K665" t="str">
            <v>Auxiliar Administrativo</v>
          </cell>
          <cell r="L665">
            <v>4044</v>
          </cell>
          <cell r="M665">
            <v>18</v>
          </cell>
          <cell r="N665" t="str">
            <v>Auxiliar Administrativo</v>
          </cell>
          <cell r="O665">
            <v>4044</v>
          </cell>
          <cell r="P665">
            <v>18</v>
          </cell>
          <cell r="Q665" t="str">
            <v>404418</v>
          </cell>
          <cell r="R665">
            <v>1217634</v>
          </cell>
          <cell r="S665">
            <v>120150</v>
          </cell>
          <cell r="T665" t="str">
            <v>GIRARDOTA</v>
          </cell>
        </row>
        <row r="666">
          <cell r="A666">
            <v>21764859</v>
          </cell>
          <cell r="B666" t="str">
            <v>F</v>
          </cell>
          <cell r="C666">
            <v>3061</v>
          </cell>
          <cell r="D666">
            <v>3067</v>
          </cell>
          <cell r="G666" t="str">
            <v>D</v>
          </cell>
          <cell r="H666" t="str">
            <v>MARIA ARGEMIRA</v>
          </cell>
          <cell r="I666" t="str">
            <v>MUÑOZ</v>
          </cell>
          <cell r="J666" t="str">
            <v>ALZATE</v>
          </cell>
          <cell r="K666" t="str">
            <v>Secretario Ejecutivo</v>
          </cell>
          <cell r="L666">
            <v>4210</v>
          </cell>
          <cell r="M666">
            <v>15</v>
          </cell>
          <cell r="N666" t="str">
            <v>Auxiliar Administrativo</v>
          </cell>
          <cell r="O666">
            <v>4044</v>
          </cell>
          <cell r="P666">
            <v>16</v>
          </cell>
          <cell r="Q666" t="str">
            <v>404416</v>
          </cell>
          <cell r="R666">
            <v>1163588</v>
          </cell>
          <cell r="S666">
            <v>120150</v>
          </cell>
          <cell r="T666" t="str">
            <v>GIRARDOTA</v>
          </cell>
        </row>
        <row r="667">
          <cell r="A667">
            <v>21765163</v>
          </cell>
          <cell r="B667" t="str">
            <v>F</v>
          </cell>
          <cell r="C667">
            <v>3063</v>
          </cell>
          <cell r="D667">
            <v>3064</v>
          </cell>
          <cell r="G667" t="str">
            <v>T</v>
          </cell>
          <cell r="H667" t="str">
            <v>ROSA MARIA</v>
          </cell>
          <cell r="I667" t="str">
            <v>MONTOYA</v>
          </cell>
          <cell r="J667" t="str">
            <v>DE MONTOYA</v>
          </cell>
          <cell r="K667" t="str">
            <v>Auxiliar Administrativo</v>
          </cell>
          <cell r="L667">
            <v>4044</v>
          </cell>
          <cell r="M667">
            <v>11</v>
          </cell>
          <cell r="N667" t="str">
            <v>Auxiliar Administrativo</v>
          </cell>
          <cell r="O667">
            <v>4044</v>
          </cell>
          <cell r="P667">
            <v>12</v>
          </cell>
          <cell r="Q667" t="str">
            <v>404412</v>
          </cell>
          <cell r="R667">
            <v>1024200</v>
          </cell>
          <cell r="S667">
            <v>120150</v>
          </cell>
          <cell r="T667" t="str">
            <v>GIRARDOTA</v>
          </cell>
        </row>
        <row r="668">
          <cell r="A668">
            <v>71646100</v>
          </cell>
          <cell r="B668" t="str">
            <v>M</v>
          </cell>
          <cell r="D668">
            <v>3063</v>
          </cell>
          <cell r="G668" t="str">
            <v>T</v>
          </cell>
          <cell r="H668" t="str">
            <v>CARLOS MARIO</v>
          </cell>
          <cell r="I668" t="str">
            <v>PIEDRAHITA</v>
          </cell>
          <cell r="J668" t="str">
            <v>OSORNO</v>
          </cell>
          <cell r="K668" t="str">
            <v>Auxiliar Administrativo</v>
          </cell>
          <cell r="L668">
            <v>4044</v>
          </cell>
          <cell r="M668">
            <v>11</v>
          </cell>
          <cell r="N668" t="str">
            <v>Auxiliar Administrativo</v>
          </cell>
          <cell r="O668">
            <v>4044</v>
          </cell>
          <cell r="P668">
            <v>11</v>
          </cell>
          <cell r="Q668" t="str">
            <v>404411</v>
          </cell>
          <cell r="R668">
            <v>953864</v>
          </cell>
          <cell r="S668">
            <v>120150</v>
          </cell>
          <cell r="T668" t="str">
            <v>GIRARDOTA</v>
          </cell>
        </row>
        <row r="669">
          <cell r="A669">
            <v>70101118</v>
          </cell>
          <cell r="B669" t="str">
            <v>M</v>
          </cell>
          <cell r="C669">
            <v>3010</v>
          </cell>
          <cell r="D669">
            <v>3010</v>
          </cell>
          <cell r="E669">
            <v>0</v>
          </cell>
          <cell r="G669" t="str">
            <v>D</v>
          </cell>
          <cell r="H669" t="str">
            <v>GUSTAVO ADOLFO</v>
          </cell>
          <cell r="I669" t="str">
            <v>MARIN</v>
          </cell>
          <cell r="J669" t="str">
            <v>QUINTERO</v>
          </cell>
          <cell r="K669" t="str">
            <v>Secretario Ejecutivo</v>
          </cell>
          <cell r="L669">
            <v>4210</v>
          </cell>
          <cell r="M669">
            <v>16</v>
          </cell>
          <cell r="N669" t="str">
            <v>Secretario Ejecutivo</v>
          </cell>
          <cell r="O669">
            <v>4210</v>
          </cell>
          <cell r="P669">
            <v>16</v>
          </cell>
          <cell r="Q669" t="str">
            <v>421016</v>
          </cell>
          <cell r="R669">
            <v>1163588</v>
          </cell>
          <cell r="S669">
            <v>120150</v>
          </cell>
          <cell r="T669" t="str">
            <v>GIRARDOTA</v>
          </cell>
        </row>
        <row r="670">
          <cell r="A670">
            <v>39350537</v>
          </cell>
          <cell r="B670" t="str">
            <v>F</v>
          </cell>
          <cell r="C670">
            <v>3064</v>
          </cell>
          <cell r="D670">
            <v>3061</v>
          </cell>
          <cell r="G670" t="str">
            <v>T</v>
          </cell>
          <cell r="H670" t="str">
            <v>MARICEL DEL SOCORRO</v>
          </cell>
          <cell r="I670" t="str">
            <v>CAICEDO</v>
          </cell>
          <cell r="J670" t="str">
            <v>GOMEZ</v>
          </cell>
          <cell r="K670" t="str">
            <v>Auxiliar Administrativo</v>
          </cell>
          <cell r="L670">
            <v>4044</v>
          </cell>
          <cell r="M670">
            <v>12</v>
          </cell>
          <cell r="N670" t="str">
            <v>Secretario Ejecutivo</v>
          </cell>
          <cell r="O670">
            <v>4210</v>
          </cell>
          <cell r="P670">
            <v>15</v>
          </cell>
          <cell r="Q670" t="str">
            <v>421015</v>
          </cell>
          <cell r="R670">
            <v>1114054</v>
          </cell>
          <cell r="S670">
            <v>120150</v>
          </cell>
          <cell r="T670" t="str">
            <v>GIRARDOTA</v>
          </cell>
        </row>
        <row r="671">
          <cell r="A671">
            <v>32550384</v>
          </cell>
          <cell r="B671" t="str">
            <v>F</v>
          </cell>
          <cell r="D671">
            <v>5074</v>
          </cell>
          <cell r="G671" t="str">
            <v>D</v>
          </cell>
          <cell r="H671" t="str">
            <v>MARIA LUZAIDA</v>
          </cell>
          <cell r="I671" t="str">
            <v>JARAMILLO</v>
          </cell>
          <cell r="J671" t="str">
            <v>*</v>
          </cell>
          <cell r="K671" t="str">
            <v>Registrador Seccional</v>
          </cell>
          <cell r="L671" t="str">
            <v>0192</v>
          </cell>
          <cell r="M671" t="str">
            <v>07</v>
          </cell>
          <cell r="N671" t="str">
            <v>Registrador Seccional</v>
          </cell>
          <cell r="O671" t="str">
            <v>0192</v>
          </cell>
          <cell r="P671" t="str">
            <v>07</v>
          </cell>
          <cell r="Q671" t="str">
            <v>019207</v>
          </cell>
          <cell r="R671">
            <v>3291703</v>
          </cell>
          <cell r="S671">
            <v>120160</v>
          </cell>
          <cell r="T671" t="str">
            <v>ITUANGO</v>
          </cell>
        </row>
        <row r="672">
          <cell r="A672">
            <v>21809057</v>
          </cell>
          <cell r="B672" t="str">
            <v>F</v>
          </cell>
          <cell r="C672">
            <v>3070</v>
          </cell>
          <cell r="D672">
            <v>3070</v>
          </cell>
          <cell r="E672">
            <v>0</v>
          </cell>
          <cell r="G672" t="str">
            <v>D</v>
          </cell>
          <cell r="H672" t="str">
            <v>DORALBA</v>
          </cell>
          <cell r="I672" t="str">
            <v>BASTIDAS</v>
          </cell>
          <cell r="J672" t="str">
            <v>*</v>
          </cell>
          <cell r="K672" t="str">
            <v>Auxiliar Administrativo</v>
          </cell>
          <cell r="L672">
            <v>4044</v>
          </cell>
          <cell r="M672">
            <v>14</v>
          </cell>
          <cell r="N672" t="str">
            <v>Auxiliar Administrativo</v>
          </cell>
          <cell r="O672">
            <v>4044</v>
          </cell>
          <cell r="P672">
            <v>14</v>
          </cell>
          <cell r="Q672" t="str">
            <v>404414</v>
          </cell>
          <cell r="R672">
            <v>1080470</v>
          </cell>
          <cell r="S672">
            <v>120160</v>
          </cell>
          <cell r="T672" t="str">
            <v>ITUANGO</v>
          </cell>
        </row>
        <row r="673">
          <cell r="A673">
            <v>21811141</v>
          </cell>
          <cell r="B673" t="str">
            <v>F</v>
          </cell>
          <cell r="C673">
            <v>3069</v>
          </cell>
          <cell r="D673">
            <v>3069</v>
          </cell>
          <cell r="E673">
            <v>0</v>
          </cell>
          <cell r="G673" t="str">
            <v>D</v>
          </cell>
          <cell r="H673" t="str">
            <v>GLADYS ELENA</v>
          </cell>
          <cell r="I673" t="str">
            <v>ARANGO</v>
          </cell>
          <cell r="J673" t="str">
            <v>USUGA</v>
          </cell>
          <cell r="K673" t="str">
            <v>Auxiliar Administrativo</v>
          </cell>
          <cell r="L673">
            <v>4044</v>
          </cell>
          <cell r="M673">
            <v>11</v>
          </cell>
          <cell r="N673" t="str">
            <v>Auxiliar Administrativo</v>
          </cell>
          <cell r="O673">
            <v>4044</v>
          </cell>
          <cell r="P673">
            <v>11</v>
          </cell>
          <cell r="Q673" t="str">
            <v>404411</v>
          </cell>
          <cell r="R673">
            <v>953864</v>
          </cell>
          <cell r="S673">
            <v>120160</v>
          </cell>
          <cell r="T673" t="str">
            <v>ITUANGO</v>
          </cell>
        </row>
        <row r="674">
          <cell r="A674">
            <v>70545010</v>
          </cell>
          <cell r="B674" t="str">
            <v>M</v>
          </cell>
          <cell r="D674">
            <v>5075</v>
          </cell>
          <cell r="G674" t="str">
            <v>D</v>
          </cell>
          <cell r="H674" t="str">
            <v>FRANCISCO ARNOLDO</v>
          </cell>
          <cell r="I674" t="str">
            <v>URREA</v>
          </cell>
          <cell r="J674" t="str">
            <v>HERNANDEZ</v>
          </cell>
          <cell r="K674" t="str">
            <v>Registrador Seccional</v>
          </cell>
          <cell r="L674" t="str">
            <v>0192</v>
          </cell>
          <cell r="M674" t="str">
            <v>07</v>
          </cell>
          <cell r="N674" t="str">
            <v>Registrador Seccional</v>
          </cell>
          <cell r="O674" t="str">
            <v>0192</v>
          </cell>
          <cell r="P674" t="str">
            <v>07</v>
          </cell>
          <cell r="Q674" t="str">
            <v>019207</v>
          </cell>
          <cell r="R674">
            <v>3291703</v>
          </cell>
          <cell r="S674">
            <v>120170</v>
          </cell>
          <cell r="T674" t="str">
            <v>PUERTO BERRIO</v>
          </cell>
        </row>
        <row r="675">
          <cell r="A675">
            <v>21928385</v>
          </cell>
          <cell r="B675" t="str">
            <v>F</v>
          </cell>
          <cell r="C675">
            <v>3075</v>
          </cell>
          <cell r="D675">
            <v>3075</v>
          </cell>
          <cell r="E675">
            <v>0</v>
          </cell>
          <cell r="G675" t="str">
            <v>D</v>
          </cell>
          <cell r="H675" t="str">
            <v>MARIA LILIANA</v>
          </cell>
          <cell r="I675" t="str">
            <v>QUIÑONES</v>
          </cell>
          <cell r="J675" t="str">
            <v>MARTINEZ</v>
          </cell>
          <cell r="K675" t="str">
            <v>Auxiliar Administrativo</v>
          </cell>
          <cell r="L675">
            <v>4044</v>
          </cell>
          <cell r="M675">
            <v>14</v>
          </cell>
          <cell r="N675" t="str">
            <v>Auxiliar Administrativo</v>
          </cell>
          <cell r="O675">
            <v>4044</v>
          </cell>
          <cell r="P675">
            <v>14</v>
          </cell>
          <cell r="Q675" t="str">
            <v>404414</v>
          </cell>
          <cell r="R675">
            <v>1080470</v>
          </cell>
          <cell r="S675">
            <v>120170</v>
          </cell>
          <cell r="T675" t="str">
            <v>PUERTO BERRIO</v>
          </cell>
        </row>
        <row r="676">
          <cell r="A676">
            <v>43649071</v>
          </cell>
          <cell r="B676" t="str">
            <v>F</v>
          </cell>
          <cell r="C676">
            <v>3072</v>
          </cell>
          <cell r="D676">
            <v>2927</v>
          </cell>
          <cell r="G676" t="str">
            <v>T</v>
          </cell>
          <cell r="H676" t="str">
            <v>MARIA GUILLERMINA</v>
          </cell>
          <cell r="I676" t="str">
            <v>USME</v>
          </cell>
          <cell r="J676" t="str">
            <v>MEZA</v>
          </cell>
          <cell r="K676" t="str">
            <v>Auxiliar Administrativo</v>
          </cell>
          <cell r="L676">
            <v>4044</v>
          </cell>
          <cell r="M676">
            <v>11</v>
          </cell>
          <cell r="N676" t="str">
            <v>Auxiliar Administrativo</v>
          </cell>
          <cell r="O676">
            <v>4044</v>
          </cell>
          <cell r="P676">
            <v>12</v>
          </cell>
          <cell r="Q676" t="str">
            <v>404412</v>
          </cell>
          <cell r="R676">
            <v>1024200</v>
          </cell>
          <cell r="S676">
            <v>120170</v>
          </cell>
          <cell r="T676" t="str">
            <v>PUERTO BERRIO</v>
          </cell>
        </row>
        <row r="677">
          <cell r="A677">
            <v>43657283</v>
          </cell>
          <cell r="B677" t="str">
            <v>F</v>
          </cell>
          <cell r="D677">
            <v>3073</v>
          </cell>
          <cell r="G677" t="str">
            <v>D</v>
          </cell>
          <cell r="H677" t="str">
            <v>MILLERLANDY</v>
          </cell>
          <cell r="I677" t="str">
            <v>SANCHEZ</v>
          </cell>
          <cell r="J677" t="str">
            <v>OQUENDO</v>
          </cell>
          <cell r="K677" t="str">
            <v>Auxiliar Administrativo</v>
          </cell>
          <cell r="L677">
            <v>4044</v>
          </cell>
          <cell r="M677">
            <v>12</v>
          </cell>
          <cell r="N677" t="str">
            <v>Auxiliar Administrativo</v>
          </cell>
          <cell r="O677">
            <v>4044</v>
          </cell>
          <cell r="P677">
            <v>12</v>
          </cell>
          <cell r="Q677" t="str">
            <v>404412</v>
          </cell>
          <cell r="R677">
            <v>1024200</v>
          </cell>
          <cell r="S677">
            <v>120170</v>
          </cell>
          <cell r="T677" t="str">
            <v>PUERTO BERRIO</v>
          </cell>
        </row>
        <row r="678">
          <cell r="A678">
            <v>43602291</v>
          </cell>
          <cell r="B678" t="str">
            <v>F</v>
          </cell>
          <cell r="D678">
            <v>5076</v>
          </cell>
          <cell r="G678" t="str">
            <v>D</v>
          </cell>
          <cell r="H678" t="str">
            <v>CLAUDIA ELENA</v>
          </cell>
          <cell r="I678" t="str">
            <v>OCAMPO</v>
          </cell>
          <cell r="J678" t="str">
            <v>ALVAREZ</v>
          </cell>
          <cell r="K678" t="str">
            <v>Registrador Seccional</v>
          </cell>
          <cell r="L678" t="str">
            <v>0192</v>
          </cell>
          <cell r="M678" t="str">
            <v>07</v>
          </cell>
          <cell r="N678" t="str">
            <v>Registrador Seccional</v>
          </cell>
          <cell r="O678" t="str">
            <v>0192</v>
          </cell>
          <cell r="P678" t="str">
            <v>07</v>
          </cell>
          <cell r="Q678" t="str">
            <v>019207</v>
          </cell>
          <cell r="R678">
            <v>3291703</v>
          </cell>
          <cell r="S678">
            <v>120180</v>
          </cell>
          <cell r="T678" t="str">
            <v>SANTAFE DE ANTIOQUIA</v>
          </cell>
        </row>
        <row r="679">
          <cell r="A679">
            <v>15407376</v>
          </cell>
          <cell r="B679" t="str">
            <v>M</v>
          </cell>
          <cell r="D679">
            <v>3078</v>
          </cell>
          <cell r="G679" t="str">
            <v>D</v>
          </cell>
          <cell r="H679" t="str">
            <v>ANDRES FELIPE</v>
          </cell>
          <cell r="I679" t="str">
            <v>LEAL</v>
          </cell>
          <cell r="J679" t="str">
            <v>VASQUEZ</v>
          </cell>
          <cell r="K679" t="str">
            <v>Auxiliar Administrativo</v>
          </cell>
          <cell r="L679">
            <v>4044</v>
          </cell>
          <cell r="M679">
            <v>14</v>
          </cell>
          <cell r="N679" t="str">
            <v>Auxiliar Administrativo</v>
          </cell>
          <cell r="O679">
            <v>4044</v>
          </cell>
          <cell r="P679">
            <v>14</v>
          </cell>
          <cell r="Q679" t="str">
            <v>404414</v>
          </cell>
          <cell r="R679">
            <v>1080470</v>
          </cell>
          <cell r="S679">
            <v>120180</v>
          </cell>
          <cell r="T679" t="str">
            <v>SANTAFE DE ANTIOQUIA</v>
          </cell>
        </row>
        <row r="680">
          <cell r="A680">
            <v>32278202</v>
          </cell>
          <cell r="B680" t="str">
            <v>F</v>
          </cell>
          <cell r="D680">
            <v>3058</v>
          </cell>
          <cell r="G680" t="str">
            <v>T</v>
          </cell>
          <cell r="H680" t="str">
            <v>NEDIS JULIETH</v>
          </cell>
          <cell r="I680" t="str">
            <v>LEZCANO</v>
          </cell>
          <cell r="J680" t="str">
            <v>VILLA</v>
          </cell>
          <cell r="K680" t="str">
            <v>Auxiliar Administrativo</v>
          </cell>
          <cell r="L680">
            <v>4044</v>
          </cell>
          <cell r="M680">
            <v>14</v>
          </cell>
          <cell r="N680" t="str">
            <v>Auxiliar Administrativo</v>
          </cell>
          <cell r="O680">
            <v>4044</v>
          </cell>
          <cell r="P680">
            <v>14</v>
          </cell>
          <cell r="Q680" t="str">
            <v>404414</v>
          </cell>
          <cell r="R680">
            <v>1080470</v>
          </cell>
          <cell r="S680">
            <v>120180</v>
          </cell>
          <cell r="T680" t="str">
            <v>SANTAFE DE ANTIOQUIA</v>
          </cell>
        </row>
        <row r="681">
          <cell r="A681">
            <v>21500425</v>
          </cell>
          <cell r="B681" t="str">
            <v>F</v>
          </cell>
          <cell r="C681">
            <v>3077</v>
          </cell>
          <cell r="D681">
            <v>3077</v>
          </cell>
          <cell r="E681">
            <v>0</v>
          </cell>
          <cell r="G681" t="str">
            <v>D</v>
          </cell>
          <cell r="H681" t="str">
            <v>MARIA PATRICIA</v>
          </cell>
          <cell r="I681" t="str">
            <v>LAYOS</v>
          </cell>
          <cell r="J681" t="str">
            <v>*</v>
          </cell>
          <cell r="K681" t="str">
            <v>Auxiliar Administrativo</v>
          </cell>
          <cell r="L681">
            <v>4044</v>
          </cell>
          <cell r="M681">
            <v>12</v>
          </cell>
          <cell r="N681" t="str">
            <v>Auxiliar Administrativo</v>
          </cell>
          <cell r="O681">
            <v>4044</v>
          </cell>
          <cell r="P681">
            <v>12</v>
          </cell>
          <cell r="Q681" t="str">
            <v>404412</v>
          </cell>
          <cell r="R681">
            <v>1024200</v>
          </cell>
          <cell r="S681">
            <v>120180</v>
          </cell>
          <cell r="T681" t="str">
            <v>SANTAFE DE ANTIOQUIA</v>
          </cell>
        </row>
        <row r="682">
          <cell r="A682">
            <v>43250484</v>
          </cell>
          <cell r="B682" t="str">
            <v>F</v>
          </cell>
          <cell r="D682">
            <v>3095</v>
          </cell>
          <cell r="G682" t="str">
            <v>T</v>
          </cell>
          <cell r="H682" t="str">
            <v>LILIANA MARIA</v>
          </cell>
          <cell r="I682" t="str">
            <v>USUGA</v>
          </cell>
          <cell r="J682" t="str">
            <v>MONA</v>
          </cell>
          <cell r="K682" t="str">
            <v>Auxiliar Administrativo</v>
          </cell>
          <cell r="L682">
            <v>4044</v>
          </cell>
          <cell r="M682">
            <v>11</v>
          </cell>
          <cell r="N682" t="str">
            <v>Auxiliar Administrativo</v>
          </cell>
          <cell r="O682">
            <v>4044</v>
          </cell>
          <cell r="P682">
            <v>11</v>
          </cell>
          <cell r="Q682" t="str">
            <v>404411</v>
          </cell>
          <cell r="R682">
            <v>953864</v>
          </cell>
          <cell r="S682">
            <v>120180</v>
          </cell>
          <cell r="T682" t="str">
            <v>SANTAFE DE ANTIOQUIA</v>
          </cell>
        </row>
        <row r="683">
          <cell r="A683">
            <v>15322683</v>
          </cell>
          <cell r="B683" t="str">
            <v>M</v>
          </cell>
          <cell r="D683">
            <v>5077</v>
          </cell>
          <cell r="G683" t="str">
            <v>D</v>
          </cell>
          <cell r="H683" t="str">
            <v>ELKIN ARNULFO</v>
          </cell>
          <cell r="I683" t="str">
            <v>ZAPATA</v>
          </cell>
          <cell r="J683" t="str">
            <v>POSADA</v>
          </cell>
          <cell r="K683" t="str">
            <v>Registrador Seccional</v>
          </cell>
          <cell r="L683" t="str">
            <v>0192</v>
          </cell>
          <cell r="M683" t="str">
            <v>07</v>
          </cell>
          <cell r="N683" t="str">
            <v>Registrador Seccional</v>
          </cell>
          <cell r="O683" t="str">
            <v>0192</v>
          </cell>
          <cell r="P683" t="str">
            <v>07</v>
          </cell>
          <cell r="Q683" t="str">
            <v>019207</v>
          </cell>
          <cell r="R683">
            <v>3291703</v>
          </cell>
          <cell r="S683">
            <v>120190</v>
          </cell>
          <cell r="T683" t="str">
            <v>SANTA ROSA DE OSOS</v>
          </cell>
        </row>
        <row r="684">
          <cell r="A684">
            <v>22058751</v>
          </cell>
          <cell r="B684" t="str">
            <v>F</v>
          </cell>
          <cell r="C684">
            <v>3082</v>
          </cell>
          <cell r="D684">
            <v>5289</v>
          </cell>
          <cell r="G684" t="str">
            <v>D</v>
          </cell>
          <cell r="H684" t="str">
            <v>MARIA  EUGENIA</v>
          </cell>
          <cell r="I684" t="str">
            <v>PEREZ</v>
          </cell>
          <cell r="J684" t="str">
            <v>MACIAS</v>
          </cell>
          <cell r="K684" t="str">
            <v>Auxiliar Administrativo</v>
          </cell>
          <cell r="L684">
            <v>4044</v>
          </cell>
          <cell r="M684">
            <v>12</v>
          </cell>
          <cell r="N684" t="str">
            <v>Profesional Universitario</v>
          </cell>
          <cell r="O684" t="str">
            <v>2044</v>
          </cell>
          <cell r="P684" t="str">
            <v>01</v>
          </cell>
          <cell r="Q684" t="str">
            <v>204401</v>
          </cell>
          <cell r="R684">
            <v>1361208</v>
          </cell>
          <cell r="S684">
            <v>120190</v>
          </cell>
          <cell r="T684" t="str">
            <v>SANTA ROSA DE OSOS</v>
          </cell>
        </row>
        <row r="685">
          <cell r="A685">
            <v>1042763867</v>
          </cell>
          <cell r="B685" t="str">
            <v>M</v>
          </cell>
          <cell r="D685">
            <v>3083</v>
          </cell>
          <cell r="G685" t="str">
            <v>D</v>
          </cell>
          <cell r="H685" t="str">
            <v>EDWIN ALEXANDER</v>
          </cell>
          <cell r="I685" t="str">
            <v>RODRIGUEZ</v>
          </cell>
          <cell r="J685" t="str">
            <v>JARAMILLO</v>
          </cell>
          <cell r="K685" t="str">
            <v>Auxiliar Administrativo</v>
          </cell>
          <cell r="L685" t="str">
            <v>4044</v>
          </cell>
          <cell r="M685" t="str">
            <v>14</v>
          </cell>
          <cell r="N685" t="str">
            <v>Auxiliar Administrativo</v>
          </cell>
          <cell r="O685" t="str">
            <v>4044</v>
          </cell>
          <cell r="P685" t="str">
            <v>14</v>
          </cell>
          <cell r="Q685" t="str">
            <v>404414</v>
          </cell>
          <cell r="R685">
            <v>1080470</v>
          </cell>
          <cell r="S685">
            <v>120190</v>
          </cell>
          <cell r="T685" t="str">
            <v>SANTA ROSA DE OSOS</v>
          </cell>
        </row>
        <row r="686">
          <cell r="A686">
            <v>32476273</v>
          </cell>
          <cell r="B686" t="str">
            <v>F</v>
          </cell>
          <cell r="D686">
            <v>5078</v>
          </cell>
          <cell r="G686" t="str">
            <v>D</v>
          </cell>
          <cell r="H686" t="str">
            <v>AMPARO HELENA</v>
          </cell>
          <cell r="I686" t="str">
            <v>LONDOÑO</v>
          </cell>
          <cell r="J686" t="str">
            <v>TABORDA</v>
          </cell>
          <cell r="K686" t="str">
            <v>Registrador Seccional</v>
          </cell>
          <cell r="L686" t="str">
            <v>0192</v>
          </cell>
          <cell r="M686" t="str">
            <v>07</v>
          </cell>
          <cell r="N686" t="str">
            <v>Registrador Seccional</v>
          </cell>
          <cell r="O686" t="str">
            <v>0192</v>
          </cell>
          <cell r="P686" t="str">
            <v>07</v>
          </cell>
          <cell r="Q686" t="str">
            <v>019207</v>
          </cell>
          <cell r="R686">
            <v>3291703</v>
          </cell>
          <cell r="S686">
            <v>120200</v>
          </cell>
          <cell r="T686" t="str">
            <v>SANTO DOMINGO</v>
          </cell>
        </row>
        <row r="687">
          <cell r="A687">
            <v>43797314</v>
          </cell>
          <cell r="B687" t="str">
            <v>F</v>
          </cell>
          <cell r="D687">
            <v>3086</v>
          </cell>
          <cell r="G687" t="str">
            <v>D</v>
          </cell>
          <cell r="H687" t="str">
            <v>ADRIANA MARIA</v>
          </cell>
          <cell r="I687" t="str">
            <v>MARQUEZ</v>
          </cell>
          <cell r="J687" t="str">
            <v>VALENCIA</v>
          </cell>
          <cell r="K687" t="str">
            <v>Auxiliar Administrativo</v>
          </cell>
          <cell r="L687">
            <v>4044</v>
          </cell>
          <cell r="M687">
            <v>12</v>
          </cell>
          <cell r="N687" t="str">
            <v>Auxiliar Administrativo</v>
          </cell>
          <cell r="O687">
            <v>4044</v>
          </cell>
          <cell r="P687">
            <v>12</v>
          </cell>
          <cell r="Q687" t="str">
            <v>404412</v>
          </cell>
          <cell r="R687">
            <v>1024200</v>
          </cell>
          <cell r="S687">
            <v>120200</v>
          </cell>
          <cell r="T687" t="str">
            <v>SANTO DOMINGO</v>
          </cell>
        </row>
        <row r="688">
          <cell r="A688">
            <v>22069127</v>
          </cell>
          <cell r="B688" t="str">
            <v>F</v>
          </cell>
          <cell r="C688">
            <v>3085</v>
          </cell>
          <cell r="D688">
            <v>3852</v>
          </cell>
          <cell r="G688" t="str">
            <v>D</v>
          </cell>
          <cell r="H688" t="str">
            <v>MARTHA  LUZ</v>
          </cell>
          <cell r="I688" t="str">
            <v>LAVERDE</v>
          </cell>
          <cell r="J688" t="str">
            <v>PUERTA</v>
          </cell>
          <cell r="K688" t="str">
            <v>Auxiliar Administrativo</v>
          </cell>
          <cell r="L688">
            <v>4044</v>
          </cell>
          <cell r="M688">
            <v>11</v>
          </cell>
          <cell r="N688" t="str">
            <v>Secretario Ejecutivo</v>
          </cell>
          <cell r="O688">
            <v>4210</v>
          </cell>
          <cell r="P688">
            <v>16</v>
          </cell>
          <cell r="Q688" t="str">
            <v>421016</v>
          </cell>
          <cell r="R688">
            <v>1163588</v>
          </cell>
          <cell r="S688">
            <v>120200</v>
          </cell>
          <cell r="T688" t="str">
            <v>SANTO DOMINGO</v>
          </cell>
        </row>
        <row r="689">
          <cell r="A689">
            <v>43555771</v>
          </cell>
          <cell r="B689" t="str">
            <v>F</v>
          </cell>
          <cell r="D689">
            <v>5079</v>
          </cell>
          <cell r="G689" t="str">
            <v>D</v>
          </cell>
          <cell r="H689" t="str">
            <v>PIEDAD CECILIA</v>
          </cell>
          <cell r="I689" t="str">
            <v>ARANGO</v>
          </cell>
          <cell r="J689" t="str">
            <v>RUIZ</v>
          </cell>
          <cell r="K689" t="str">
            <v>Registrador Seccional</v>
          </cell>
          <cell r="L689" t="str">
            <v>0192</v>
          </cell>
          <cell r="M689" t="str">
            <v>07</v>
          </cell>
          <cell r="N689" t="str">
            <v>Registrador Seccional</v>
          </cell>
          <cell r="O689" t="str">
            <v>0192</v>
          </cell>
          <cell r="P689" t="str">
            <v>07</v>
          </cell>
          <cell r="Q689" t="str">
            <v>019207</v>
          </cell>
          <cell r="R689">
            <v>3291703</v>
          </cell>
          <cell r="S689">
            <v>120210</v>
          </cell>
          <cell r="T689" t="str">
            <v>SEGOVIA</v>
          </cell>
        </row>
        <row r="690">
          <cell r="A690">
            <v>6886159</v>
          </cell>
          <cell r="B690" t="str">
            <v>M</v>
          </cell>
          <cell r="C690">
            <v>3092</v>
          </cell>
          <cell r="D690">
            <v>3092</v>
          </cell>
          <cell r="E690">
            <v>0</v>
          </cell>
          <cell r="G690" t="str">
            <v>D</v>
          </cell>
          <cell r="H690" t="str">
            <v>EVERGISTO</v>
          </cell>
          <cell r="I690" t="str">
            <v>HERNANDEZ</v>
          </cell>
          <cell r="J690" t="str">
            <v>*</v>
          </cell>
          <cell r="K690" t="str">
            <v>Auxiliar Administrativo</v>
          </cell>
          <cell r="L690">
            <v>4044</v>
          </cell>
          <cell r="M690">
            <v>14</v>
          </cell>
          <cell r="N690" t="str">
            <v>Auxiliar Administrativo</v>
          </cell>
          <cell r="O690">
            <v>4044</v>
          </cell>
          <cell r="P690">
            <v>14</v>
          </cell>
          <cell r="Q690" t="str">
            <v>404414</v>
          </cell>
          <cell r="R690">
            <v>1080470</v>
          </cell>
          <cell r="S690">
            <v>120210</v>
          </cell>
          <cell r="T690" t="str">
            <v>SEGOVIA</v>
          </cell>
        </row>
        <row r="691">
          <cell r="A691">
            <v>42935105</v>
          </cell>
          <cell r="B691" t="str">
            <v>F</v>
          </cell>
          <cell r="C691">
            <v>3090</v>
          </cell>
          <cell r="D691">
            <v>3379</v>
          </cell>
          <cell r="G691" t="str">
            <v>D</v>
          </cell>
          <cell r="H691" t="str">
            <v>MARIA EUGENIA</v>
          </cell>
          <cell r="I691" t="str">
            <v>MARIN</v>
          </cell>
          <cell r="J691" t="str">
            <v>RAMOS</v>
          </cell>
          <cell r="K691" t="str">
            <v>Auxiliar Administrativo</v>
          </cell>
          <cell r="L691">
            <v>4044</v>
          </cell>
          <cell r="M691">
            <v>11</v>
          </cell>
          <cell r="N691" t="str">
            <v>Auxiliar Administrativo</v>
          </cell>
          <cell r="O691">
            <v>4044</v>
          </cell>
          <cell r="P691" t="str">
            <v>12</v>
          </cell>
          <cell r="Q691" t="str">
            <v>404412</v>
          </cell>
          <cell r="R691">
            <v>1024200</v>
          </cell>
          <cell r="S691">
            <v>120210</v>
          </cell>
          <cell r="T691" t="str">
            <v>SEGOVIA</v>
          </cell>
        </row>
        <row r="692">
          <cell r="A692">
            <v>71081060</v>
          </cell>
          <cell r="B692" t="str">
            <v>M</v>
          </cell>
          <cell r="C692">
            <v>3091</v>
          </cell>
          <cell r="D692">
            <v>3091</v>
          </cell>
          <cell r="E692">
            <v>0</v>
          </cell>
          <cell r="G692" t="str">
            <v>D</v>
          </cell>
          <cell r="H692" t="str">
            <v>JHON JAIRO</v>
          </cell>
          <cell r="I692" t="str">
            <v>GUZMAN</v>
          </cell>
          <cell r="J692" t="str">
            <v>RESTREPO</v>
          </cell>
          <cell r="K692" t="str">
            <v>Auxiliar Administrativo</v>
          </cell>
          <cell r="L692">
            <v>4044</v>
          </cell>
          <cell r="M692">
            <v>12</v>
          </cell>
          <cell r="N692" t="str">
            <v>Auxiliar Administrativo</v>
          </cell>
          <cell r="O692">
            <v>4044</v>
          </cell>
          <cell r="P692">
            <v>12</v>
          </cell>
          <cell r="Q692" t="str">
            <v>404412</v>
          </cell>
          <cell r="R692">
            <v>1024200</v>
          </cell>
          <cell r="S692">
            <v>120210</v>
          </cell>
          <cell r="T692" t="str">
            <v>SEGOVIA</v>
          </cell>
        </row>
        <row r="693">
          <cell r="A693">
            <v>71695045</v>
          </cell>
          <cell r="B693" t="str">
            <v>M</v>
          </cell>
          <cell r="D693">
            <v>5080</v>
          </cell>
          <cell r="G693" t="str">
            <v>D</v>
          </cell>
          <cell r="H693" t="str">
            <v>JUAN MARIO</v>
          </cell>
          <cell r="I693" t="str">
            <v>BUSTAMANTE</v>
          </cell>
          <cell r="J693" t="str">
            <v>MEJIA</v>
          </cell>
          <cell r="K693" t="str">
            <v>Registrador Seccional</v>
          </cell>
          <cell r="L693" t="str">
            <v>0192</v>
          </cell>
          <cell r="M693" t="str">
            <v>07</v>
          </cell>
          <cell r="N693" t="str">
            <v>Registrador Seccional</v>
          </cell>
          <cell r="O693" t="str">
            <v>0192</v>
          </cell>
          <cell r="P693" t="str">
            <v>07</v>
          </cell>
          <cell r="Q693" t="str">
            <v>019207</v>
          </cell>
          <cell r="R693">
            <v>3291703</v>
          </cell>
          <cell r="S693">
            <v>120220</v>
          </cell>
          <cell r="T693" t="str">
            <v>SOPETRAN</v>
          </cell>
        </row>
        <row r="694">
          <cell r="A694">
            <v>3621512</v>
          </cell>
          <cell r="B694" t="str">
            <v>M</v>
          </cell>
          <cell r="C694">
            <v>3098</v>
          </cell>
          <cell r="D694">
            <v>3098</v>
          </cell>
          <cell r="E694">
            <v>0</v>
          </cell>
          <cell r="G694" t="str">
            <v>D</v>
          </cell>
          <cell r="H694" t="str">
            <v>FAVIO  LEON</v>
          </cell>
          <cell r="I694" t="str">
            <v>TAVERA</v>
          </cell>
          <cell r="J694" t="str">
            <v>FLOREZ</v>
          </cell>
          <cell r="K694" t="str">
            <v>Auxiliar Administrativo</v>
          </cell>
          <cell r="L694">
            <v>4044</v>
          </cell>
          <cell r="M694">
            <v>14</v>
          </cell>
          <cell r="N694" t="str">
            <v>Auxiliar Administrativo</v>
          </cell>
          <cell r="O694">
            <v>4044</v>
          </cell>
          <cell r="P694">
            <v>14</v>
          </cell>
          <cell r="Q694" t="str">
            <v>404414</v>
          </cell>
          <cell r="R694">
            <v>1080470</v>
          </cell>
          <cell r="S694">
            <v>120220</v>
          </cell>
          <cell r="T694" t="str">
            <v>SOPETRAN</v>
          </cell>
        </row>
        <row r="695">
          <cell r="A695">
            <v>22117566</v>
          </cell>
          <cell r="B695" t="str">
            <v>F</v>
          </cell>
          <cell r="D695">
            <v>3096</v>
          </cell>
          <cell r="G695" t="str">
            <v>D</v>
          </cell>
          <cell r="H695" t="str">
            <v>ADRIANA CECILIA</v>
          </cell>
          <cell r="I695" t="str">
            <v>MARQUEZ</v>
          </cell>
          <cell r="J695" t="str">
            <v>BUSTAMANTE</v>
          </cell>
          <cell r="K695" t="str">
            <v>Auxiliar Administrativo</v>
          </cell>
          <cell r="L695">
            <v>4044</v>
          </cell>
          <cell r="M695">
            <v>12</v>
          </cell>
          <cell r="N695" t="str">
            <v>Auxiliar Administrativo</v>
          </cell>
          <cell r="O695">
            <v>4044</v>
          </cell>
          <cell r="P695">
            <v>12</v>
          </cell>
          <cell r="Q695" t="str">
            <v>404412</v>
          </cell>
          <cell r="R695">
            <v>1024200</v>
          </cell>
          <cell r="S695">
            <v>120220</v>
          </cell>
          <cell r="T695" t="str">
            <v>SOPETRAN</v>
          </cell>
        </row>
        <row r="696">
          <cell r="A696">
            <v>22115600</v>
          </cell>
          <cell r="B696" t="str">
            <v>F</v>
          </cell>
          <cell r="C696">
            <v>3095</v>
          </cell>
          <cell r="D696">
            <v>2758</v>
          </cell>
          <cell r="G696" t="str">
            <v>T</v>
          </cell>
          <cell r="H696" t="str">
            <v>MARIA ISABEL</v>
          </cell>
          <cell r="I696" t="str">
            <v>MUNOZ</v>
          </cell>
          <cell r="J696" t="str">
            <v>LUJAN</v>
          </cell>
          <cell r="K696" t="str">
            <v>Auxiliar Administrativo</v>
          </cell>
          <cell r="L696">
            <v>4044</v>
          </cell>
          <cell r="M696">
            <v>11</v>
          </cell>
          <cell r="N696" t="str">
            <v>Secretario Ejecutivo</v>
          </cell>
          <cell r="O696">
            <v>4210</v>
          </cell>
          <cell r="P696">
            <v>16</v>
          </cell>
          <cell r="Q696" t="str">
            <v>421016</v>
          </cell>
          <cell r="R696">
            <v>1163588</v>
          </cell>
          <cell r="S696">
            <v>120220</v>
          </cell>
          <cell r="T696" t="str">
            <v>SOPETRAN</v>
          </cell>
        </row>
        <row r="697">
          <cell r="A697">
            <v>21968769</v>
          </cell>
          <cell r="B697" t="str">
            <v>F</v>
          </cell>
          <cell r="D697">
            <v>4033</v>
          </cell>
          <cell r="G697" t="str">
            <v>D</v>
          </cell>
          <cell r="H697" t="str">
            <v>RUTH ELENA</v>
          </cell>
          <cell r="I697" t="str">
            <v>PEREIRA</v>
          </cell>
          <cell r="J697" t="str">
            <v>JARAMILLO</v>
          </cell>
          <cell r="K697" t="str">
            <v>Secretario Ejecutivo</v>
          </cell>
          <cell r="L697">
            <v>4210</v>
          </cell>
          <cell r="M697">
            <v>16</v>
          </cell>
          <cell r="N697" t="str">
            <v>Secretario Ejecutivo</v>
          </cell>
          <cell r="O697">
            <v>4210</v>
          </cell>
          <cell r="P697">
            <v>16</v>
          </cell>
          <cell r="Q697" t="str">
            <v>421016</v>
          </cell>
          <cell r="R697">
            <v>1163588</v>
          </cell>
          <cell r="S697">
            <v>120220</v>
          </cell>
          <cell r="T697" t="str">
            <v>SOPETRAN</v>
          </cell>
        </row>
        <row r="698">
          <cell r="A698">
            <v>73181561</v>
          </cell>
          <cell r="B698" t="str">
            <v>M</v>
          </cell>
          <cell r="D698">
            <v>5081</v>
          </cell>
          <cell r="G698" t="str">
            <v>D</v>
          </cell>
          <cell r="H698" t="str">
            <v>DAIRO JAIR</v>
          </cell>
          <cell r="I698" t="str">
            <v>MONTIEL</v>
          </cell>
          <cell r="J698" t="str">
            <v>ANGULO</v>
          </cell>
          <cell r="K698" t="str">
            <v>Registrador Seccional</v>
          </cell>
          <cell r="L698" t="str">
            <v>0192</v>
          </cell>
          <cell r="M698" t="str">
            <v>07</v>
          </cell>
          <cell r="N698" t="str">
            <v>Registrador Seccional</v>
          </cell>
          <cell r="O698" t="str">
            <v>0192</v>
          </cell>
          <cell r="P698" t="str">
            <v>07</v>
          </cell>
          <cell r="Q698" t="str">
            <v>019207</v>
          </cell>
          <cell r="R698">
            <v>3291703</v>
          </cell>
          <cell r="S698">
            <v>120230</v>
          </cell>
          <cell r="T698" t="str">
            <v>APARTADO</v>
          </cell>
        </row>
        <row r="699">
          <cell r="A699">
            <v>1040356484</v>
          </cell>
          <cell r="B699" t="str">
            <v>F</v>
          </cell>
          <cell r="D699">
            <v>5006</v>
          </cell>
          <cell r="G699" t="str">
            <v>D</v>
          </cell>
          <cell r="H699" t="str">
            <v>CIELO</v>
          </cell>
          <cell r="I699" t="str">
            <v>USUGA</v>
          </cell>
          <cell r="J699" t="str">
            <v>HIGUITA</v>
          </cell>
          <cell r="K699" t="str">
            <v>Profesional Universitario</v>
          </cell>
          <cell r="L699" t="str">
            <v>2044</v>
          </cell>
          <cell r="M699" t="str">
            <v>01</v>
          </cell>
          <cell r="N699" t="str">
            <v>Profesional Universitario</v>
          </cell>
          <cell r="O699" t="str">
            <v>2044</v>
          </cell>
          <cell r="P699" t="str">
            <v>01</v>
          </cell>
          <cell r="Q699" t="str">
            <v>204401</v>
          </cell>
          <cell r="R699">
            <v>1361208</v>
          </cell>
          <cell r="S699">
            <v>120230</v>
          </cell>
          <cell r="T699" t="str">
            <v>APARTADO</v>
          </cell>
        </row>
        <row r="700">
          <cell r="A700">
            <v>11809144</v>
          </cell>
          <cell r="B700" t="str">
            <v>M</v>
          </cell>
          <cell r="D700">
            <v>4182</v>
          </cell>
          <cell r="G700" t="str">
            <v>D</v>
          </cell>
          <cell r="H700" t="str">
            <v>DIDIER CABOT</v>
          </cell>
          <cell r="I700" t="str">
            <v>LLOREDA</v>
          </cell>
          <cell r="J700" t="str">
            <v>PEREZ</v>
          </cell>
          <cell r="K700" t="str">
            <v>Técnico Administrativo</v>
          </cell>
          <cell r="L700">
            <v>3124</v>
          </cell>
          <cell r="M700">
            <v>14</v>
          </cell>
          <cell r="N700" t="str">
            <v>Técnico Administrativo</v>
          </cell>
          <cell r="O700">
            <v>3124</v>
          </cell>
          <cell r="P700">
            <v>14</v>
          </cell>
          <cell r="Q700" t="str">
            <v>312414</v>
          </cell>
          <cell r="R700">
            <v>1504640</v>
          </cell>
          <cell r="S700">
            <v>120230</v>
          </cell>
          <cell r="T700" t="str">
            <v>APARTADO</v>
          </cell>
        </row>
        <row r="701">
          <cell r="A701">
            <v>8339238</v>
          </cell>
          <cell r="B701" t="str">
            <v>M</v>
          </cell>
          <cell r="D701">
            <v>4466</v>
          </cell>
          <cell r="G701" t="str">
            <v>D</v>
          </cell>
          <cell r="H701" t="str">
            <v>ALEXANDER</v>
          </cell>
          <cell r="I701" t="str">
            <v>LONDOÑO</v>
          </cell>
          <cell r="J701" t="str">
            <v>MACHADO</v>
          </cell>
          <cell r="K701" t="str">
            <v>Auxiliar Administrativo</v>
          </cell>
          <cell r="L701">
            <v>4044</v>
          </cell>
          <cell r="M701">
            <v>14</v>
          </cell>
          <cell r="N701" t="str">
            <v>Auxiliar Administrativo</v>
          </cell>
          <cell r="O701">
            <v>4044</v>
          </cell>
          <cell r="P701">
            <v>14</v>
          </cell>
          <cell r="Q701" t="str">
            <v>404414</v>
          </cell>
          <cell r="R701">
            <v>1080470</v>
          </cell>
          <cell r="S701">
            <v>120230</v>
          </cell>
          <cell r="T701" t="str">
            <v>APARTADO</v>
          </cell>
        </row>
        <row r="702">
          <cell r="A702">
            <v>1028007916</v>
          </cell>
          <cell r="B702" t="str">
            <v>F</v>
          </cell>
          <cell r="D702">
            <v>3943</v>
          </cell>
          <cell r="G702" t="str">
            <v>T</v>
          </cell>
          <cell r="H702" t="str">
            <v>SAIDY</v>
          </cell>
          <cell r="I702" t="str">
            <v>AYAZO</v>
          </cell>
          <cell r="J702" t="str">
            <v>PEÑATA</v>
          </cell>
          <cell r="K702" t="str">
            <v>Auxiliar Administrativo</v>
          </cell>
          <cell r="L702">
            <v>4044</v>
          </cell>
          <cell r="M702">
            <v>11</v>
          </cell>
          <cell r="N702" t="str">
            <v>Auxiliar Administrativo</v>
          </cell>
          <cell r="O702">
            <v>4044</v>
          </cell>
          <cell r="P702">
            <v>11</v>
          </cell>
          <cell r="Q702" t="str">
            <v>404411</v>
          </cell>
          <cell r="R702">
            <v>953864</v>
          </cell>
          <cell r="S702">
            <v>120230</v>
          </cell>
          <cell r="T702" t="str">
            <v>APARTADO</v>
          </cell>
        </row>
        <row r="703">
          <cell r="A703">
            <v>39416185</v>
          </cell>
          <cell r="B703" t="str">
            <v>F</v>
          </cell>
          <cell r="D703">
            <v>2777</v>
          </cell>
          <cell r="G703" t="str">
            <v>D</v>
          </cell>
          <cell r="H703" t="str">
            <v>ANA LUCIA</v>
          </cell>
          <cell r="I703" t="str">
            <v>MOLINA</v>
          </cell>
          <cell r="J703" t="str">
            <v>CARDONA</v>
          </cell>
          <cell r="K703" t="str">
            <v>Secretario Ejecutivo</v>
          </cell>
          <cell r="L703" t="str">
            <v>4210</v>
          </cell>
          <cell r="M703" t="str">
            <v>19</v>
          </cell>
          <cell r="N703" t="str">
            <v>Secretario Ejecutivo</v>
          </cell>
          <cell r="O703" t="str">
            <v>4210</v>
          </cell>
          <cell r="P703" t="str">
            <v>19</v>
          </cell>
          <cell r="Q703" t="str">
            <v>421019</v>
          </cell>
          <cell r="R703">
            <v>1249043</v>
          </cell>
          <cell r="S703">
            <v>120230</v>
          </cell>
          <cell r="T703" t="str">
            <v>APARTADO</v>
          </cell>
        </row>
        <row r="704">
          <cell r="A704">
            <v>8189260</v>
          </cell>
          <cell r="B704" t="str">
            <v>M</v>
          </cell>
          <cell r="D704">
            <v>5082</v>
          </cell>
          <cell r="G704" t="str">
            <v>D</v>
          </cell>
          <cell r="H704" t="str">
            <v>ELKIN DE JESUS</v>
          </cell>
          <cell r="I704" t="str">
            <v>LOPEZ</v>
          </cell>
          <cell r="J704" t="str">
            <v>PACHECO</v>
          </cell>
          <cell r="K704" t="str">
            <v>Registrador Seccional</v>
          </cell>
          <cell r="L704" t="str">
            <v>0192</v>
          </cell>
          <cell r="M704" t="str">
            <v>07</v>
          </cell>
          <cell r="N704" t="str">
            <v>Registrador Seccional</v>
          </cell>
          <cell r="O704" t="str">
            <v>0192</v>
          </cell>
          <cell r="P704" t="str">
            <v>07</v>
          </cell>
          <cell r="Q704" t="str">
            <v>019207</v>
          </cell>
          <cell r="R704">
            <v>3291703</v>
          </cell>
          <cell r="S704">
            <v>120240</v>
          </cell>
          <cell r="T704" t="str">
            <v>TURBO</v>
          </cell>
        </row>
        <row r="705">
          <cell r="A705">
            <v>42650094</v>
          </cell>
          <cell r="B705" t="str">
            <v>F</v>
          </cell>
          <cell r="C705">
            <v>3106</v>
          </cell>
          <cell r="D705">
            <v>3106</v>
          </cell>
          <cell r="E705">
            <v>0</v>
          </cell>
          <cell r="G705" t="str">
            <v>D</v>
          </cell>
          <cell r="H705" t="str">
            <v>LILIAN</v>
          </cell>
          <cell r="I705" t="str">
            <v>LAINES</v>
          </cell>
          <cell r="J705" t="str">
            <v>BARRIOS</v>
          </cell>
          <cell r="K705" t="str">
            <v>Auxiliar Administrativo</v>
          </cell>
          <cell r="L705">
            <v>4044</v>
          </cell>
          <cell r="M705">
            <v>16</v>
          </cell>
          <cell r="N705" t="str">
            <v>Auxiliar Administrativo</v>
          </cell>
          <cell r="O705">
            <v>4044</v>
          </cell>
          <cell r="P705">
            <v>16</v>
          </cell>
          <cell r="Q705" t="str">
            <v>404416</v>
          </cell>
          <cell r="R705">
            <v>1163588</v>
          </cell>
          <cell r="S705">
            <v>120240</v>
          </cell>
          <cell r="T705" t="str">
            <v>TURBO</v>
          </cell>
        </row>
        <row r="706">
          <cell r="A706">
            <v>32291438</v>
          </cell>
          <cell r="B706" t="str">
            <v>F</v>
          </cell>
          <cell r="D706">
            <v>3264</v>
          </cell>
          <cell r="G706" t="str">
            <v>T</v>
          </cell>
          <cell r="H706" t="str">
            <v>ESNEYDER</v>
          </cell>
          <cell r="I706" t="str">
            <v>ESPITIA</v>
          </cell>
          <cell r="J706" t="str">
            <v>PACHECO</v>
          </cell>
          <cell r="K706" t="str">
            <v>Auxiliar Administrativo</v>
          </cell>
          <cell r="L706">
            <v>4044</v>
          </cell>
          <cell r="M706" t="str">
            <v>14</v>
          </cell>
          <cell r="N706" t="str">
            <v>Auxiliar Administrativo</v>
          </cell>
          <cell r="O706">
            <v>4044</v>
          </cell>
          <cell r="P706" t="str">
            <v>14</v>
          </cell>
          <cell r="Q706" t="str">
            <v>404414</v>
          </cell>
          <cell r="R706">
            <v>1080470</v>
          </cell>
          <cell r="S706">
            <v>120240</v>
          </cell>
          <cell r="T706" t="str">
            <v>TURBO</v>
          </cell>
        </row>
        <row r="707">
          <cell r="A707">
            <v>43050245</v>
          </cell>
          <cell r="B707" t="str">
            <v>F</v>
          </cell>
          <cell r="C707">
            <v>3102</v>
          </cell>
          <cell r="D707">
            <v>3585</v>
          </cell>
          <cell r="G707" t="str">
            <v>D</v>
          </cell>
          <cell r="H707" t="str">
            <v>MARIBEL</v>
          </cell>
          <cell r="I707" t="str">
            <v>PEREA</v>
          </cell>
          <cell r="J707" t="str">
            <v>PALACIO</v>
          </cell>
          <cell r="K707" t="str">
            <v>Auxiliar Administrativo</v>
          </cell>
          <cell r="L707">
            <v>4044</v>
          </cell>
          <cell r="M707">
            <v>12</v>
          </cell>
          <cell r="N707" t="str">
            <v>Secretario Ejecutivo</v>
          </cell>
          <cell r="O707">
            <v>4210</v>
          </cell>
          <cell r="P707">
            <v>16</v>
          </cell>
          <cell r="Q707" t="str">
            <v>421016</v>
          </cell>
          <cell r="R707">
            <v>1163588</v>
          </cell>
          <cell r="S707">
            <v>120240</v>
          </cell>
          <cell r="T707" t="str">
            <v>TURBO</v>
          </cell>
        </row>
        <row r="708">
          <cell r="A708">
            <v>70522672</v>
          </cell>
          <cell r="B708" t="str">
            <v>M</v>
          </cell>
          <cell r="D708">
            <v>3101</v>
          </cell>
          <cell r="G708" t="str">
            <v>D</v>
          </cell>
          <cell r="H708" t="str">
            <v>WILLIAM</v>
          </cell>
          <cell r="I708" t="str">
            <v>FLOREZ</v>
          </cell>
          <cell r="J708" t="str">
            <v>VERGARA</v>
          </cell>
          <cell r="K708" t="str">
            <v>Secretario Ejecutivo</v>
          </cell>
          <cell r="L708">
            <v>4210</v>
          </cell>
          <cell r="M708">
            <v>15</v>
          </cell>
          <cell r="N708" t="str">
            <v>Secretario Ejecutivo</v>
          </cell>
          <cell r="O708">
            <v>4210</v>
          </cell>
          <cell r="P708">
            <v>15</v>
          </cell>
          <cell r="Q708" t="str">
            <v>421015</v>
          </cell>
          <cell r="R708">
            <v>1114054</v>
          </cell>
          <cell r="S708">
            <v>120240</v>
          </cell>
          <cell r="T708" t="str">
            <v>TURBO</v>
          </cell>
        </row>
        <row r="709">
          <cell r="A709">
            <v>54256445</v>
          </cell>
          <cell r="B709" t="str">
            <v>F</v>
          </cell>
          <cell r="D709">
            <v>5083</v>
          </cell>
          <cell r="G709" t="str">
            <v>D</v>
          </cell>
          <cell r="H709" t="str">
            <v>MARIA DE JESUS</v>
          </cell>
          <cell r="I709" t="str">
            <v>RENTERIA</v>
          </cell>
          <cell r="J709" t="str">
            <v>MENA</v>
          </cell>
          <cell r="K709" t="str">
            <v>Registrador Seccional</v>
          </cell>
          <cell r="L709" t="str">
            <v>0192</v>
          </cell>
          <cell r="M709" t="str">
            <v>07</v>
          </cell>
          <cell r="N709" t="str">
            <v>Registrador Seccional</v>
          </cell>
          <cell r="O709" t="str">
            <v>0192</v>
          </cell>
          <cell r="P709" t="str">
            <v>07</v>
          </cell>
          <cell r="Q709" t="str">
            <v>019207</v>
          </cell>
          <cell r="R709">
            <v>3291703</v>
          </cell>
          <cell r="S709">
            <v>120250</v>
          </cell>
          <cell r="T709" t="str">
            <v>URRAO</v>
          </cell>
        </row>
        <row r="710">
          <cell r="A710">
            <v>22174639</v>
          </cell>
          <cell r="B710" t="str">
            <v>F</v>
          </cell>
          <cell r="C710">
            <v>3111</v>
          </cell>
          <cell r="D710">
            <v>3111</v>
          </cell>
          <cell r="E710">
            <v>0</v>
          </cell>
          <cell r="G710" t="str">
            <v>D</v>
          </cell>
          <cell r="H710" t="str">
            <v>LUZ YANETH</v>
          </cell>
          <cell r="I710" t="str">
            <v>HOLGUIN</v>
          </cell>
          <cell r="J710" t="str">
            <v>DIAZ</v>
          </cell>
          <cell r="K710" t="str">
            <v>Auxiliar Administrativo</v>
          </cell>
          <cell r="L710">
            <v>4044</v>
          </cell>
          <cell r="M710">
            <v>16</v>
          </cell>
          <cell r="N710" t="str">
            <v>Auxiliar Administrativo</v>
          </cell>
          <cell r="O710">
            <v>4044</v>
          </cell>
          <cell r="P710">
            <v>16</v>
          </cell>
          <cell r="Q710" t="str">
            <v>404416</v>
          </cell>
          <cell r="R710">
            <v>1163588</v>
          </cell>
          <cell r="S710">
            <v>120250</v>
          </cell>
          <cell r="T710" t="str">
            <v>URRAO</v>
          </cell>
        </row>
        <row r="711">
          <cell r="A711">
            <v>43341448</v>
          </cell>
          <cell r="B711" t="str">
            <v>F</v>
          </cell>
          <cell r="C711">
            <v>3109</v>
          </cell>
          <cell r="D711">
            <v>3109</v>
          </cell>
          <cell r="E711">
            <v>0</v>
          </cell>
          <cell r="G711" t="str">
            <v>D</v>
          </cell>
          <cell r="H711" t="str">
            <v>LUZ MARYORY</v>
          </cell>
          <cell r="I711" t="str">
            <v>BARRERA</v>
          </cell>
          <cell r="J711" t="str">
            <v>HIGUITA</v>
          </cell>
          <cell r="K711" t="str">
            <v>Auxiliar Administrativo</v>
          </cell>
          <cell r="L711">
            <v>4044</v>
          </cell>
          <cell r="M711">
            <v>12</v>
          </cell>
          <cell r="N711" t="str">
            <v>Auxiliar Administrativo</v>
          </cell>
          <cell r="O711">
            <v>4044</v>
          </cell>
          <cell r="P711">
            <v>12</v>
          </cell>
          <cell r="Q711" t="str">
            <v>404412</v>
          </cell>
          <cell r="R711">
            <v>1024200</v>
          </cell>
          <cell r="S711">
            <v>120250</v>
          </cell>
          <cell r="T711" t="str">
            <v>URRAO</v>
          </cell>
        </row>
        <row r="712">
          <cell r="A712">
            <v>43343600</v>
          </cell>
          <cell r="B712" t="str">
            <v>F</v>
          </cell>
          <cell r="D712">
            <v>3515</v>
          </cell>
          <cell r="G712" t="str">
            <v>T</v>
          </cell>
          <cell r="H712" t="str">
            <v>ARANCIBIA DE JESUS</v>
          </cell>
          <cell r="I712" t="str">
            <v>VELEZ</v>
          </cell>
          <cell r="J712" t="str">
            <v>ZAPATA</v>
          </cell>
          <cell r="K712" t="str">
            <v>Auxiliar Administrativo</v>
          </cell>
          <cell r="L712">
            <v>4044</v>
          </cell>
          <cell r="M712">
            <v>11</v>
          </cell>
          <cell r="N712" t="str">
            <v>Auxiliar Administrativo</v>
          </cell>
          <cell r="O712">
            <v>4044</v>
          </cell>
          <cell r="P712">
            <v>11</v>
          </cell>
          <cell r="Q712" t="str">
            <v>404411</v>
          </cell>
          <cell r="R712">
            <v>953864</v>
          </cell>
          <cell r="S712">
            <v>120250</v>
          </cell>
          <cell r="T712" t="str">
            <v>URRAO</v>
          </cell>
        </row>
        <row r="713">
          <cell r="A713">
            <v>37928672</v>
          </cell>
          <cell r="B713" t="str">
            <v>F</v>
          </cell>
          <cell r="D713">
            <v>5084</v>
          </cell>
          <cell r="G713" t="str">
            <v>D</v>
          </cell>
          <cell r="H713" t="str">
            <v>SONIA</v>
          </cell>
          <cell r="I713" t="str">
            <v>JOYA</v>
          </cell>
          <cell r="J713" t="str">
            <v>SANTIAGO</v>
          </cell>
          <cell r="K713" t="str">
            <v>Registrador Seccional</v>
          </cell>
          <cell r="L713" t="str">
            <v>0192</v>
          </cell>
          <cell r="M713" t="str">
            <v>07</v>
          </cell>
          <cell r="N713" t="str">
            <v>Registrador Seccional</v>
          </cell>
          <cell r="O713" t="str">
            <v>0192</v>
          </cell>
          <cell r="P713" t="str">
            <v>07</v>
          </cell>
          <cell r="Q713" t="str">
            <v>019207</v>
          </cell>
          <cell r="R713">
            <v>3291703</v>
          </cell>
          <cell r="S713">
            <v>120260</v>
          </cell>
          <cell r="T713" t="str">
            <v>YARUMAL</v>
          </cell>
        </row>
        <row r="714">
          <cell r="A714">
            <v>21602851</v>
          </cell>
          <cell r="B714" t="str">
            <v>F</v>
          </cell>
          <cell r="C714">
            <v>3117</v>
          </cell>
          <cell r="D714">
            <v>3117</v>
          </cell>
          <cell r="E714">
            <v>0</v>
          </cell>
          <cell r="G714" t="str">
            <v>D</v>
          </cell>
          <cell r="H714" t="str">
            <v>LUZ MARINA</v>
          </cell>
          <cell r="I714" t="str">
            <v>CALLE</v>
          </cell>
          <cell r="J714" t="str">
            <v>GIL</v>
          </cell>
          <cell r="K714" t="str">
            <v>Auxiliar Administrativo</v>
          </cell>
          <cell r="L714">
            <v>4044</v>
          </cell>
          <cell r="M714">
            <v>16</v>
          </cell>
          <cell r="N714" t="str">
            <v>Auxiliar Administrativo</v>
          </cell>
          <cell r="O714">
            <v>4044</v>
          </cell>
          <cell r="P714">
            <v>16</v>
          </cell>
          <cell r="Q714" t="str">
            <v>404416</v>
          </cell>
          <cell r="R714">
            <v>1163588</v>
          </cell>
          <cell r="S714">
            <v>120260</v>
          </cell>
          <cell r="T714" t="str">
            <v>YARUMAL</v>
          </cell>
        </row>
        <row r="715">
          <cell r="A715">
            <v>32553037</v>
          </cell>
          <cell r="B715" t="str">
            <v>F</v>
          </cell>
          <cell r="C715">
            <v>3118</v>
          </cell>
          <cell r="D715">
            <v>3118</v>
          </cell>
          <cell r="E715">
            <v>0</v>
          </cell>
          <cell r="G715" t="str">
            <v>D</v>
          </cell>
          <cell r="H715" t="str">
            <v>DORALBA</v>
          </cell>
          <cell r="I715" t="str">
            <v>ALZATE</v>
          </cell>
          <cell r="J715" t="str">
            <v>CASAS</v>
          </cell>
          <cell r="K715" t="str">
            <v>Auxiliar Administrativo</v>
          </cell>
          <cell r="L715">
            <v>4044</v>
          </cell>
          <cell r="M715">
            <v>16</v>
          </cell>
          <cell r="N715" t="str">
            <v>Auxiliar Administrativo</v>
          </cell>
          <cell r="O715">
            <v>4044</v>
          </cell>
          <cell r="P715">
            <v>16</v>
          </cell>
          <cell r="Q715" t="str">
            <v>404416</v>
          </cell>
          <cell r="R715">
            <v>1163588</v>
          </cell>
          <cell r="S715">
            <v>120260</v>
          </cell>
          <cell r="T715" t="str">
            <v>YARUMAL</v>
          </cell>
        </row>
        <row r="716">
          <cell r="A716">
            <v>3428634</v>
          </cell>
          <cell r="B716" t="str">
            <v>M</v>
          </cell>
          <cell r="C716">
            <v>3116</v>
          </cell>
          <cell r="D716">
            <v>3116</v>
          </cell>
          <cell r="E716">
            <v>0</v>
          </cell>
          <cell r="G716" t="str">
            <v>D</v>
          </cell>
          <cell r="H716" t="str">
            <v>LUIS HUMBERTO</v>
          </cell>
          <cell r="I716" t="str">
            <v>AGUDELO</v>
          </cell>
          <cell r="J716" t="str">
            <v>ROJAS</v>
          </cell>
          <cell r="K716" t="str">
            <v>Auxiliar Administrativo</v>
          </cell>
          <cell r="L716">
            <v>4044</v>
          </cell>
          <cell r="M716">
            <v>14</v>
          </cell>
          <cell r="N716" t="str">
            <v>Auxiliar Administrativo</v>
          </cell>
          <cell r="O716">
            <v>4044</v>
          </cell>
          <cell r="P716">
            <v>14</v>
          </cell>
          <cell r="Q716" t="str">
            <v>404414</v>
          </cell>
          <cell r="R716">
            <v>1080470</v>
          </cell>
          <cell r="S716">
            <v>120260</v>
          </cell>
          <cell r="T716" t="str">
            <v>YARUMAL</v>
          </cell>
        </row>
        <row r="717">
          <cell r="A717">
            <v>15324520</v>
          </cell>
          <cell r="B717" t="str">
            <v>M</v>
          </cell>
          <cell r="C717">
            <v>3114</v>
          </cell>
          <cell r="D717">
            <v>4473</v>
          </cell>
          <cell r="G717" t="str">
            <v>T</v>
          </cell>
          <cell r="H717" t="str">
            <v>DIEGO</v>
          </cell>
          <cell r="I717" t="str">
            <v>TORRES</v>
          </cell>
          <cell r="J717" t="str">
            <v>CORREA</v>
          </cell>
          <cell r="K717" t="str">
            <v>Auxiliar Administrativo</v>
          </cell>
          <cell r="L717">
            <v>4044</v>
          </cell>
          <cell r="M717">
            <v>11</v>
          </cell>
          <cell r="N717" t="str">
            <v>Auxiliar Administrativo</v>
          </cell>
          <cell r="O717">
            <v>4044</v>
          </cell>
          <cell r="P717">
            <v>12</v>
          </cell>
          <cell r="Q717" t="str">
            <v>404412</v>
          </cell>
          <cell r="R717">
            <v>1024200</v>
          </cell>
          <cell r="S717">
            <v>120260</v>
          </cell>
          <cell r="T717" t="str">
            <v>YARUMAL</v>
          </cell>
        </row>
        <row r="718">
          <cell r="A718">
            <v>15322739</v>
          </cell>
          <cell r="B718" t="str">
            <v>M</v>
          </cell>
          <cell r="C718">
            <v>3115</v>
          </cell>
          <cell r="D718">
            <v>3214</v>
          </cell>
          <cell r="G718" t="str">
            <v>D</v>
          </cell>
          <cell r="H718" t="str">
            <v>JHON JAIRO</v>
          </cell>
          <cell r="I718" t="str">
            <v>CORREA</v>
          </cell>
          <cell r="J718" t="str">
            <v>ROLDAN</v>
          </cell>
          <cell r="K718" t="str">
            <v>Auxiliar Administrativo</v>
          </cell>
          <cell r="L718">
            <v>4044</v>
          </cell>
          <cell r="M718">
            <v>12</v>
          </cell>
          <cell r="N718" t="str">
            <v>Secretario Ejecutivo</v>
          </cell>
          <cell r="O718" t="str">
            <v>4210</v>
          </cell>
          <cell r="P718">
            <v>16</v>
          </cell>
          <cell r="Q718" t="str">
            <v>421016</v>
          </cell>
          <cell r="R718">
            <v>1163588</v>
          </cell>
          <cell r="S718">
            <v>120260</v>
          </cell>
          <cell r="T718" t="str">
            <v>YARUMAL</v>
          </cell>
        </row>
        <row r="719">
          <cell r="A719">
            <v>8390833</v>
          </cell>
          <cell r="B719" t="str">
            <v>M</v>
          </cell>
          <cell r="D719">
            <v>5085</v>
          </cell>
          <cell r="G719" t="str">
            <v>D</v>
          </cell>
          <cell r="H719" t="str">
            <v>FABIO</v>
          </cell>
          <cell r="I719" t="str">
            <v>GOMEZ</v>
          </cell>
          <cell r="J719" t="str">
            <v>CARVAJAL</v>
          </cell>
          <cell r="K719" t="str">
            <v>Registrador Seccional</v>
          </cell>
          <cell r="L719" t="str">
            <v>0192</v>
          </cell>
          <cell r="M719" t="str">
            <v>07</v>
          </cell>
          <cell r="N719" t="str">
            <v>Registrador Seccional</v>
          </cell>
          <cell r="O719" t="str">
            <v>0192</v>
          </cell>
          <cell r="P719" t="str">
            <v>07</v>
          </cell>
          <cell r="Q719" t="str">
            <v>019207</v>
          </cell>
          <cell r="R719">
            <v>3291703</v>
          </cell>
          <cell r="S719">
            <v>120270</v>
          </cell>
          <cell r="T719" t="str">
            <v>YOLOMBO</v>
          </cell>
        </row>
        <row r="720">
          <cell r="A720">
            <v>15320296</v>
          </cell>
          <cell r="B720" t="str">
            <v>M</v>
          </cell>
          <cell r="D720">
            <v>3450</v>
          </cell>
          <cell r="G720" t="str">
            <v>D</v>
          </cell>
          <cell r="H720" t="str">
            <v>EDGAR AUGUSTO</v>
          </cell>
          <cell r="I720" t="str">
            <v>JARAMILLO</v>
          </cell>
          <cell r="J720" t="str">
            <v>MUÑOZ</v>
          </cell>
          <cell r="K720" t="str">
            <v>Auxiliar Administrativo</v>
          </cell>
          <cell r="L720" t="str">
            <v>4044</v>
          </cell>
          <cell r="M720" t="str">
            <v>14</v>
          </cell>
          <cell r="N720" t="str">
            <v>Auxiliar Administrativo</v>
          </cell>
          <cell r="O720" t="str">
            <v>4044</v>
          </cell>
          <cell r="P720" t="str">
            <v>14</v>
          </cell>
          <cell r="Q720" t="str">
            <v>404414</v>
          </cell>
          <cell r="R720">
            <v>1080470</v>
          </cell>
          <cell r="S720">
            <v>120270</v>
          </cell>
          <cell r="T720" t="str">
            <v>YOLOMBO</v>
          </cell>
        </row>
        <row r="721">
          <cell r="A721">
            <v>22129044</v>
          </cell>
          <cell r="B721" t="str">
            <v>F</v>
          </cell>
          <cell r="D721">
            <v>3325</v>
          </cell>
          <cell r="G721" t="str">
            <v>D</v>
          </cell>
          <cell r="H721" t="str">
            <v>MARIA GIRLENA</v>
          </cell>
          <cell r="I721" t="str">
            <v>MONTOYA</v>
          </cell>
          <cell r="J721" t="str">
            <v>CORTES</v>
          </cell>
          <cell r="K721" t="str">
            <v>Auxiliar Administrativo</v>
          </cell>
          <cell r="L721">
            <v>4044</v>
          </cell>
          <cell r="M721">
            <v>14</v>
          </cell>
          <cell r="N721" t="str">
            <v>Auxiliar Administrativo</v>
          </cell>
          <cell r="O721">
            <v>4044</v>
          </cell>
          <cell r="P721">
            <v>14</v>
          </cell>
          <cell r="Q721" t="str">
            <v>404414</v>
          </cell>
          <cell r="R721">
            <v>1080470</v>
          </cell>
          <cell r="S721">
            <v>120270</v>
          </cell>
          <cell r="T721" t="str">
            <v>YOLOMBO</v>
          </cell>
        </row>
        <row r="722">
          <cell r="A722">
            <v>1045106635</v>
          </cell>
          <cell r="B722" t="str">
            <v>F</v>
          </cell>
          <cell r="D722">
            <v>4411</v>
          </cell>
          <cell r="G722" t="str">
            <v>D</v>
          </cell>
          <cell r="H722" t="str">
            <v>LUZ ALEIDA</v>
          </cell>
          <cell r="I722" t="str">
            <v>MONSALVE</v>
          </cell>
          <cell r="J722" t="str">
            <v>ALVAREZ</v>
          </cell>
          <cell r="K722" t="str">
            <v>Auxiliar Administrativo</v>
          </cell>
          <cell r="L722">
            <v>4044</v>
          </cell>
          <cell r="M722">
            <v>11</v>
          </cell>
          <cell r="N722" t="str">
            <v>Auxiliar Administrativo</v>
          </cell>
          <cell r="O722">
            <v>4044</v>
          </cell>
          <cell r="P722">
            <v>11</v>
          </cell>
          <cell r="Q722" t="str">
            <v>404411</v>
          </cell>
          <cell r="R722">
            <v>953864</v>
          </cell>
          <cell r="S722">
            <v>120270</v>
          </cell>
          <cell r="T722" t="str">
            <v>YOLOMBO</v>
          </cell>
        </row>
        <row r="723">
          <cell r="A723">
            <v>39326970</v>
          </cell>
          <cell r="B723" t="str">
            <v>F</v>
          </cell>
          <cell r="C723">
            <v>3120</v>
          </cell>
          <cell r="D723">
            <v>3259</v>
          </cell>
          <cell r="G723" t="str">
            <v>T</v>
          </cell>
          <cell r="H723" t="str">
            <v>MONICA LILIANA</v>
          </cell>
          <cell r="I723" t="str">
            <v>QUERUBIN</v>
          </cell>
          <cell r="J723" t="str">
            <v>*</v>
          </cell>
          <cell r="K723" t="str">
            <v>Auxiliar Administrativo</v>
          </cell>
          <cell r="L723">
            <v>4044</v>
          </cell>
          <cell r="M723">
            <v>11</v>
          </cell>
          <cell r="N723" t="str">
            <v>Secretario Ejecutivo</v>
          </cell>
          <cell r="O723">
            <v>4210</v>
          </cell>
          <cell r="P723">
            <v>16</v>
          </cell>
          <cell r="Q723" t="str">
            <v>421016</v>
          </cell>
          <cell r="R723">
            <v>1163588</v>
          </cell>
          <cell r="S723">
            <v>120270</v>
          </cell>
          <cell r="T723" t="str">
            <v>YOLOMBO</v>
          </cell>
        </row>
        <row r="724">
          <cell r="A724">
            <v>72181026</v>
          </cell>
          <cell r="B724" t="str">
            <v>M</v>
          </cell>
          <cell r="D724">
            <v>5216</v>
          </cell>
          <cell r="G724" t="str">
            <v>D</v>
          </cell>
          <cell r="H724" t="str">
            <v>HAROLDO</v>
          </cell>
          <cell r="I724" t="str">
            <v>SURIGONZALEZ</v>
          </cell>
          <cell r="J724" t="str">
            <v>ANGULO</v>
          </cell>
          <cell r="K724" t="str">
            <v>Registrador Principal</v>
          </cell>
          <cell r="L724" t="str">
            <v>0191</v>
          </cell>
          <cell r="M724" t="str">
            <v>19</v>
          </cell>
          <cell r="N724" t="str">
            <v>Registrador Principal</v>
          </cell>
          <cell r="O724" t="str">
            <v>0191</v>
          </cell>
          <cell r="P724" t="str">
            <v>19</v>
          </cell>
          <cell r="Q724" t="str">
            <v>019119</v>
          </cell>
          <cell r="R724">
            <v>5495542</v>
          </cell>
          <cell r="S724">
            <v>130010</v>
          </cell>
          <cell r="T724" t="str">
            <v>Despacho del Registrador Barranquilla</v>
          </cell>
        </row>
        <row r="725">
          <cell r="A725">
            <v>8710446</v>
          </cell>
          <cell r="B725" t="str">
            <v>M</v>
          </cell>
          <cell r="D725">
            <v>4824</v>
          </cell>
          <cell r="G725" t="str">
            <v>D</v>
          </cell>
          <cell r="H725" t="str">
            <v>CARLOS ENRIQUE</v>
          </cell>
          <cell r="I725" t="str">
            <v>MENDOZA</v>
          </cell>
          <cell r="J725" t="str">
            <v>REVOLLO</v>
          </cell>
          <cell r="K725" t="str">
            <v>Registrador Delegado</v>
          </cell>
          <cell r="L725">
            <v>2152</v>
          </cell>
          <cell r="M725">
            <v>14</v>
          </cell>
          <cell r="N725" t="str">
            <v>Registrador Delegado</v>
          </cell>
          <cell r="O725">
            <v>2152</v>
          </cell>
          <cell r="P725">
            <v>14</v>
          </cell>
          <cell r="Q725" t="str">
            <v>215214</v>
          </cell>
          <cell r="R725">
            <v>2761107</v>
          </cell>
          <cell r="S725">
            <v>130010</v>
          </cell>
          <cell r="T725" t="str">
            <v>Despacho del Registrador Barranquilla</v>
          </cell>
        </row>
        <row r="726">
          <cell r="A726">
            <v>72250385</v>
          </cell>
          <cell r="B726" t="str">
            <v>M</v>
          </cell>
          <cell r="D726">
            <v>3126</v>
          </cell>
          <cell r="G726" t="str">
            <v>D</v>
          </cell>
          <cell r="H726" t="str">
            <v>JOSE DAVID</v>
          </cell>
          <cell r="I726" t="str">
            <v>DIAZ</v>
          </cell>
          <cell r="J726" t="str">
            <v>FRIAS</v>
          </cell>
          <cell r="K726" t="str">
            <v>Analista de Sistemas</v>
          </cell>
          <cell r="L726" t="str">
            <v>3003</v>
          </cell>
          <cell r="M726" t="str">
            <v>18</v>
          </cell>
          <cell r="N726" t="str">
            <v>Analista de Sistemas</v>
          </cell>
          <cell r="O726" t="str">
            <v>3003</v>
          </cell>
          <cell r="P726" t="str">
            <v>18</v>
          </cell>
          <cell r="Q726" t="str">
            <v>300318</v>
          </cell>
          <cell r="R726">
            <v>2090198</v>
          </cell>
          <cell r="S726">
            <v>130010</v>
          </cell>
          <cell r="T726" t="str">
            <v>Despacho del Registrador Barranquilla</v>
          </cell>
        </row>
        <row r="727">
          <cell r="A727">
            <v>22735762</v>
          </cell>
          <cell r="B727" t="str">
            <v>F</v>
          </cell>
          <cell r="D727">
            <v>2746</v>
          </cell>
          <cell r="G727" t="str">
            <v>T</v>
          </cell>
          <cell r="H727" t="str">
            <v>LUISA FERNANDA</v>
          </cell>
          <cell r="I727" t="str">
            <v>ATENCIO</v>
          </cell>
          <cell r="J727" t="str">
            <v>NARAINA</v>
          </cell>
          <cell r="K727" t="str">
            <v>Técnico Administrativo</v>
          </cell>
          <cell r="L727" t="str">
            <v>3124</v>
          </cell>
          <cell r="M727" t="str">
            <v>16</v>
          </cell>
          <cell r="N727" t="str">
            <v>Técnico Administrativo</v>
          </cell>
          <cell r="O727" t="str">
            <v>3124</v>
          </cell>
          <cell r="P727" t="str">
            <v>16</v>
          </cell>
          <cell r="Q727" t="str">
            <v>312416</v>
          </cell>
          <cell r="R727">
            <v>1776750</v>
          </cell>
          <cell r="S727">
            <v>130010</v>
          </cell>
          <cell r="T727" t="str">
            <v>Despacho del Registrador Barranquilla</v>
          </cell>
        </row>
        <row r="728">
          <cell r="A728">
            <v>22408369</v>
          </cell>
          <cell r="B728" t="str">
            <v>F</v>
          </cell>
          <cell r="C728">
            <v>3139</v>
          </cell>
          <cell r="D728">
            <v>3139</v>
          </cell>
          <cell r="E728">
            <v>0</v>
          </cell>
          <cell r="G728" t="str">
            <v>D</v>
          </cell>
          <cell r="H728" t="str">
            <v>JEGA DEL ROSARIO</v>
          </cell>
          <cell r="I728" t="str">
            <v>POLO</v>
          </cell>
          <cell r="J728" t="str">
            <v>ESCALANTE</v>
          </cell>
          <cell r="K728" t="str">
            <v>Técnico Administrativo</v>
          </cell>
          <cell r="L728">
            <v>3124</v>
          </cell>
          <cell r="M728">
            <v>14</v>
          </cell>
          <cell r="N728" t="str">
            <v>Técnico Administrativo</v>
          </cell>
          <cell r="O728">
            <v>3124</v>
          </cell>
          <cell r="P728">
            <v>14</v>
          </cell>
          <cell r="Q728" t="str">
            <v>312414</v>
          </cell>
          <cell r="R728">
            <v>1504640</v>
          </cell>
          <cell r="S728">
            <v>130010</v>
          </cell>
          <cell r="T728" t="str">
            <v>Despacho del Registrador Barranquilla</v>
          </cell>
        </row>
        <row r="729">
          <cell r="A729">
            <v>32678067</v>
          </cell>
          <cell r="B729" t="str">
            <v>F</v>
          </cell>
          <cell r="C729">
            <v>3152</v>
          </cell>
          <cell r="D729">
            <v>3728</v>
          </cell>
          <cell r="G729" t="str">
            <v>D</v>
          </cell>
          <cell r="H729" t="str">
            <v>TERESA</v>
          </cell>
          <cell r="I729" t="str">
            <v>RANGEL</v>
          </cell>
          <cell r="J729" t="str">
            <v>CONRADO</v>
          </cell>
          <cell r="K729" t="str">
            <v>Secretario Ejecutivo</v>
          </cell>
          <cell r="L729">
            <v>4210</v>
          </cell>
          <cell r="M729">
            <v>16</v>
          </cell>
          <cell r="N729" t="str">
            <v>Secretario Ejecutivo</v>
          </cell>
          <cell r="O729">
            <v>4210</v>
          </cell>
          <cell r="P729">
            <v>19</v>
          </cell>
          <cell r="Q729" t="str">
            <v>421019</v>
          </cell>
          <cell r="R729">
            <v>1249043</v>
          </cell>
          <cell r="S729">
            <v>130010</v>
          </cell>
          <cell r="T729" t="str">
            <v>Despacho del Registrador Barranquilla</v>
          </cell>
        </row>
        <row r="730">
          <cell r="A730">
            <v>18775530</v>
          </cell>
          <cell r="B730" t="str">
            <v>M</v>
          </cell>
          <cell r="C730">
            <v>3180</v>
          </cell>
          <cell r="D730">
            <v>2843</v>
          </cell>
          <cell r="G730" t="str">
            <v>D</v>
          </cell>
          <cell r="H730" t="str">
            <v>LUIS ORLANDO</v>
          </cell>
          <cell r="I730" t="str">
            <v>QUIROZ</v>
          </cell>
          <cell r="J730" t="str">
            <v>NARVAEZ</v>
          </cell>
          <cell r="K730" t="str">
            <v>Auxiliar Administrativo</v>
          </cell>
          <cell r="L730">
            <v>4044</v>
          </cell>
          <cell r="M730">
            <v>14</v>
          </cell>
          <cell r="N730" t="str">
            <v>Secretario Ejecutivo</v>
          </cell>
          <cell r="O730">
            <v>4210</v>
          </cell>
          <cell r="P730">
            <v>16</v>
          </cell>
          <cell r="Q730" t="str">
            <v>421016</v>
          </cell>
          <cell r="R730">
            <v>1163588</v>
          </cell>
          <cell r="S730">
            <v>130010</v>
          </cell>
          <cell r="T730" t="str">
            <v>Despacho del Registrador Barranquilla</v>
          </cell>
        </row>
        <row r="731">
          <cell r="D731">
            <v>3130</v>
          </cell>
          <cell r="G731" t="str">
            <v>D</v>
          </cell>
          <cell r="K731" t="str">
            <v>Profesional Especializado</v>
          </cell>
          <cell r="L731">
            <v>2028</v>
          </cell>
          <cell r="M731">
            <v>14</v>
          </cell>
          <cell r="N731" t="str">
            <v>Profesional Especializado</v>
          </cell>
          <cell r="O731">
            <v>2028</v>
          </cell>
          <cell r="P731">
            <v>14</v>
          </cell>
          <cell r="Q731" t="str">
            <v>202814</v>
          </cell>
          <cell r="R731">
            <v>2761107</v>
          </cell>
          <cell r="S731">
            <v>130020</v>
          </cell>
        </row>
        <row r="732">
          <cell r="A732">
            <v>49737986</v>
          </cell>
          <cell r="B732" t="str">
            <v>F</v>
          </cell>
          <cell r="C732">
            <v>3474</v>
          </cell>
          <cell r="D732">
            <v>3474</v>
          </cell>
          <cell r="E732">
            <v>0</v>
          </cell>
          <cell r="G732" t="str">
            <v>D</v>
          </cell>
          <cell r="H732" t="str">
            <v>RUBY JUDITH</v>
          </cell>
          <cell r="I732" t="str">
            <v>GARCIA</v>
          </cell>
          <cell r="J732" t="str">
            <v>POTES</v>
          </cell>
          <cell r="K732" t="str">
            <v>Profesional Especializado</v>
          </cell>
          <cell r="L732">
            <v>2028</v>
          </cell>
          <cell r="M732">
            <v>12</v>
          </cell>
          <cell r="N732" t="str">
            <v>Profesional Especializado</v>
          </cell>
          <cell r="O732">
            <v>2028</v>
          </cell>
          <cell r="P732">
            <v>12</v>
          </cell>
          <cell r="Q732" t="str">
            <v>202812</v>
          </cell>
          <cell r="R732">
            <v>2381392</v>
          </cell>
          <cell r="S732">
            <v>130020</v>
          </cell>
          <cell r="T732" t="str">
            <v>Grupo Jurídico Barranquilla</v>
          </cell>
        </row>
        <row r="733">
          <cell r="A733">
            <v>78106987</v>
          </cell>
          <cell r="B733" t="str">
            <v>M</v>
          </cell>
          <cell r="C733">
            <v>3181</v>
          </cell>
          <cell r="D733">
            <v>3137</v>
          </cell>
          <cell r="G733" t="str">
            <v>D</v>
          </cell>
          <cell r="H733" t="str">
            <v>JOSE ANTONIO</v>
          </cell>
          <cell r="I733" t="str">
            <v>RAMOS</v>
          </cell>
          <cell r="J733" t="str">
            <v>ARRIETA</v>
          </cell>
          <cell r="K733" t="str">
            <v>Auxiliar Administrativo</v>
          </cell>
          <cell r="L733">
            <v>4044</v>
          </cell>
          <cell r="M733">
            <v>14</v>
          </cell>
          <cell r="N733" t="str">
            <v>Profesional Universitario</v>
          </cell>
          <cell r="O733">
            <v>2044</v>
          </cell>
          <cell r="P733">
            <v>10</v>
          </cell>
          <cell r="Q733" t="str">
            <v>204410</v>
          </cell>
          <cell r="R733">
            <v>2153906</v>
          </cell>
          <cell r="S733">
            <v>130020</v>
          </cell>
          <cell r="T733" t="str">
            <v>Grupo Jurídico Barranquilla</v>
          </cell>
        </row>
        <row r="734">
          <cell r="A734">
            <v>49729891</v>
          </cell>
          <cell r="B734" t="str">
            <v>F</v>
          </cell>
          <cell r="D734">
            <v>2796</v>
          </cell>
          <cell r="G734" t="str">
            <v>D</v>
          </cell>
          <cell r="H734" t="str">
            <v>MARGARITA DEL PILAR</v>
          </cell>
          <cell r="I734" t="str">
            <v>SAADE</v>
          </cell>
          <cell r="J734" t="str">
            <v>GOMEZ</v>
          </cell>
          <cell r="K734" t="str">
            <v>Profesional Universitario</v>
          </cell>
          <cell r="L734">
            <v>2044</v>
          </cell>
          <cell r="M734">
            <v>10</v>
          </cell>
          <cell r="N734" t="str">
            <v>Profesional Universitario</v>
          </cell>
          <cell r="O734">
            <v>2044</v>
          </cell>
          <cell r="P734">
            <v>10</v>
          </cell>
          <cell r="Q734" t="str">
            <v>204410</v>
          </cell>
          <cell r="R734">
            <v>2153906</v>
          </cell>
          <cell r="S734">
            <v>130020</v>
          </cell>
          <cell r="T734" t="str">
            <v>Grupo Jurídico Barranquilla</v>
          </cell>
        </row>
        <row r="735">
          <cell r="A735">
            <v>72275228</v>
          </cell>
          <cell r="B735" t="str">
            <v>M</v>
          </cell>
          <cell r="D735">
            <v>2985</v>
          </cell>
          <cell r="G735" t="str">
            <v>D</v>
          </cell>
          <cell r="H735" t="str">
            <v>JOSE ANTONIO</v>
          </cell>
          <cell r="I735" t="str">
            <v>ANAYA</v>
          </cell>
          <cell r="J735" t="str">
            <v>DURAN</v>
          </cell>
          <cell r="K735" t="str">
            <v>Profesional Universitario</v>
          </cell>
          <cell r="L735">
            <v>2044</v>
          </cell>
          <cell r="M735">
            <v>10</v>
          </cell>
          <cell r="N735" t="str">
            <v>Profesional Universitario</v>
          </cell>
          <cell r="O735" t="str">
            <v>2044</v>
          </cell>
          <cell r="P735">
            <v>10</v>
          </cell>
          <cell r="Q735" t="str">
            <v>204410</v>
          </cell>
          <cell r="R735">
            <v>2153906</v>
          </cell>
          <cell r="S735">
            <v>130020</v>
          </cell>
          <cell r="T735" t="str">
            <v>Grupo Jurídico Barranquilla</v>
          </cell>
        </row>
        <row r="736">
          <cell r="A736">
            <v>3736117</v>
          </cell>
          <cell r="B736" t="str">
            <v>M</v>
          </cell>
          <cell r="C736">
            <v>3132</v>
          </cell>
          <cell r="D736">
            <v>3132</v>
          </cell>
          <cell r="E736">
            <v>0</v>
          </cell>
          <cell r="G736" t="str">
            <v>D</v>
          </cell>
          <cell r="H736" t="str">
            <v>CESAR ADOLFO</v>
          </cell>
          <cell r="I736" t="str">
            <v>QUANT</v>
          </cell>
          <cell r="J736" t="str">
            <v>AREVALO</v>
          </cell>
          <cell r="K736" t="str">
            <v>Profesional Universitario</v>
          </cell>
          <cell r="L736">
            <v>2044</v>
          </cell>
          <cell r="M736">
            <v>10</v>
          </cell>
          <cell r="N736" t="str">
            <v>Profesional Universitario</v>
          </cell>
          <cell r="O736">
            <v>2044</v>
          </cell>
          <cell r="P736">
            <v>10</v>
          </cell>
          <cell r="Q736" t="str">
            <v>204410</v>
          </cell>
          <cell r="R736">
            <v>2153906</v>
          </cell>
          <cell r="S736">
            <v>130020</v>
          </cell>
          <cell r="T736" t="str">
            <v>Grupo Jurídico Barranquilla</v>
          </cell>
        </row>
        <row r="737">
          <cell r="A737">
            <v>22453140</v>
          </cell>
          <cell r="B737" t="str">
            <v>F</v>
          </cell>
          <cell r="C737">
            <v>3135</v>
          </cell>
          <cell r="D737">
            <v>3135</v>
          </cell>
          <cell r="E737">
            <v>0</v>
          </cell>
          <cell r="G737" t="str">
            <v>D</v>
          </cell>
          <cell r="H737" t="str">
            <v>MARIA EUGENIA</v>
          </cell>
          <cell r="I737" t="str">
            <v>DANETRA</v>
          </cell>
          <cell r="J737" t="str">
            <v>GALLARDO</v>
          </cell>
          <cell r="K737" t="str">
            <v>Profesional Universitario</v>
          </cell>
          <cell r="L737">
            <v>2044</v>
          </cell>
          <cell r="M737">
            <v>10</v>
          </cell>
          <cell r="N737" t="str">
            <v>Profesional Universitario</v>
          </cell>
          <cell r="O737">
            <v>2044</v>
          </cell>
          <cell r="P737">
            <v>10</v>
          </cell>
          <cell r="Q737" t="str">
            <v>204410</v>
          </cell>
          <cell r="R737">
            <v>2153906</v>
          </cell>
          <cell r="S737">
            <v>130020</v>
          </cell>
          <cell r="T737" t="str">
            <v>Grupo Jurídico Barranquilla</v>
          </cell>
        </row>
        <row r="738">
          <cell r="A738">
            <v>32616355</v>
          </cell>
          <cell r="B738" t="str">
            <v>F</v>
          </cell>
          <cell r="D738">
            <v>3836</v>
          </cell>
          <cell r="G738" t="str">
            <v>D</v>
          </cell>
          <cell r="H738" t="str">
            <v>JULY CONSUELO</v>
          </cell>
          <cell r="I738" t="str">
            <v>FUENTES</v>
          </cell>
          <cell r="J738" t="str">
            <v>QUINTERO</v>
          </cell>
          <cell r="K738" t="str">
            <v>Profesional Universitario</v>
          </cell>
          <cell r="L738">
            <v>2044</v>
          </cell>
          <cell r="M738">
            <v>10</v>
          </cell>
          <cell r="N738" t="str">
            <v>Profesional Universitario</v>
          </cell>
          <cell r="O738" t="str">
            <v>2044</v>
          </cell>
          <cell r="P738">
            <v>10</v>
          </cell>
          <cell r="Q738" t="str">
            <v>204410</v>
          </cell>
          <cell r="R738">
            <v>2153906</v>
          </cell>
          <cell r="S738">
            <v>130020</v>
          </cell>
          <cell r="T738" t="str">
            <v>Grupo Jurídico Barranquilla</v>
          </cell>
        </row>
        <row r="739">
          <cell r="A739">
            <v>85470205</v>
          </cell>
          <cell r="B739" t="str">
            <v>M</v>
          </cell>
          <cell r="D739">
            <v>2748</v>
          </cell>
          <cell r="G739" t="str">
            <v>T</v>
          </cell>
          <cell r="H739" t="str">
            <v>LUIS GUILLERMO</v>
          </cell>
          <cell r="I739" t="str">
            <v>VEGA</v>
          </cell>
          <cell r="J739" t="str">
            <v>SERRANO</v>
          </cell>
          <cell r="K739" t="str">
            <v>Profesional Universitario</v>
          </cell>
          <cell r="L739">
            <v>2044</v>
          </cell>
          <cell r="M739">
            <v>10</v>
          </cell>
          <cell r="N739" t="str">
            <v>Profesional Universitario</v>
          </cell>
          <cell r="O739">
            <v>2044</v>
          </cell>
          <cell r="P739">
            <v>10</v>
          </cell>
          <cell r="Q739" t="str">
            <v>204410</v>
          </cell>
          <cell r="R739">
            <v>2153906</v>
          </cell>
          <cell r="S739">
            <v>130020</v>
          </cell>
          <cell r="T739" t="str">
            <v>Grupo Jurídico Barranquilla</v>
          </cell>
        </row>
        <row r="740">
          <cell r="A740">
            <v>32670184</v>
          </cell>
          <cell r="B740" t="str">
            <v>F</v>
          </cell>
          <cell r="C740">
            <v>3164</v>
          </cell>
          <cell r="D740">
            <v>3164</v>
          </cell>
          <cell r="E740">
            <v>0</v>
          </cell>
          <cell r="G740" t="str">
            <v>D</v>
          </cell>
          <cell r="H740" t="str">
            <v>MARGARITA ROSA</v>
          </cell>
          <cell r="I740" t="str">
            <v>MARQUEZ</v>
          </cell>
          <cell r="J740" t="str">
            <v>DAVILA</v>
          </cell>
          <cell r="K740" t="str">
            <v>Profesional Universitario</v>
          </cell>
          <cell r="L740">
            <v>2044</v>
          </cell>
          <cell r="M740">
            <v>10</v>
          </cell>
          <cell r="N740" t="str">
            <v>Profesional Universitario</v>
          </cell>
          <cell r="O740">
            <v>2044</v>
          </cell>
          <cell r="P740">
            <v>10</v>
          </cell>
          <cell r="Q740" t="str">
            <v>204410</v>
          </cell>
          <cell r="R740">
            <v>2153906</v>
          </cell>
          <cell r="S740">
            <v>130020</v>
          </cell>
          <cell r="T740" t="str">
            <v>Grupo Jurídico Barranquilla</v>
          </cell>
        </row>
        <row r="741">
          <cell r="A741">
            <v>32679378</v>
          </cell>
          <cell r="B741" t="str">
            <v>F</v>
          </cell>
          <cell r="C741">
            <v>3157</v>
          </cell>
          <cell r="D741">
            <v>4487</v>
          </cell>
          <cell r="G741" t="str">
            <v>T</v>
          </cell>
          <cell r="H741" t="str">
            <v>PATRICIA</v>
          </cell>
          <cell r="I741" t="str">
            <v>ALVAREZ</v>
          </cell>
          <cell r="J741" t="str">
            <v>CORONADO</v>
          </cell>
          <cell r="K741" t="str">
            <v>Secretario Ejecutivo</v>
          </cell>
          <cell r="L741">
            <v>4210</v>
          </cell>
          <cell r="M741">
            <v>16</v>
          </cell>
          <cell r="N741" t="str">
            <v>Profesional Universitario</v>
          </cell>
          <cell r="O741">
            <v>2044</v>
          </cell>
          <cell r="P741">
            <v>10</v>
          </cell>
          <cell r="Q741" t="str">
            <v>204410</v>
          </cell>
          <cell r="R741">
            <v>2153906</v>
          </cell>
          <cell r="S741">
            <v>130020</v>
          </cell>
          <cell r="T741" t="str">
            <v>Grupo Jurídico Barranquilla</v>
          </cell>
        </row>
        <row r="742">
          <cell r="A742">
            <v>41607864</v>
          </cell>
          <cell r="B742" t="str">
            <v>F</v>
          </cell>
          <cell r="D742">
            <v>3690</v>
          </cell>
          <cell r="G742" t="str">
            <v>D</v>
          </cell>
          <cell r="H742" t="str">
            <v>MARTHA SONIA</v>
          </cell>
          <cell r="I742" t="str">
            <v>ESCOBAR</v>
          </cell>
          <cell r="J742" t="str">
            <v>GONZALEZ</v>
          </cell>
          <cell r="K742" t="str">
            <v>Profesional Universitario</v>
          </cell>
          <cell r="L742">
            <v>2044</v>
          </cell>
          <cell r="M742">
            <v>10</v>
          </cell>
          <cell r="N742" t="str">
            <v>Profesional Universitario</v>
          </cell>
          <cell r="O742">
            <v>2044</v>
          </cell>
          <cell r="P742">
            <v>10</v>
          </cell>
          <cell r="Q742" t="str">
            <v>204410</v>
          </cell>
          <cell r="R742">
            <v>2153906</v>
          </cell>
          <cell r="S742">
            <v>130020</v>
          </cell>
          <cell r="T742" t="str">
            <v>Grupo Jurídico Barranquilla</v>
          </cell>
        </row>
        <row r="743">
          <cell r="A743">
            <v>39087134</v>
          </cell>
          <cell r="B743" t="str">
            <v>F</v>
          </cell>
          <cell r="D743">
            <v>5000</v>
          </cell>
          <cell r="G743" t="str">
            <v>D</v>
          </cell>
          <cell r="H743" t="str">
            <v>LUZ MARINA</v>
          </cell>
          <cell r="I743" t="str">
            <v>CAMARGO</v>
          </cell>
          <cell r="J743" t="str">
            <v>BUSTAMANTE</v>
          </cell>
          <cell r="K743" t="str">
            <v>Profesional Universitario</v>
          </cell>
          <cell r="L743">
            <v>2044</v>
          </cell>
          <cell r="M743" t="str">
            <v>09</v>
          </cell>
          <cell r="N743" t="str">
            <v>Profesional Universitario</v>
          </cell>
          <cell r="O743" t="str">
            <v>2044</v>
          </cell>
          <cell r="P743" t="str">
            <v>09</v>
          </cell>
          <cell r="Q743" t="str">
            <v>204409</v>
          </cell>
          <cell r="R743">
            <v>2082836</v>
          </cell>
          <cell r="S743">
            <v>130020</v>
          </cell>
          <cell r="T743" t="str">
            <v>Grupo Jurídico Barranquilla</v>
          </cell>
        </row>
        <row r="744">
          <cell r="A744">
            <v>30579527</v>
          </cell>
          <cell r="B744" t="str">
            <v>F</v>
          </cell>
          <cell r="D744">
            <v>5407</v>
          </cell>
          <cell r="G744" t="str">
            <v>D</v>
          </cell>
          <cell r="H744" t="str">
            <v>YESICA PAOLA</v>
          </cell>
          <cell r="I744" t="str">
            <v>NARANJO</v>
          </cell>
          <cell r="J744" t="str">
            <v>OTERO</v>
          </cell>
          <cell r="K744" t="str">
            <v>Profesional Universitario</v>
          </cell>
          <cell r="L744" t="str">
            <v>2044</v>
          </cell>
          <cell r="M744" t="str">
            <v>09</v>
          </cell>
          <cell r="N744" t="str">
            <v>Profesional Universitario</v>
          </cell>
          <cell r="O744" t="str">
            <v>2044</v>
          </cell>
          <cell r="P744" t="str">
            <v>09</v>
          </cell>
          <cell r="Q744" t="str">
            <v>204409</v>
          </cell>
          <cell r="R744">
            <v>2082836</v>
          </cell>
          <cell r="S744">
            <v>130020</v>
          </cell>
          <cell r="T744" t="str">
            <v>Grupo Jurídico Barranquilla</v>
          </cell>
        </row>
        <row r="745">
          <cell r="A745">
            <v>8637140</v>
          </cell>
          <cell r="B745" t="str">
            <v>M</v>
          </cell>
          <cell r="D745">
            <v>3675</v>
          </cell>
          <cell r="G745" t="str">
            <v>D</v>
          </cell>
          <cell r="H745" t="str">
            <v>IVAN CARLOS</v>
          </cell>
          <cell r="I745" t="str">
            <v>PAEZ</v>
          </cell>
          <cell r="J745" t="str">
            <v>REDONDO</v>
          </cell>
          <cell r="K745" t="str">
            <v>Profesional Universitario</v>
          </cell>
          <cell r="L745">
            <v>2044</v>
          </cell>
          <cell r="M745" t="str">
            <v>08</v>
          </cell>
          <cell r="N745" t="str">
            <v>Profesional Universitario</v>
          </cell>
          <cell r="O745">
            <v>2044</v>
          </cell>
          <cell r="P745" t="str">
            <v>08</v>
          </cell>
          <cell r="Q745" t="str">
            <v>204408</v>
          </cell>
          <cell r="R745">
            <v>1996878</v>
          </cell>
          <cell r="S745">
            <v>130020</v>
          </cell>
          <cell r="T745" t="str">
            <v>Grupo Jurídico Barranquilla</v>
          </cell>
        </row>
        <row r="746">
          <cell r="A746">
            <v>32866580</v>
          </cell>
          <cell r="B746" t="str">
            <v>F</v>
          </cell>
          <cell r="C746">
            <v>3153</v>
          </cell>
          <cell r="D746">
            <v>5362</v>
          </cell>
          <cell r="G746" t="str">
            <v>D</v>
          </cell>
          <cell r="H746" t="str">
            <v>CORINA</v>
          </cell>
          <cell r="I746" t="str">
            <v>BERROCAL</v>
          </cell>
          <cell r="J746" t="str">
            <v>RODELO</v>
          </cell>
          <cell r="K746" t="str">
            <v>Secretario Ejecutivo</v>
          </cell>
          <cell r="L746">
            <v>4210</v>
          </cell>
          <cell r="M746">
            <v>16</v>
          </cell>
          <cell r="N746" t="str">
            <v>Profesional Universitario</v>
          </cell>
          <cell r="O746">
            <v>2044</v>
          </cell>
          <cell r="P746" t="str">
            <v>02</v>
          </cell>
          <cell r="Q746" t="str">
            <v>204402</v>
          </cell>
          <cell r="R746">
            <v>1504640</v>
          </cell>
          <cell r="S746">
            <v>130020</v>
          </cell>
          <cell r="T746" t="str">
            <v>Grupo Jurídico Barranquilla</v>
          </cell>
        </row>
        <row r="747">
          <cell r="A747">
            <v>12616555</v>
          </cell>
          <cell r="B747" t="str">
            <v>M</v>
          </cell>
          <cell r="C747">
            <v>4049</v>
          </cell>
          <cell r="D747">
            <v>5363</v>
          </cell>
          <cell r="G747" t="str">
            <v>D</v>
          </cell>
          <cell r="H747" t="str">
            <v>JOSE  ANGEL</v>
          </cell>
          <cell r="I747" t="str">
            <v>FONTALVO</v>
          </cell>
          <cell r="J747" t="str">
            <v>LAZCANO</v>
          </cell>
          <cell r="K747" t="str">
            <v>Secretario Ejecutivo</v>
          </cell>
          <cell r="L747">
            <v>4210</v>
          </cell>
          <cell r="M747">
            <v>15</v>
          </cell>
          <cell r="N747" t="str">
            <v>Profesional Universitario</v>
          </cell>
          <cell r="O747">
            <v>2044</v>
          </cell>
          <cell r="P747" t="str">
            <v>02</v>
          </cell>
          <cell r="Q747" t="str">
            <v>204402</v>
          </cell>
          <cell r="R747">
            <v>1504640</v>
          </cell>
          <cell r="S747">
            <v>130020</v>
          </cell>
          <cell r="T747" t="str">
            <v>Grupo Jurídico Barranquilla</v>
          </cell>
        </row>
        <row r="748">
          <cell r="A748">
            <v>72180010</v>
          </cell>
          <cell r="B748" t="str">
            <v>M</v>
          </cell>
          <cell r="D748">
            <v>5008</v>
          </cell>
          <cell r="G748" t="str">
            <v>D</v>
          </cell>
          <cell r="H748" t="str">
            <v>JOSE GABRIEL</v>
          </cell>
          <cell r="I748" t="str">
            <v>IBAÑEZ</v>
          </cell>
          <cell r="J748" t="str">
            <v>LOPEZ</v>
          </cell>
          <cell r="K748" t="str">
            <v>Profesional Universitario</v>
          </cell>
          <cell r="L748">
            <v>2044</v>
          </cell>
          <cell r="M748" t="str">
            <v>01</v>
          </cell>
          <cell r="N748" t="str">
            <v>Profesional Universitario</v>
          </cell>
          <cell r="O748" t="str">
            <v>2044</v>
          </cell>
          <cell r="P748" t="str">
            <v>01</v>
          </cell>
          <cell r="Q748" t="str">
            <v>204401</v>
          </cell>
          <cell r="R748">
            <v>1361208</v>
          </cell>
          <cell r="S748">
            <v>130020</v>
          </cell>
          <cell r="T748" t="str">
            <v>Grupo Jurídico Barranquilla</v>
          </cell>
        </row>
        <row r="749">
          <cell r="D749">
            <v>3140</v>
          </cell>
          <cell r="G749" t="str">
            <v>D</v>
          </cell>
          <cell r="H749" t="str">
            <v>SANDRA</v>
          </cell>
          <cell r="I749" t="str">
            <v>VARGAS</v>
          </cell>
          <cell r="K749" t="str">
            <v>Técnico Administrativo</v>
          </cell>
          <cell r="L749">
            <v>3124</v>
          </cell>
          <cell r="M749">
            <v>14</v>
          </cell>
          <cell r="N749" t="str">
            <v>Técnico Administrativo</v>
          </cell>
          <cell r="O749">
            <v>3124</v>
          </cell>
          <cell r="P749">
            <v>14</v>
          </cell>
          <cell r="Q749" t="str">
            <v>312414</v>
          </cell>
          <cell r="R749">
            <v>1504640</v>
          </cell>
          <cell r="S749">
            <v>130020</v>
          </cell>
          <cell r="T749" t="str">
            <v>Grupo Jurídico Medellín Zona Sur</v>
          </cell>
        </row>
        <row r="750">
          <cell r="D750">
            <v>3185</v>
          </cell>
          <cell r="G750" t="str">
            <v>D</v>
          </cell>
          <cell r="K750" t="str">
            <v>Auxiliar Administrativo</v>
          </cell>
          <cell r="L750">
            <v>4044</v>
          </cell>
          <cell r="M750">
            <v>16</v>
          </cell>
          <cell r="N750" t="str">
            <v>Auxiliar Administrativo</v>
          </cell>
          <cell r="O750">
            <v>4044</v>
          </cell>
          <cell r="P750">
            <v>16</v>
          </cell>
          <cell r="Q750" t="str">
            <v>404416</v>
          </cell>
          <cell r="R750">
            <v>1163588</v>
          </cell>
          <cell r="S750">
            <v>130020</v>
          </cell>
        </row>
        <row r="751">
          <cell r="A751">
            <v>37316084</v>
          </cell>
          <cell r="B751" t="str">
            <v>F</v>
          </cell>
          <cell r="D751">
            <v>3187</v>
          </cell>
          <cell r="G751" t="str">
            <v>D</v>
          </cell>
          <cell r="H751" t="str">
            <v>CARMEN</v>
          </cell>
          <cell r="I751" t="str">
            <v>ANTELIZ</v>
          </cell>
          <cell r="J751" t="str">
            <v>SILVA</v>
          </cell>
          <cell r="K751" t="str">
            <v>Auxiliar Administrativo</v>
          </cell>
          <cell r="L751">
            <v>4044</v>
          </cell>
          <cell r="M751">
            <v>16</v>
          </cell>
          <cell r="N751" t="str">
            <v>Auxiliar Administrativo</v>
          </cell>
          <cell r="O751">
            <v>4044</v>
          </cell>
          <cell r="P751">
            <v>16</v>
          </cell>
          <cell r="Q751" t="str">
            <v>404416</v>
          </cell>
          <cell r="R751">
            <v>1163588</v>
          </cell>
          <cell r="S751">
            <v>130020</v>
          </cell>
          <cell r="T751" t="str">
            <v>Grupo Jurídico Barranquilla</v>
          </cell>
        </row>
        <row r="752">
          <cell r="A752">
            <v>72195723</v>
          </cell>
          <cell r="B752" t="str">
            <v>M</v>
          </cell>
          <cell r="C752">
            <v>3177</v>
          </cell>
          <cell r="D752">
            <v>3177</v>
          </cell>
          <cell r="E752">
            <v>0</v>
          </cell>
          <cell r="G752" t="str">
            <v>D</v>
          </cell>
          <cell r="H752" t="str">
            <v>JORGE ELIECER</v>
          </cell>
          <cell r="I752" t="str">
            <v>JIMENEZ</v>
          </cell>
          <cell r="J752" t="str">
            <v>REYES</v>
          </cell>
          <cell r="K752" t="str">
            <v>Auxiliar Administrativo</v>
          </cell>
          <cell r="L752">
            <v>4044</v>
          </cell>
          <cell r="M752">
            <v>14</v>
          </cell>
          <cell r="N752" t="str">
            <v>Auxiliar Administrativo</v>
          </cell>
          <cell r="O752">
            <v>4044</v>
          </cell>
          <cell r="P752">
            <v>14</v>
          </cell>
          <cell r="Q752" t="str">
            <v>404414</v>
          </cell>
          <cell r="R752">
            <v>1080470</v>
          </cell>
          <cell r="S752">
            <v>130020</v>
          </cell>
          <cell r="T752" t="str">
            <v>Grupo Jurídico Barranquilla</v>
          </cell>
        </row>
        <row r="753">
          <cell r="A753">
            <v>6820140</v>
          </cell>
          <cell r="B753" t="str">
            <v>M</v>
          </cell>
          <cell r="D753">
            <v>3125</v>
          </cell>
          <cell r="G753" t="str">
            <v>D</v>
          </cell>
          <cell r="H753" t="str">
            <v>MEDARDO ENRIQUE</v>
          </cell>
          <cell r="I753" t="str">
            <v>PEREZ</v>
          </cell>
          <cell r="J753" t="str">
            <v>SANTOS</v>
          </cell>
          <cell r="K753" t="str">
            <v>Profesional Especializado</v>
          </cell>
          <cell r="L753">
            <v>2028</v>
          </cell>
          <cell r="M753">
            <v>17</v>
          </cell>
          <cell r="N753" t="str">
            <v>Profesional Especializado</v>
          </cell>
          <cell r="O753">
            <v>2028</v>
          </cell>
          <cell r="P753">
            <v>17</v>
          </cell>
          <cell r="Q753" t="str">
            <v>202817</v>
          </cell>
          <cell r="R753">
            <v>3461791</v>
          </cell>
          <cell r="S753">
            <v>130030</v>
          </cell>
          <cell r="T753" t="str">
            <v>Grupo Administrativo Barranquilla</v>
          </cell>
        </row>
        <row r="754">
          <cell r="A754">
            <v>7472173</v>
          </cell>
          <cell r="B754" t="str">
            <v>M</v>
          </cell>
          <cell r="C754">
            <v>3148</v>
          </cell>
          <cell r="D754">
            <v>3163</v>
          </cell>
          <cell r="G754" t="str">
            <v>D</v>
          </cell>
          <cell r="H754" t="str">
            <v>JAIRO</v>
          </cell>
          <cell r="I754" t="str">
            <v>FONTALVO</v>
          </cell>
          <cell r="J754" t="str">
            <v>BLANCO</v>
          </cell>
          <cell r="K754" t="str">
            <v>Técnico Administrativo</v>
          </cell>
          <cell r="L754">
            <v>3124</v>
          </cell>
          <cell r="M754">
            <v>14</v>
          </cell>
          <cell r="N754" t="str">
            <v>Profesional Especializado</v>
          </cell>
          <cell r="O754">
            <v>2028</v>
          </cell>
          <cell r="P754">
            <v>14</v>
          </cell>
          <cell r="Q754" t="str">
            <v>202814</v>
          </cell>
          <cell r="R754">
            <v>2761107</v>
          </cell>
          <cell r="S754">
            <v>130030</v>
          </cell>
          <cell r="T754" t="str">
            <v>Grupo Administrativo Barranquilla</v>
          </cell>
        </row>
        <row r="755">
          <cell r="A755">
            <v>32621607</v>
          </cell>
          <cell r="B755" t="str">
            <v>F</v>
          </cell>
          <cell r="C755">
            <v>3160</v>
          </cell>
          <cell r="D755">
            <v>5364</v>
          </cell>
          <cell r="G755" t="str">
            <v>D</v>
          </cell>
          <cell r="H755" t="str">
            <v>DAIRID</v>
          </cell>
          <cell r="I755" t="str">
            <v>TERRAZA</v>
          </cell>
          <cell r="J755" t="str">
            <v>SERGE</v>
          </cell>
          <cell r="K755" t="str">
            <v>Secretario Ejecutivo</v>
          </cell>
          <cell r="L755">
            <v>4210</v>
          </cell>
          <cell r="M755">
            <v>19</v>
          </cell>
          <cell r="N755" t="str">
            <v>Profesional Universitario</v>
          </cell>
          <cell r="O755">
            <v>2044</v>
          </cell>
          <cell r="P755" t="str">
            <v>02</v>
          </cell>
          <cell r="Q755" t="str">
            <v>204402</v>
          </cell>
          <cell r="R755">
            <v>1504640</v>
          </cell>
          <cell r="S755">
            <v>130030</v>
          </cell>
          <cell r="T755" t="str">
            <v>Grupo Administrativo Barranquilla</v>
          </cell>
        </row>
        <row r="756">
          <cell r="A756">
            <v>12720481</v>
          </cell>
          <cell r="B756" t="str">
            <v>M</v>
          </cell>
          <cell r="D756">
            <v>5013</v>
          </cell>
          <cell r="G756" t="str">
            <v>D</v>
          </cell>
          <cell r="H756" t="str">
            <v>JESUS ANTONIO</v>
          </cell>
          <cell r="I756" t="str">
            <v>GALVIS</v>
          </cell>
          <cell r="J756" t="str">
            <v>SALDAÑA</v>
          </cell>
          <cell r="K756" t="str">
            <v>Profesional Universitario</v>
          </cell>
          <cell r="L756">
            <v>2044</v>
          </cell>
          <cell r="M756" t="str">
            <v>01</v>
          </cell>
          <cell r="N756" t="str">
            <v>Profesional Universitario</v>
          </cell>
          <cell r="O756" t="str">
            <v>2044</v>
          </cell>
          <cell r="P756" t="str">
            <v>01</v>
          </cell>
          <cell r="Q756" t="str">
            <v>204401</v>
          </cell>
          <cell r="R756">
            <v>1361208</v>
          </cell>
          <cell r="S756">
            <v>130030</v>
          </cell>
          <cell r="T756" t="str">
            <v>Grupo Administrativo Barranquilla</v>
          </cell>
        </row>
        <row r="757">
          <cell r="A757">
            <v>8738935</v>
          </cell>
          <cell r="B757" t="str">
            <v>M</v>
          </cell>
          <cell r="D757">
            <v>5012</v>
          </cell>
          <cell r="G757" t="str">
            <v>D</v>
          </cell>
          <cell r="H757" t="str">
            <v>LUIS</v>
          </cell>
          <cell r="I757" t="str">
            <v>TEJEDOR</v>
          </cell>
          <cell r="J757" t="str">
            <v>PEREZ</v>
          </cell>
          <cell r="K757" t="str">
            <v>Profesional Universitario</v>
          </cell>
          <cell r="L757">
            <v>2044</v>
          </cell>
          <cell r="M757" t="str">
            <v>01</v>
          </cell>
          <cell r="N757" t="str">
            <v>Profesional Universitario</v>
          </cell>
          <cell r="O757" t="str">
            <v>2044</v>
          </cell>
          <cell r="P757" t="str">
            <v>01</v>
          </cell>
          <cell r="Q757" t="str">
            <v>204401</v>
          </cell>
          <cell r="R757">
            <v>1361208</v>
          </cell>
          <cell r="S757">
            <v>130030</v>
          </cell>
          <cell r="T757" t="str">
            <v>Grupo Administrativo Barranquilla</v>
          </cell>
        </row>
        <row r="758">
          <cell r="A758">
            <v>49698342</v>
          </cell>
          <cell r="B758" t="str">
            <v>F</v>
          </cell>
          <cell r="D758">
            <v>5291</v>
          </cell>
          <cell r="G758" t="str">
            <v>D</v>
          </cell>
          <cell r="H758" t="str">
            <v>MILAGRO DE JESUS</v>
          </cell>
          <cell r="I758" t="str">
            <v>VILLALOBOS</v>
          </cell>
          <cell r="J758" t="str">
            <v>CABALLERO</v>
          </cell>
          <cell r="K758" t="str">
            <v>Profesional Universitario</v>
          </cell>
          <cell r="L758" t="str">
            <v>2044</v>
          </cell>
          <cell r="M758" t="str">
            <v>01</v>
          </cell>
          <cell r="N758" t="str">
            <v>Profesional Universitario</v>
          </cell>
          <cell r="O758" t="str">
            <v>2044</v>
          </cell>
          <cell r="P758" t="str">
            <v>01</v>
          </cell>
          <cell r="Q758" t="str">
            <v>204401</v>
          </cell>
          <cell r="R758">
            <v>1361208</v>
          </cell>
          <cell r="S758">
            <v>130030</v>
          </cell>
          <cell r="T758" t="str">
            <v>Grupo Administrativo Barranquilla</v>
          </cell>
        </row>
        <row r="759">
          <cell r="A759">
            <v>32730982</v>
          </cell>
          <cell r="B759" t="str">
            <v>F</v>
          </cell>
          <cell r="C759">
            <v>3166</v>
          </cell>
          <cell r="D759">
            <v>3166</v>
          </cell>
          <cell r="E759">
            <v>0</v>
          </cell>
          <cell r="G759" t="str">
            <v>D</v>
          </cell>
          <cell r="H759" t="str">
            <v>VIRNA</v>
          </cell>
          <cell r="I759" t="str">
            <v>PACHECO</v>
          </cell>
          <cell r="J759" t="str">
            <v>CHOPERONA</v>
          </cell>
          <cell r="K759" t="str">
            <v>Técnico Administrativo</v>
          </cell>
          <cell r="L759">
            <v>3124</v>
          </cell>
          <cell r="M759">
            <v>14</v>
          </cell>
          <cell r="N759" t="str">
            <v>Técnico Administrativo</v>
          </cell>
          <cell r="O759">
            <v>3124</v>
          </cell>
          <cell r="P759">
            <v>14</v>
          </cell>
          <cell r="Q759" t="str">
            <v>312414</v>
          </cell>
          <cell r="R759">
            <v>1504640</v>
          </cell>
          <cell r="S759">
            <v>130030</v>
          </cell>
          <cell r="T759" t="str">
            <v>Grupo Administrativo Barranquilla</v>
          </cell>
        </row>
        <row r="760">
          <cell r="A760">
            <v>72142165</v>
          </cell>
          <cell r="B760" t="str">
            <v>M</v>
          </cell>
          <cell r="C760">
            <v>3178</v>
          </cell>
          <cell r="D760">
            <v>3152</v>
          </cell>
          <cell r="G760" t="str">
            <v>T</v>
          </cell>
          <cell r="H760" t="str">
            <v>NESTOR ARIEL</v>
          </cell>
          <cell r="I760" t="str">
            <v>MARTINEZ</v>
          </cell>
          <cell r="J760" t="str">
            <v>CORDOBA</v>
          </cell>
          <cell r="K760" t="str">
            <v>Auxiliar Administrativo</v>
          </cell>
          <cell r="L760">
            <v>4044</v>
          </cell>
          <cell r="M760">
            <v>14</v>
          </cell>
          <cell r="N760" t="str">
            <v>Secretario Ejecutivo</v>
          </cell>
          <cell r="O760">
            <v>4210</v>
          </cell>
          <cell r="P760">
            <v>16</v>
          </cell>
          <cell r="Q760" t="str">
            <v>421016</v>
          </cell>
          <cell r="R760">
            <v>1163588</v>
          </cell>
          <cell r="S760">
            <v>130030</v>
          </cell>
          <cell r="T760" t="str">
            <v>Grupo Administrativo Barranquilla</v>
          </cell>
        </row>
        <row r="761">
          <cell r="A761">
            <v>32648543</v>
          </cell>
          <cell r="B761" t="str">
            <v>F</v>
          </cell>
          <cell r="C761">
            <v>3156</v>
          </cell>
          <cell r="D761">
            <v>3156</v>
          </cell>
          <cell r="E761">
            <v>0</v>
          </cell>
          <cell r="G761" t="str">
            <v>D</v>
          </cell>
          <cell r="H761" t="str">
            <v>PATRICIA</v>
          </cell>
          <cell r="I761" t="str">
            <v>TOVAR</v>
          </cell>
          <cell r="J761" t="str">
            <v>TABOADA</v>
          </cell>
          <cell r="K761" t="str">
            <v>Secretario Ejecutivo</v>
          </cell>
          <cell r="L761">
            <v>4210</v>
          </cell>
          <cell r="M761">
            <v>16</v>
          </cell>
          <cell r="N761" t="str">
            <v>Secretario Ejecutivo</v>
          </cell>
          <cell r="O761">
            <v>4210</v>
          </cell>
          <cell r="P761">
            <v>16</v>
          </cell>
          <cell r="Q761" t="str">
            <v>421016</v>
          </cell>
          <cell r="R761">
            <v>1163588</v>
          </cell>
          <cell r="S761">
            <v>130030</v>
          </cell>
          <cell r="T761" t="str">
            <v>Grupo Administrativo Barranquilla</v>
          </cell>
        </row>
        <row r="762">
          <cell r="A762">
            <v>32663023</v>
          </cell>
          <cell r="B762" t="str">
            <v>F</v>
          </cell>
          <cell r="D762">
            <v>4339</v>
          </cell>
          <cell r="G762" t="str">
            <v>D</v>
          </cell>
          <cell r="H762" t="str">
            <v>YASMIRA ESTHER</v>
          </cell>
          <cell r="I762" t="str">
            <v>YANCE</v>
          </cell>
          <cell r="J762" t="str">
            <v>OROZCO</v>
          </cell>
          <cell r="K762" t="str">
            <v>Secretario Ejecutivo</v>
          </cell>
          <cell r="L762">
            <v>4210</v>
          </cell>
          <cell r="M762">
            <v>16</v>
          </cell>
          <cell r="N762" t="str">
            <v>Secretario Ejecutivo</v>
          </cell>
          <cell r="O762">
            <v>4210</v>
          </cell>
          <cell r="P762">
            <v>16</v>
          </cell>
          <cell r="Q762" t="str">
            <v>421016</v>
          </cell>
          <cell r="R762">
            <v>1163588</v>
          </cell>
          <cell r="S762">
            <v>130030</v>
          </cell>
          <cell r="T762" t="str">
            <v>Grupo Administrativo Barranquilla</v>
          </cell>
        </row>
        <row r="763">
          <cell r="A763">
            <v>32711768</v>
          </cell>
          <cell r="B763" t="str">
            <v>F</v>
          </cell>
          <cell r="D763">
            <v>3136</v>
          </cell>
          <cell r="G763" t="str">
            <v>D</v>
          </cell>
          <cell r="H763" t="str">
            <v>LEILA</v>
          </cell>
          <cell r="I763" t="str">
            <v>KHENAYZIR</v>
          </cell>
          <cell r="J763" t="str">
            <v>ESPINOSA</v>
          </cell>
          <cell r="K763" t="str">
            <v>Profesional Universitario</v>
          </cell>
          <cell r="L763">
            <v>2044</v>
          </cell>
          <cell r="M763">
            <v>10</v>
          </cell>
          <cell r="N763" t="str">
            <v>Profesional Universitario</v>
          </cell>
          <cell r="O763">
            <v>2044</v>
          </cell>
          <cell r="P763">
            <v>10</v>
          </cell>
          <cell r="Q763" t="str">
            <v>204410</v>
          </cell>
          <cell r="R763">
            <v>2153906</v>
          </cell>
          <cell r="S763">
            <v>130040</v>
          </cell>
          <cell r="T763" t="str">
            <v>Grupo Operativo Barranquilla</v>
          </cell>
        </row>
        <row r="764">
          <cell r="A764">
            <v>8776440</v>
          </cell>
          <cell r="B764" t="str">
            <v>M</v>
          </cell>
          <cell r="D764">
            <v>5292</v>
          </cell>
          <cell r="G764" t="str">
            <v>D</v>
          </cell>
          <cell r="H764" t="str">
            <v>JORGE ELIECER</v>
          </cell>
          <cell r="I764" t="str">
            <v>LASCANO</v>
          </cell>
          <cell r="J764" t="str">
            <v>LOBO</v>
          </cell>
          <cell r="K764" t="str">
            <v>Profesional Universitario</v>
          </cell>
          <cell r="L764" t="str">
            <v>2044</v>
          </cell>
          <cell r="M764" t="str">
            <v>01</v>
          </cell>
          <cell r="N764" t="str">
            <v>Profesional Universitario</v>
          </cell>
          <cell r="O764" t="str">
            <v>2044</v>
          </cell>
          <cell r="P764" t="str">
            <v>01</v>
          </cell>
          <cell r="Q764" t="str">
            <v>204401</v>
          </cell>
          <cell r="R764">
            <v>1361208</v>
          </cell>
          <cell r="S764">
            <v>130040</v>
          </cell>
          <cell r="T764" t="str">
            <v>Grupo Operativo Barranquilla</v>
          </cell>
        </row>
        <row r="765">
          <cell r="A765">
            <v>22427662</v>
          </cell>
          <cell r="B765" t="str">
            <v>F</v>
          </cell>
          <cell r="C765">
            <v>3158</v>
          </cell>
          <cell r="D765">
            <v>3147</v>
          </cell>
          <cell r="G765" t="str">
            <v>D</v>
          </cell>
          <cell r="H765" t="str">
            <v>ELVIA JUDITH</v>
          </cell>
          <cell r="I765" t="str">
            <v>MARTINEZ</v>
          </cell>
          <cell r="J765" t="str">
            <v>DE SARMIENTO</v>
          </cell>
          <cell r="K765" t="str">
            <v>Secretario Ejecutivo</v>
          </cell>
          <cell r="L765">
            <v>4210</v>
          </cell>
          <cell r="M765">
            <v>16</v>
          </cell>
          <cell r="N765" t="str">
            <v>Técnico Administrativo</v>
          </cell>
          <cell r="O765">
            <v>3124</v>
          </cell>
          <cell r="P765">
            <v>14</v>
          </cell>
          <cell r="Q765" t="str">
            <v>312414</v>
          </cell>
          <cell r="R765">
            <v>1504640</v>
          </cell>
          <cell r="S765">
            <v>130040</v>
          </cell>
          <cell r="T765" t="str">
            <v>Grupo Operativo Barranquilla</v>
          </cell>
        </row>
        <row r="766">
          <cell r="A766">
            <v>3734397</v>
          </cell>
          <cell r="B766" t="str">
            <v>M</v>
          </cell>
          <cell r="C766">
            <v>3169</v>
          </cell>
          <cell r="D766">
            <v>3169</v>
          </cell>
          <cell r="E766">
            <v>0</v>
          </cell>
          <cell r="G766" t="str">
            <v>D</v>
          </cell>
          <cell r="H766" t="str">
            <v>HECTOR ENRIQUE</v>
          </cell>
          <cell r="I766" t="str">
            <v>TORRENEGRA</v>
          </cell>
          <cell r="J766" t="str">
            <v>OLIVARES</v>
          </cell>
          <cell r="K766" t="str">
            <v>Técnico Administrativo</v>
          </cell>
          <cell r="L766">
            <v>3124</v>
          </cell>
          <cell r="M766">
            <v>14</v>
          </cell>
          <cell r="N766" t="str">
            <v>Técnico Administrativo</v>
          </cell>
          <cell r="O766">
            <v>3124</v>
          </cell>
          <cell r="P766">
            <v>14</v>
          </cell>
          <cell r="Q766" t="str">
            <v>312414</v>
          </cell>
          <cell r="R766">
            <v>1504640</v>
          </cell>
          <cell r="S766">
            <v>130040</v>
          </cell>
          <cell r="T766" t="str">
            <v>Grupo Operativo Barranquilla</v>
          </cell>
        </row>
        <row r="767">
          <cell r="A767">
            <v>6817453</v>
          </cell>
          <cell r="B767" t="str">
            <v>M</v>
          </cell>
          <cell r="D767">
            <v>3188</v>
          </cell>
          <cell r="G767" t="str">
            <v>D</v>
          </cell>
          <cell r="H767" t="str">
            <v>LUIS RAMON</v>
          </cell>
          <cell r="I767" t="str">
            <v>CASTRO</v>
          </cell>
          <cell r="J767" t="str">
            <v>SIERRA</v>
          </cell>
          <cell r="K767" t="str">
            <v>Auxiliar Administrativo</v>
          </cell>
          <cell r="L767">
            <v>4044</v>
          </cell>
          <cell r="M767">
            <v>18</v>
          </cell>
          <cell r="N767" t="str">
            <v>Auxiliar Administrativo</v>
          </cell>
          <cell r="O767">
            <v>4044</v>
          </cell>
          <cell r="P767">
            <v>18</v>
          </cell>
          <cell r="Q767" t="str">
            <v>404418</v>
          </cell>
          <cell r="R767">
            <v>1217634</v>
          </cell>
          <cell r="S767">
            <v>130040</v>
          </cell>
          <cell r="T767" t="str">
            <v>Grupo Operativo Barranquilla</v>
          </cell>
        </row>
        <row r="768">
          <cell r="A768">
            <v>72007135</v>
          </cell>
          <cell r="B768" t="str">
            <v>M</v>
          </cell>
          <cell r="D768">
            <v>3189</v>
          </cell>
          <cell r="G768" t="str">
            <v>D</v>
          </cell>
          <cell r="H768" t="str">
            <v>ORLANDO ALBERTO</v>
          </cell>
          <cell r="I768" t="str">
            <v>CONCHA</v>
          </cell>
          <cell r="J768" t="str">
            <v>DAHJER</v>
          </cell>
          <cell r="K768" t="str">
            <v>Auxiliar Administrativo</v>
          </cell>
          <cell r="L768">
            <v>4044</v>
          </cell>
          <cell r="M768">
            <v>18</v>
          </cell>
          <cell r="N768" t="str">
            <v>Auxiliar Administrativo</v>
          </cell>
          <cell r="O768">
            <v>4044</v>
          </cell>
          <cell r="P768">
            <v>18</v>
          </cell>
          <cell r="Q768" t="str">
            <v>404418</v>
          </cell>
          <cell r="R768">
            <v>1217634</v>
          </cell>
          <cell r="S768">
            <v>130040</v>
          </cell>
          <cell r="T768" t="str">
            <v>Grupo Operativo Barranquilla</v>
          </cell>
        </row>
        <row r="769">
          <cell r="A769">
            <v>8691085</v>
          </cell>
          <cell r="B769" t="str">
            <v>M</v>
          </cell>
          <cell r="C769">
            <v>3183</v>
          </cell>
          <cell r="D769">
            <v>3161</v>
          </cell>
          <cell r="G769" t="str">
            <v>D</v>
          </cell>
          <cell r="H769" t="str">
            <v>ANTONIO MIGUEL</v>
          </cell>
          <cell r="I769" t="str">
            <v>GALLO</v>
          </cell>
          <cell r="J769" t="str">
            <v>IBARRA</v>
          </cell>
          <cell r="K769" t="str">
            <v>Auxiliar Administrativo</v>
          </cell>
          <cell r="L769">
            <v>4044</v>
          </cell>
          <cell r="M769">
            <v>14</v>
          </cell>
          <cell r="N769" t="str">
            <v>Auxiliar Administrativo</v>
          </cell>
          <cell r="O769">
            <v>4044</v>
          </cell>
          <cell r="P769">
            <v>16</v>
          </cell>
          <cell r="Q769" t="str">
            <v>404416</v>
          </cell>
          <cell r="R769">
            <v>1163588</v>
          </cell>
          <cell r="S769">
            <v>130040</v>
          </cell>
          <cell r="T769" t="str">
            <v>Grupo Operativo Barranquilla</v>
          </cell>
        </row>
        <row r="770">
          <cell r="A770">
            <v>8630751</v>
          </cell>
          <cell r="B770" t="str">
            <v>M</v>
          </cell>
          <cell r="C770">
            <v>3175</v>
          </cell>
          <cell r="D770">
            <v>3178</v>
          </cell>
          <cell r="G770" t="str">
            <v>T</v>
          </cell>
          <cell r="H770" t="str">
            <v>ARMANDO</v>
          </cell>
          <cell r="I770" t="str">
            <v>VIZCAINO</v>
          </cell>
          <cell r="J770" t="str">
            <v>GALVIS</v>
          </cell>
          <cell r="K770" t="str">
            <v>Auxiliar Administrativo</v>
          </cell>
          <cell r="L770">
            <v>4044</v>
          </cell>
          <cell r="M770">
            <v>11</v>
          </cell>
          <cell r="N770" t="str">
            <v>Auxiliar Administrativo</v>
          </cell>
          <cell r="O770">
            <v>4044</v>
          </cell>
          <cell r="P770">
            <v>14</v>
          </cell>
          <cell r="Q770" t="str">
            <v>404414</v>
          </cell>
          <cell r="R770">
            <v>1080470</v>
          </cell>
          <cell r="S770">
            <v>130040</v>
          </cell>
          <cell r="T770" t="str">
            <v>Grupo Operativo Barranquilla</v>
          </cell>
        </row>
        <row r="771">
          <cell r="D771">
            <v>3172</v>
          </cell>
          <cell r="G771" t="str">
            <v>D</v>
          </cell>
          <cell r="K771" t="str">
            <v>Secretario Ejecutivo</v>
          </cell>
          <cell r="L771">
            <v>4210</v>
          </cell>
          <cell r="M771">
            <v>19</v>
          </cell>
          <cell r="N771" t="str">
            <v>Secretario Ejecutivo</v>
          </cell>
          <cell r="O771">
            <v>4210</v>
          </cell>
          <cell r="P771">
            <v>19</v>
          </cell>
          <cell r="Q771" t="str">
            <v>421019</v>
          </cell>
          <cell r="R771">
            <v>1249043</v>
          </cell>
          <cell r="S771">
            <v>130040</v>
          </cell>
        </row>
        <row r="772">
          <cell r="A772">
            <v>8702672</v>
          </cell>
          <cell r="B772" t="str">
            <v>M</v>
          </cell>
          <cell r="C772">
            <v>3179</v>
          </cell>
          <cell r="D772">
            <v>3171</v>
          </cell>
          <cell r="G772" t="str">
            <v>D</v>
          </cell>
          <cell r="H772" t="str">
            <v>GUILLERMO</v>
          </cell>
          <cell r="I772" t="str">
            <v>LOPEZ</v>
          </cell>
          <cell r="J772" t="str">
            <v>CASTILLO</v>
          </cell>
          <cell r="K772" t="str">
            <v>Auxiliar Administrativo</v>
          </cell>
          <cell r="L772">
            <v>4044</v>
          </cell>
          <cell r="M772">
            <v>14</v>
          </cell>
          <cell r="N772" t="str">
            <v>Secretario Ejecutivo</v>
          </cell>
          <cell r="O772">
            <v>4210</v>
          </cell>
          <cell r="P772">
            <v>16</v>
          </cell>
          <cell r="Q772" t="str">
            <v>421016</v>
          </cell>
          <cell r="R772">
            <v>1163588</v>
          </cell>
          <cell r="S772">
            <v>130040</v>
          </cell>
          <cell r="T772" t="str">
            <v>Grupo Operativo Barranquilla</v>
          </cell>
        </row>
        <row r="773">
          <cell r="A773">
            <v>32666827</v>
          </cell>
          <cell r="B773" t="str">
            <v>F</v>
          </cell>
          <cell r="C773">
            <v>3182</v>
          </cell>
          <cell r="D773">
            <v>3157</v>
          </cell>
          <cell r="G773" t="str">
            <v>T</v>
          </cell>
          <cell r="H773" t="str">
            <v>PILAR</v>
          </cell>
          <cell r="I773" t="str">
            <v>CHAPARRO</v>
          </cell>
          <cell r="J773" t="str">
            <v>PIMIENTA</v>
          </cell>
          <cell r="K773" t="str">
            <v>Auxiliar Administrativo</v>
          </cell>
          <cell r="L773">
            <v>4044</v>
          </cell>
          <cell r="M773">
            <v>14</v>
          </cell>
          <cell r="N773" t="str">
            <v>Secretario Ejecutivo</v>
          </cell>
          <cell r="O773">
            <v>4210</v>
          </cell>
          <cell r="P773">
            <v>16</v>
          </cell>
          <cell r="Q773" t="str">
            <v>421016</v>
          </cell>
          <cell r="R773">
            <v>1163588</v>
          </cell>
          <cell r="S773">
            <v>130040</v>
          </cell>
          <cell r="T773" t="str">
            <v>Grupo Operativo Barranquilla</v>
          </cell>
        </row>
        <row r="774">
          <cell r="A774">
            <v>22417948</v>
          </cell>
          <cell r="B774" t="str">
            <v>F</v>
          </cell>
          <cell r="C774">
            <v>3170</v>
          </cell>
          <cell r="D774">
            <v>3170</v>
          </cell>
          <cell r="E774">
            <v>0</v>
          </cell>
          <cell r="G774" t="str">
            <v>D</v>
          </cell>
          <cell r="H774" t="str">
            <v>MIRYAM</v>
          </cell>
          <cell r="I774" t="str">
            <v>MORALES</v>
          </cell>
          <cell r="J774" t="str">
            <v>BALZA</v>
          </cell>
          <cell r="K774" t="str">
            <v>Secretario Ejecutivo</v>
          </cell>
          <cell r="L774">
            <v>4210</v>
          </cell>
          <cell r="M774">
            <v>16</v>
          </cell>
          <cell r="N774" t="str">
            <v>Secretario Ejecutivo</v>
          </cell>
          <cell r="O774">
            <v>4210</v>
          </cell>
          <cell r="P774">
            <v>16</v>
          </cell>
          <cell r="Q774" t="str">
            <v>421016</v>
          </cell>
          <cell r="R774">
            <v>1163588</v>
          </cell>
          <cell r="S774">
            <v>130040</v>
          </cell>
          <cell r="T774" t="str">
            <v>Grupo Operativo Barranquilla</v>
          </cell>
        </row>
        <row r="775">
          <cell r="D775">
            <v>5086</v>
          </cell>
          <cell r="G775" t="str">
            <v>D</v>
          </cell>
          <cell r="H775" t="str">
            <v>JOSE LUIS</v>
          </cell>
          <cell r="I775" t="str">
            <v>PACHECO</v>
          </cell>
          <cell r="J775" t="str">
            <v>TERAN</v>
          </cell>
          <cell r="K775" t="str">
            <v>Registrador Seccional</v>
          </cell>
          <cell r="L775" t="str">
            <v>0192</v>
          </cell>
          <cell r="M775" t="str">
            <v>07</v>
          </cell>
          <cell r="N775" t="str">
            <v>Registrador Seccional</v>
          </cell>
          <cell r="O775" t="str">
            <v>0192</v>
          </cell>
          <cell r="P775" t="str">
            <v>07</v>
          </cell>
          <cell r="Q775" t="str">
            <v>019207</v>
          </cell>
          <cell r="R775">
            <v>3291703</v>
          </cell>
          <cell r="S775">
            <v>130110</v>
          </cell>
          <cell r="T775" t="str">
            <v>SABANALARGA</v>
          </cell>
        </row>
        <row r="776">
          <cell r="A776">
            <v>72214314</v>
          </cell>
          <cell r="B776" t="str">
            <v>M</v>
          </cell>
          <cell r="D776">
            <v>5034</v>
          </cell>
          <cell r="G776" t="str">
            <v>D</v>
          </cell>
          <cell r="H776" t="str">
            <v>JOSE LUIS</v>
          </cell>
          <cell r="I776" t="str">
            <v>PACHECO</v>
          </cell>
          <cell r="J776" t="str">
            <v>TERAN</v>
          </cell>
          <cell r="K776" t="str">
            <v>Profesional Universitario</v>
          </cell>
          <cell r="L776">
            <v>2044</v>
          </cell>
          <cell r="M776" t="str">
            <v>01</v>
          </cell>
          <cell r="N776" t="str">
            <v>Profesional Universitario</v>
          </cell>
          <cell r="O776" t="str">
            <v>2044</v>
          </cell>
          <cell r="P776" t="str">
            <v>01</v>
          </cell>
          <cell r="Q776" t="str">
            <v>204401</v>
          </cell>
          <cell r="R776">
            <v>1361208</v>
          </cell>
          <cell r="S776">
            <v>130110</v>
          </cell>
          <cell r="T776" t="str">
            <v>SABANALARGA</v>
          </cell>
        </row>
        <row r="777">
          <cell r="A777">
            <v>8630118</v>
          </cell>
          <cell r="B777" t="str">
            <v>M</v>
          </cell>
          <cell r="C777">
            <v>3195</v>
          </cell>
          <cell r="D777">
            <v>4032</v>
          </cell>
          <cell r="G777" t="str">
            <v>D</v>
          </cell>
          <cell r="H777" t="str">
            <v>EDILBERTO</v>
          </cell>
          <cell r="I777" t="str">
            <v>ESTRADA</v>
          </cell>
          <cell r="J777" t="str">
            <v>DE LA HOZ</v>
          </cell>
          <cell r="K777" t="str">
            <v>Auxiliar Administrativo</v>
          </cell>
          <cell r="L777">
            <v>4044</v>
          </cell>
          <cell r="M777">
            <v>16</v>
          </cell>
          <cell r="N777" t="str">
            <v>Técnico Administrativo</v>
          </cell>
          <cell r="O777">
            <v>3124</v>
          </cell>
          <cell r="P777">
            <v>14</v>
          </cell>
          <cell r="Q777" t="str">
            <v>312414</v>
          </cell>
          <cell r="R777">
            <v>1504640</v>
          </cell>
          <cell r="S777">
            <v>130110</v>
          </cell>
          <cell r="T777" t="str">
            <v>SABANALARGA</v>
          </cell>
        </row>
        <row r="778">
          <cell r="A778">
            <v>3734103</v>
          </cell>
          <cell r="B778" t="str">
            <v>M</v>
          </cell>
          <cell r="C778">
            <v>3167</v>
          </cell>
          <cell r="D778">
            <v>3167</v>
          </cell>
          <cell r="E778">
            <v>0</v>
          </cell>
          <cell r="G778" t="str">
            <v>D</v>
          </cell>
          <cell r="H778" t="str">
            <v>WILSON RAFAEL</v>
          </cell>
          <cell r="I778" t="str">
            <v>OROZCO</v>
          </cell>
          <cell r="J778" t="str">
            <v>PEREZ</v>
          </cell>
          <cell r="K778" t="str">
            <v>Técnico Administrativo</v>
          </cell>
          <cell r="L778">
            <v>3124</v>
          </cell>
          <cell r="M778">
            <v>14</v>
          </cell>
          <cell r="N778" t="str">
            <v>Técnico Administrativo</v>
          </cell>
          <cell r="O778">
            <v>3124</v>
          </cell>
          <cell r="P778">
            <v>14</v>
          </cell>
          <cell r="Q778" t="str">
            <v>312414</v>
          </cell>
          <cell r="R778">
            <v>1504640</v>
          </cell>
          <cell r="S778">
            <v>130110</v>
          </cell>
          <cell r="T778" t="str">
            <v>SABANALARGA</v>
          </cell>
        </row>
        <row r="779">
          <cell r="A779">
            <v>85201814</v>
          </cell>
          <cell r="B779" t="str">
            <v>M</v>
          </cell>
          <cell r="D779">
            <v>3195</v>
          </cell>
          <cell r="G779" t="str">
            <v>T</v>
          </cell>
          <cell r="H779" t="str">
            <v>HELDER ANDRES</v>
          </cell>
          <cell r="I779" t="str">
            <v>BORJA</v>
          </cell>
          <cell r="J779" t="str">
            <v>ALVARADO</v>
          </cell>
          <cell r="K779" t="str">
            <v>Auxiliar Administrativo</v>
          </cell>
          <cell r="L779">
            <v>4044</v>
          </cell>
          <cell r="M779">
            <v>16</v>
          </cell>
          <cell r="N779" t="str">
            <v>Auxiliar Administrativo</v>
          </cell>
          <cell r="O779">
            <v>4044</v>
          </cell>
          <cell r="P779">
            <v>16</v>
          </cell>
          <cell r="Q779" t="str">
            <v>404416</v>
          </cell>
          <cell r="R779">
            <v>1163588</v>
          </cell>
          <cell r="S779">
            <v>130110</v>
          </cell>
          <cell r="T779" t="str">
            <v>SABANALARGA</v>
          </cell>
        </row>
        <row r="780">
          <cell r="A780">
            <v>22634657</v>
          </cell>
          <cell r="B780" t="str">
            <v>F</v>
          </cell>
          <cell r="C780">
            <v>3193</v>
          </cell>
          <cell r="D780">
            <v>3194</v>
          </cell>
          <cell r="G780" t="str">
            <v>D</v>
          </cell>
          <cell r="H780" t="str">
            <v>ALBA ROSA</v>
          </cell>
          <cell r="I780" t="str">
            <v>VIZCAINO</v>
          </cell>
          <cell r="J780" t="str">
            <v>GALVIS</v>
          </cell>
          <cell r="K780" t="str">
            <v>Auxiliar Administrativo</v>
          </cell>
          <cell r="L780">
            <v>4044</v>
          </cell>
          <cell r="M780">
            <v>12</v>
          </cell>
          <cell r="N780" t="str">
            <v>Auxiliar Administrativo</v>
          </cell>
          <cell r="O780">
            <v>4044</v>
          </cell>
          <cell r="P780">
            <v>14</v>
          </cell>
          <cell r="Q780" t="str">
            <v>404414</v>
          </cell>
          <cell r="R780">
            <v>1080470</v>
          </cell>
          <cell r="S780">
            <v>130110</v>
          </cell>
          <cell r="T780" t="str">
            <v>SABANALARGA</v>
          </cell>
        </row>
        <row r="781">
          <cell r="A781">
            <v>22537090</v>
          </cell>
          <cell r="B781" t="str">
            <v>F</v>
          </cell>
          <cell r="C781">
            <v>3192</v>
          </cell>
          <cell r="D781">
            <v>4732</v>
          </cell>
          <cell r="G781" t="str">
            <v>T</v>
          </cell>
          <cell r="H781" t="str">
            <v>MERCEDES</v>
          </cell>
          <cell r="I781" t="str">
            <v>CAICEDO</v>
          </cell>
          <cell r="J781" t="str">
            <v>TORREBLANCA</v>
          </cell>
          <cell r="K781" t="str">
            <v>Auxiliar Administrativo</v>
          </cell>
          <cell r="L781">
            <v>4044</v>
          </cell>
          <cell r="M781">
            <v>11</v>
          </cell>
          <cell r="N781" t="str">
            <v>Auxiliar Administrativo</v>
          </cell>
          <cell r="O781">
            <v>4044</v>
          </cell>
          <cell r="P781">
            <v>12</v>
          </cell>
          <cell r="Q781" t="str">
            <v>404412</v>
          </cell>
          <cell r="R781">
            <v>1024200</v>
          </cell>
          <cell r="S781">
            <v>130110</v>
          </cell>
          <cell r="T781" t="str">
            <v>SABANALARGA</v>
          </cell>
        </row>
        <row r="782">
          <cell r="A782">
            <v>8636816</v>
          </cell>
          <cell r="B782" t="str">
            <v>M</v>
          </cell>
          <cell r="D782">
            <v>2889</v>
          </cell>
          <cell r="G782" t="str">
            <v>T</v>
          </cell>
          <cell r="H782" t="str">
            <v>ISMAEL ENRIQUE</v>
          </cell>
          <cell r="I782" t="str">
            <v>CABARCAS</v>
          </cell>
          <cell r="J782" t="str">
            <v>RODRIGUEZ</v>
          </cell>
          <cell r="K782" t="str">
            <v>Auxiliar Administrativo</v>
          </cell>
          <cell r="L782">
            <v>4044</v>
          </cell>
          <cell r="M782">
            <v>11</v>
          </cell>
          <cell r="N782" t="str">
            <v>Auxiliar Administrativo</v>
          </cell>
          <cell r="O782">
            <v>4044</v>
          </cell>
          <cell r="P782">
            <v>11</v>
          </cell>
          <cell r="Q782" t="str">
            <v>404411</v>
          </cell>
          <cell r="R782">
            <v>953864</v>
          </cell>
          <cell r="S782">
            <v>130110</v>
          </cell>
          <cell r="T782" t="str">
            <v>SABANALARGA</v>
          </cell>
        </row>
        <row r="783">
          <cell r="D783">
            <v>5217</v>
          </cell>
          <cell r="G783" t="str">
            <v>D</v>
          </cell>
          <cell r="H783" t="str">
            <v>RUBY JUDITH</v>
          </cell>
          <cell r="I783" t="str">
            <v>GARCIA</v>
          </cell>
          <cell r="J783" t="str">
            <v>POTES</v>
          </cell>
          <cell r="K783" t="str">
            <v>Registrador Principal</v>
          </cell>
          <cell r="L783" t="str">
            <v>0191</v>
          </cell>
          <cell r="M783" t="str">
            <v>19</v>
          </cell>
          <cell r="N783" t="str">
            <v>Registrador Principal</v>
          </cell>
          <cell r="O783" t="str">
            <v>0191</v>
          </cell>
          <cell r="P783" t="str">
            <v>19</v>
          </cell>
          <cell r="Q783" t="str">
            <v>019119</v>
          </cell>
          <cell r="R783">
            <v>5495542</v>
          </cell>
          <cell r="S783">
            <v>140010</v>
          </cell>
          <cell r="T783" t="str">
            <v>Despacho del Registrador CARTAGENA</v>
          </cell>
        </row>
        <row r="784">
          <cell r="A784">
            <v>45420639</v>
          </cell>
          <cell r="B784" t="str">
            <v>F</v>
          </cell>
          <cell r="C784">
            <v>3210</v>
          </cell>
          <cell r="D784">
            <v>3210</v>
          </cell>
          <cell r="E784">
            <v>0</v>
          </cell>
          <cell r="G784" t="str">
            <v>D</v>
          </cell>
          <cell r="H784" t="str">
            <v>DORIS  ELENA</v>
          </cell>
          <cell r="I784" t="str">
            <v>PALACIO</v>
          </cell>
          <cell r="J784" t="str">
            <v>DE BOTERO</v>
          </cell>
          <cell r="K784" t="str">
            <v>Técnico Administrativo</v>
          </cell>
          <cell r="L784">
            <v>3124</v>
          </cell>
          <cell r="M784">
            <v>14</v>
          </cell>
          <cell r="N784" t="str">
            <v>Técnico Administrativo</v>
          </cell>
          <cell r="O784">
            <v>3124</v>
          </cell>
          <cell r="P784">
            <v>14</v>
          </cell>
          <cell r="Q784" t="str">
            <v>312414</v>
          </cell>
          <cell r="R784">
            <v>1504640</v>
          </cell>
          <cell r="S784">
            <v>140010</v>
          </cell>
          <cell r="T784" t="str">
            <v>Despacho del Registrador CARTAGENA</v>
          </cell>
        </row>
        <row r="785">
          <cell r="A785">
            <v>42058018</v>
          </cell>
          <cell r="B785" t="str">
            <v>F</v>
          </cell>
          <cell r="C785">
            <v>4271</v>
          </cell>
          <cell r="D785">
            <v>3511</v>
          </cell>
          <cell r="G785" t="str">
            <v>D</v>
          </cell>
          <cell r="H785" t="str">
            <v>CLAUDIA ESPERANZA</v>
          </cell>
          <cell r="I785" t="str">
            <v>MONSALVE</v>
          </cell>
          <cell r="J785" t="str">
            <v>ARANGO</v>
          </cell>
          <cell r="K785" t="str">
            <v>Técnico Administrativo</v>
          </cell>
          <cell r="L785">
            <v>3124</v>
          </cell>
          <cell r="M785">
            <v>14</v>
          </cell>
          <cell r="N785" t="str">
            <v>Profesional Especializado</v>
          </cell>
          <cell r="O785">
            <v>2028</v>
          </cell>
          <cell r="P785">
            <v>12</v>
          </cell>
          <cell r="Q785" t="str">
            <v>202812</v>
          </cell>
          <cell r="R785">
            <v>2381392</v>
          </cell>
          <cell r="S785">
            <v>140020</v>
          </cell>
          <cell r="T785" t="str">
            <v>Grupo Jurídico CARTAGENA</v>
          </cell>
        </row>
        <row r="786">
          <cell r="A786">
            <v>73129581</v>
          </cell>
          <cell r="B786" t="str">
            <v>M</v>
          </cell>
          <cell r="D786">
            <v>2544</v>
          </cell>
          <cell r="G786" t="str">
            <v>D</v>
          </cell>
          <cell r="H786" t="str">
            <v>RAFAEL ENRIQUE</v>
          </cell>
          <cell r="I786" t="str">
            <v>ANDRADE</v>
          </cell>
          <cell r="J786" t="str">
            <v>MADIEDO</v>
          </cell>
          <cell r="K786" t="str">
            <v>Profesional Universitario</v>
          </cell>
          <cell r="L786">
            <v>2044</v>
          </cell>
          <cell r="M786">
            <v>10</v>
          </cell>
          <cell r="N786" t="str">
            <v>Profesional Universitario</v>
          </cell>
          <cell r="O786">
            <v>2044</v>
          </cell>
          <cell r="P786">
            <v>10</v>
          </cell>
          <cell r="Q786" t="str">
            <v>204410</v>
          </cell>
          <cell r="R786">
            <v>2153906</v>
          </cell>
          <cell r="S786">
            <v>140020</v>
          </cell>
          <cell r="T786" t="str">
            <v>Grupo Jurídico CARTAGENA</v>
          </cell>
        </row>
        <row r="787">
          <cell r="A787">
            <v>73580359</v>
          </cell>
          <cell r="B787" t="str">
            <v>M</v>
          </cell>
          <cell r="D787">
            <v>3646</v>
          </cell>
          <cell r="G787" t="str">
            <v>D</v>
          </cell>
          <cell r="H787" t="str">
            <v>EUSEBIO</v>
          </cell>
          <cell r="I787" t="str">
            <v>MACIAS</v>
          </cell>
          <cell r="J787" t="str">
            <v>CABRERA</v>
          </cell>
          <cell r="K787" t="str">
            <v>Profesional Universitario</v>
          </cell>
          <cell r="L787" t="str">
            <v>2044</v>
          </cell>
          <cell r="M787" t="str">
            <v>10</v>
          </cell>
          <cell r="N787" t="str">
            <v>Profesional Universitario</v>
          </cell>
          <cell r="O787" t="str">
            <v>2044</v>
          </cell>
          <cell r="P787" t="str">
            <v>10</v>
          </cell>
          <cell r="Q787" t="str">
            <v>204410</v>
          </cell>
          <cell r="R787">
            <v>2153906</v>
          </cell>
          <cell r="S787">
            <v>140020</v>
          </cell>
          <cell r="T787" t="str">
            <v>Despacho del Registrador CARTAGENA</v>
          </cell>
        </row>
        <row r="788">
          <cell r="A788">
            <v>57444522</v>
          </cell>
          <cell r="B788" t="str">
            <v>F</v>
          </cell>
          <cell r="D788">
            <v>3134</v>
          </cell>
          <cell r="G788" t="str">
            <v>D</v>
          </cell>
          <cell r="H788" t="str">
            <v>LUZ DARIS</v>
          </cell>
          <cell r="I788" t="str">
            <v>ANGULO</v>
          </cell>
          <cell r="J788" t="str">
            <v>VERGARA</v>
          </cell>
          <cell r="K788" t="str">
            <v>Profesional Universitario</v>
          </cell>
          <cell r="L788">
            <v>2044</v>
          </cell>
          <cell r="M788" t="str">
            <v>10</v>
          </cell>
          <cell r="N788" t="str">
            <v>Profesional Universitario</v>
          </cell>
          <cell r="O788" t="str">
            <v>2044</v>
          </cell>
          <cell r="P788" t="str">
            <v>10</v>
          </cell>
          <cell r="Q788" t="str">
            <v>204410</v>
          </cell>
          <cell r="R788">
            <v>2153906</v>
          </cell>
          <cell r="S788">
            <v>140020</v>
          </cell>
          <cell r="T788" t="str">
            <v>Despacho del Registrador CARTAGENA</v>
          </cell>
        </row>
        <row r="789">
          <cell r="A789">
            <v>32865008</v>
          </cell>
          <cell r="B789" t="str">
            <v>F</v>
          </cell>
          <cell r="D789">
            <v>2647</v>
          </cell>
          <cell r="G789" t="str">
            <v>D</v>
          </cell>
          <cell r="H789" t="str">
            <v>BERTHA LILIANA</v>
          </cell>
          <cell r="I789" t="str">
            <v>YASPE</v>
          </cell>
          <cell r="J789" t="str">
            <v>MENDOZA</v>
          </cell>
          <cell r="K789" t="str">
            <v>Profesional Universitario</v>
          </cell>
          <cell r="L789" t="str">
            <v>2044</v>
          </cell>
          <cell r="M789" t="str">
            <v>10</v>
          </cell>
          <cell r="N789" t="str">
            <v>Profesional Universitario</v>
          </cell>
          <cell r="O789">
            <v>2044</v>
          </cell>
          <cell r="P789">
            <v>10</v>
          </cell>
          <cell r="Q789" t="str">
            <v>204410</v>
          </cell>
          <cell r="R789">
            <v>2153906</v>
          </cell>
          <cell r="S789">
            <v>140020</v>
          </cell>
          <cell r="T789" t="str">
            <v>Grupo Jurídico CARTAGENA</v>
          </cell>
        </row>
        <row r="790">
          <cell r="A790">
            <v>45765628</v>
          </cell>
          <cell r="B790" t="str">
            <v>F</v>
          </cell>
          <cell r="D790">
            <v>3202</v>
          </cell>
          <cell r="G790" t="str">
            <v>D</v>
          </cell>
          <cell r="H790" t="str">
            <v>CLAUDIA  PATRICIA</v>
          </cell>
          <cell r="I790" t="str">
            <v>VALDEZ</v>
          </cell>
          <cell r="J790" t="str">
            <v>BOHORQUEZ</v>
          </cell>
          <cell r="K790" t="str">
            <v>Profesional Universitario</v>
          </cell>
          <cell r="L790">
            <v>2044</v>
          </cell>
          <cell r="M790">
            <v>10</v>
          </cell>
          <cell r="N790" t="str">
            <v>Profesional Universitario</v>
          </cell>
          <cell r="O790">
            <v>2044</v>
          </cell>
          <cell r="P790">
            <v>10</v>
          </cell>
          <cell r="Q790" t="str">
            <v>204410</v>
          </cell>
          <cell r="R790">
            <v>2153906</v>
          </cell>
          <cell r="S790">
            <v>140020</v>
          </cell>
          <cell r="T790" t="str">
            <v>Grupo Jurídico CARTAGENA</v>
          </cell>
        </row>
        <row r="791">
          <cell r="A791">
            <v>1047365876</v>
          </cell>
          <cell r="B791" t="str">
            <v>F</v>
          </cell>
          <cell r="D791">
            <v>3204</v>
          </cell>
          <cell r="G791" t="str">
            <v>D</v>
          </cell>
          <cell r="H791" t="str">
            <v>TATIANA MARGARITA</v>
          </cell>
          <cell r="I791" t="str">
            <v>LADRON DE GUEVARA</v>
          </cell>
          <cell r="J791" t="str">
            <v>MEDINA</v>
          </cell>
          <cell r="K791" t="str">
            <v>Profesional Universitario</v>
          </cell>
          <cell r="L791">
            <v>2044</v>
          </cell>
          <cell r="M791">
            <v>10</v>
          </cell>
          <cell r="N791" t="str">
            <v>Profesional Universitario</v>
          </cell>
          <cell r="O791">
            <v>2044</v>
          </cell>
          <cell r="P791">
            <v>10</v>
          </cell>
          <cell r="Q791" t="str">
            <v>204410</v>
          </cell>
          <cell r="R791">
            <v>2153906</v>
          </cell>
          <cell r="S791">
            <v>140020</v>
          </cell>
          <cell r="T791" t="str">
            <v>Grupo Jurídico CARTAGENA</v>
          </cell>
        </row>
        <row r="792">
          <cell r="A792">
            <v>26025640</v>
          </cell>
          <cell r="B792" t="str">
            <v>F</v>
          </cell>
          <cell r="C792">
            <v>3205</v>
          </cell>
          <cell r="D792">
            <v>3205</v>
          </cell>
          <cell r="E792">
            <v>0</v>
          </cell>
          <cell r="G792" t="str">
            <v>D</v>
          </cell>
          <cell r="H792" t="str">
            <v>MARGA ROSA</v>
          </cell>
          <cell r="I792" t="str">
            <v>LOPEZ</v>
          </cell>
          <cell r="J792" t="str">
            <v>SAEZ</v>
          </cell>
          <cell r="K792" t="str">
            <v>Técnico Administrativo</v>
          </cell>
          <cell r="L792">
            <v>3124</v>
          </cell>
          <cell r="M792">
            <v>14</v>
          </cell>
          <cell r="N792" t="str">
            <v>Técnico Administrativo</v>
          </cell>
          <cell r="O792">
            <v>3124</v>
          </cell>
          <cell r="P792">
            <v>14</v>
          </cell>
          <cell r="Q792" t="str">
            <v>312414</v>
          </cell>
          <cell r="R792">
            <v>1504640</v>
          </cell>
          <cell r="S792">
            <v>140020</v>
          </cell>
          <cell r="T792" t="str">
            <v>Grupo Jurídico CARTAGENA</v>
          </cell>
        </row>
        <row r="793">
          <cell r="A793">
            <v>45431061</v>
          </cell>
          <cell r="B793" t="str">
            <v>F</v>
          </cell>
          <cell r="C793">
            <v>3209</v>
          </cell>
          <cell r="D793">
            <v>3209</v>
          </cell>
          <cell r="E793">
            <v>0</v>
          </cell>
          <cell r="G793" t="str">
            <v>D</v>
          </cell>
          <cell r="H793" t="str">
            <v>UBALDINA</v>
          </cell>
          <cell r="I793" t="str">
            <v>VIDES</v>
          </cell>
          <cell r="J793" t="str">
            <v>PEINADO</v>
          </cell>
          <cell r="K793" t="str">
            <v>Técnico Administrativo</v>
          </cell>
          <cell r="L793">
            <v>3124</v>
          </cell>
          <cell r="M793">
            <v>14</v>
          </cell>
          <cell r="N793" t="str">
            <v>Técnico Administrativo</v>
          </cell>
          <cell r="O793">
            <v>3124</v>
          </cell>
          <cell r="P793">
            <v>14</v>
          </cell>
          <cell r="Q793" t="str">
            <v>312414</v>
          </cell>
          <cell r="R793">
            <v>1504640</v>
          </cell>
          <cell r="S793">
            <v>140020</v>
          </cell>
          <cell r="T793" t="str">
            <v>Grupo Jurídico CARTAGENA</v>
          </cell>
        </row>
        <row r="794">
          <cell r="A794">
            <v>45427735</v>
          </cell>
          <cell r="B794" t="str">
            <v>F</v>
          </cell>
          <cell r="C794">
            <v>3228</v>
          </cell>
          <cell r="D794">
            <v>3228</v>
          </cell>
          <cell r="E794">
            <v>0</v>
          </cell>
          <cell r="G794" t="str">
            <v>D</v>
          </cell>
          <cell r="H794" t="str">
            <v>MARIA  ISABEL</v>
          </cell>
          <cell r="I794" t="str">
            <v>MUNOZ</v>
          </cell>
          <cell r="J794" t="str">
            <v>MORALES</v>
          </cell>
          <cell r="K794" t="str">
            <v>Auxiliar Administrativo</v>
          </cell>
          <cell r="L794">
            <v>4044</v>
          </cell>
          <cell r="M794">
            <v>14</v>
          </cell>
          <cell r="N794" t="str">
            <v>Auxiliar Administrativo</v>
          </cell>
          <cell r="O794">
            <v>4044</v>
          </cell>
          <cell r="P794">
            <v>14</v>
          </cell>
          <cell r="Q794" t="str">
            <v>404414</v>
          </cell>
          <cell r="R794">
            <v>1080470</v>
          </cell>
          <cell r="S794">
            <v>140020</v>
          </cell>
          <cell r="T794" t="str">
            <v>Grupo Jurídico CARTAGENA</v>
          </cell>
        </row>
        <row r="795">
          <cell r="A795">
            <v>45691737</v>
          </cell>
          <cell r="B795" t="str">
            <v>F</v>
          </cell>
          <cell r="D795">
            <v>3660</v>
          </cell>
          <cell r="G795" t="str">
            <v>T</v>
          </cell>
          <cell r="H795" t="str">
            <v>MARIA DE JESUS</v>
          </cell>
          <cell r="I795" t="str">
            <v>PEÑATA</v>
          </cell>
          <cell r="J795" t="str">
            <v>ARTEAGA</v>
          </cell>
          <cell r="K795" t="str">
            <v>Secretario Ejecutivo</v>
          </cell>
          <cell r="L795" t="str">
            <v>4210</v>
          </cell>
          <cell r="M795" t="str">
            <v>16</v>
          </cell>
          <cell r="N795" t="str">
            <v>Secretario Ejecutivo</v>
          </cell>
          <cell r="O795" t="str">
            <v>4210</v>
          </cell>
          <cell r="P795" t="str">
            <v>16</v>
          </cell>
          <cell r="Q795" t="str">
            <v>421016</v>
          </cell>
          <cell r="R795">
            <v>1163588</v>
          </cell>
          <cell r="S795">
            <v>140020</v>
          </cell>
          <cell r="T795" t="str">
            <v>Grupo Jurídico CARTAGENA</v>
          </cell>
        </row>
        <row r="796">
          <cell r="A796">
            <v>45449342</v>
          </cell>
          <cell r="B796" t="str">
            <v>F</v>
          </cell>
          <cell r="D796">
            <v>3486</v>
          </cell>
          <cell r="G796" t="str">
            <v>D</v>
          </cell>
          <cell r="H796" t="str">
            <v>OLGA LUCIA</v>
          </cell>
          <cell r="I796" t="str">
            <v>PORRAS</v>
          </cell>
          <cell r="J796" t="str">
            <v>CONTRERAS</v>
          </cell>
          <cell r="K796" t="str">
            <v>Secretario Ejecutivo</v>
          </cell>
          <cell r="L796">
            <v>4210</v>
          </cell>
          <cell r="M796" t="str">
            <v>16</v>
          </cell>
          <cell r="N796" t="str">
            <v>Secretario Ejecutivo</v>
          </cell>
          <cell r="O796">
            <v>4210</v>
          </cell>
          <cell r="P796" t="str">
            <v>16</v>
          </cell>
          <cell r="Q796" t="str">
            <v>421016</v>
          </cell>
          <cell r="R796">
            <v>1163588</v>
          </cell>
          <cell r="S796">
            <v>140020</v>
          </cell>
          <cell r="T796" t="str">
            <v>Grupo Jurídico CARTAGENA</v>
          </cell>
        </row>
        <row r="797">
          <cell r="A797">
            <v>23144423</v>
          </cell>
          <cell r="B797" t="str">
            <v>F</v>
          </cell>
          <cell r="C797">
            <v>3212</v>
          </cell>
          <cell r="D797">
            <v>3212</v>
          </cell>
          <cell r="E797">
            <v>0</v>
          </cell>
          <cell r="G797" t="str">
            <v>D</v>
          </cell>
          <cell r="H797" t="str">
            <v>AYDA MARIA</v>
          </cell>
          <cell r="I797" t="str">
            <v>BAENA</v>
          </cell>
          <cell r="J797" t="str">
            <v>MIRANDA</v>
          </cell>
          <cell r="K797" t="str">
            <v>Secretario Ejecutivo</v>
          </cell>
          <cell r="L797">
            <v>4210</v>
          </cell>
          <cell r="M797">
            <v>16</v>
          </cell>
          <cell r="N797" t="str">
            <v>Secretario Ejecutivo</v>
          </cell>
          <cell r="O797">
            <v>4210</v>
          </cell>
          <cell r="P797">
            <v>16</v>
          </cell>
          <cell r="Q797" t="str">
            <v>421016</v>
          </cell>
          <cell r="R797">
            <v>1163588</v>
          </cell>
          <cell r="S797">
            <v>140020</v>
          </cell>
          <cell r="T797" t="str">
            <v>Grupo Jurídico CARTAGENA</v>
          </cell>
        </row>
        <row r="798">
          <cell r="A798">
            <v>45504141</v>
          </cell>
          <cell r="B798" t="str">
            <v>F</v>
          </cell>
          <cell r="D798">
            <v>3213</v>
          </cell>
          <cell r="G798" t="str">
            <v>D</v>
          </cell>
          <cell r="H798" t="str">
            <v>IRENE MARIA</v>
          </cell>
          <cell r="I798" t="str">
            <v>ROBLEDO</v>
          </cell>
          <cell r="J798" t="str">
            <v>JIMENEZ</v>
          </cell>
          <cell r="K798" t="str">
            <v>Secretario Ejecutivo</v>
          </cell>
          <cell r="L798">
            <v>4210</v>
          </cell>
          <cell r="M798">
            <v>16</v>
          </cell>
          <cell r="N798" t="str">
            <v>Secretario Ejecutivo</v>
          </cell>
          <cell r="O798">
            <v>4210</v>
          </cell>
          <cell r="P798">
            <v>16</v>
          </cell>
          <cell r="Q798" t="str">
            <v>421016</v>
          </cell>
          <cell r="R798">
            <v>1163588</v>
          </cell>
          <cell r="S798">
            <v>140020</v>
          </cell>
          <cell r="T798" t="str">
            <v>Grupo Jurídico CARTAGENA</v>
          </cell>
        </row>
        <row r="799">
          <cell r="A799">
            <v>34978756</v>
          </cell>
          <cell r="B799" t="str">
            <v>F</v>
          </cell>
          <cell r="C799">
            <v>3216</v>
          </cell>
          <cell r="D799">
            <v>3216</v>
          </cell>
          <cell r="E799">
            <v>0</v>
          </cell>
          <cell r="G799" t="str">
            <v>D</v>
          </cell>
          <cell r="H799" t="str">
            <v>PETRONA  ISABEL</v>
          </cell>
          <cell r="I799" t="str">
            <v>VILLALOBOS</v>
          </cell>
          <cell r="J799" t="str">
            <v>MOLINA</v>
          </cell>
          <cell r="K799" t="str">
            <v>Secretario Ejecutivo</v>
          </cell>
          <cell r="L799">
            <v>4210</v>
          </cell>
          <cell r="M799">
            <v>16</v>
          </cell>
          <cell r="N799" t="str">
            <v>Secretario Ejecutivo</v>
          </cell>
          <cell r="O799">
            <v>4210</v>
          </cell>
          <cell r="P799">
            <v>16</v>
          </cell>
          <cell r="Q799" t="str">
            <v>421016</v>
          </cell>
          <cell r="R799">
            <v>1163588</v>
          </cell>
          <cell r="S799">
            <v>140020</v>
          </cell>
          <cell r="T799" t="str">
            <v>Grupo Jurídico CARTAGENA</v>
          </cell>
        </row>
        <row r="800">
          <cell r="A800">
            <v>45434574</v>
          </cell>
          <cell r="B800" t="str">
            <v>F</v>
          </cell>
          <cell r="C800">
            <v>3220</v>
          </cell>
          <cell r="D800">
            <v>3220</v>
          </cell>
          <cell r="E800">
            <v>0</v>
          </cell>
          <cell r="G800" t="str">
            <v>D</v>
          </cell>
          <cell r="H800" t="str">
            <v>ARINDA</v>
          </cell>
          <cell r="I800" t="str">
            <v>ZAPATEIRO</v>
          </cell>
          <cell r="J800" t="str">
            <v>RAMOS</v>
          </cell>
          <cell r="K800" t="str">
            <v>Secretario Ejecutivo</v>
          </cell>
          <cell r="L800">
            <v>4210</v>
          </cell>
          <cell r="M800">
            <v>16</v>
          </cell>
          <cell r="N800" t="str">
            <v>Secretario Ejecutivo</v>
          </cell>
          <cell r="O800">
            <v>4210</v>
          </cell>
          <cell r="P800">
            <v>16</v>
          </cell>
          <cell r="Q800" t="str">
            <v>421016</v>
          </cell>
          <cell r="R800">
            <v>1163588</v>
          </cell>
          <cell r="S800">
            <v>140020</v>
          </cell>
          <cell r="T800" t="str">
            <v>Grupo Jurídico CARTAGENA</v>
          </cell>
        </row>
        <row r="801">
          <cell r="A801">
            <v>33338891</v>
          </cell>
          <cell r="B801" t="str">
            <v>F</v>
          </cell>
          <cell r="D801">
            <v>4623</v>
          </cell>
          <cell r="G801" t="str">
            <v>T</v>
          </cell>
          <cell r="H801" t="str">
            <v>GLORIA ESTER</v>
          </cell>
          <cell r="I801" t="str">
            <v>BUSTILLO</v>
          </cell>
          <cell r="J801" t="str">
            <v>RODRGUEZ</v>
          </cell>
          <cell r="K801" t="str">
            <v>Profesional Especializado</v>
          </cell>
          <cell r="L801" t="str">
            <v>2028</v>
          </cell>
          <cell r="M801" t="str">
            <v>14</v>
          </cell>
          <cell r="N801" t="str">
            <v>Profesional Especializado</v>
          </cell>
          <cell r="O801" t="str">
            <v>2028</v>
          </cell>
          <cell r="P801" t="str">
            <v>14</v>
          </cell>
          <cell r="Q801" t="str">
            <v>202814</v>
          </cell>
          <cell r="R801">
            <v>2761107</v>
          </cell>
          <cell r="S801">
            <v>140030</v>
          </cell>
          <cell r="T801" t="str">
            <v>Grupo Administrativo CARTAGENA</v>
          </cell>
        </row>
        <row r="802">
          <cell r="A802">
            <v>32652272</v>
          </cell>
          <cell r="B802" t="str">
            <v>F</v>
          </cell>
          <cell r="D802">
            <v>3219</v>
          </cell>
          <cell r="G802" t="str">
            <v>D</v>
          </cell>
          <cell r="H802" t="str">
            <v>SONIA ESTHER</v>
          </cell>
          <cell r="I802" t="str">
            <v>ZUÑIGA</v>
          </cell>
          <cell r="J802" t="str">
            <v>BARBOZA</v>
          </cell>
          <cell r="K802" t="str">
            <v>Profesional Universitario</v>
          </cell>
          <cell r="L802">
            <v>2044</v>
          </cell>
          <cell r="M802">
            <v>10</v>
          </cell>
          <cell r="N802" t="str">
            <v>Profesional Universitario</v>
          </cell>
          <cell r="O802">
            <v>2044</v>
          </cell>
          <cell r="P802">
            <v>10</v>
          </cell>
          <cell r="Q802" t="str">
            <v>204410</v>
          </cell>
          <cell r="R802">
            <v>2153906</v>
          </cell>
          <cell r="S802">
            <v>140030</v>
          </cell>
          <cell r="T802" t="str">
            <v>Grupo Administrativo CARTAGENA</v>
          </cell>
        </row>
        <row r="803">
          <cell r="A803">
            <v>92537851</v>
          </cell>
          <cell r="B803" t="str">
            <v>M</v>
          </cell>
          <cell r="D803">
            <v>3838</v>
          </cell>
          <cell r="G803" t="str">
            <v>D</v>
          </cell>
          <cell r="H803" t="str">
            <v>JUAN PABLO</v>
          </cell>
          <cell r="I803" t="str">
            <v>DIAZ</v>
          </cell>
          <cell r="J803" t="str">
            <v>MARTINEZ</v>
          </cell>
          <cell r="K803" t="str">
            <v>Profesional Universitario</v>
          </cell>
          <cell r="L803">
            <v>2044</v>
          </cell>
          <cell r="M803" t="str">
            <v>10</v>
          </cell>
          <cell r="N803" t="str">
            <v>Profesional Universitario</v>
          </cell>
          <cell r="O803">
            <v>2044</v>
          </cell>
          <cell r="P803" t="str">
            <v>10</v>
          </cell>
          <cell r="Q803" t="str">
            <v>204410</v>
          </cell>
          <cell r="R803">
            <v>2153906</v>
          </cell>
          <cell r="S803">
            <v>140030</v>
          </cell>
          <cell r="T803" t="str">
            <v>Grupo Administrativo CARTAGENA</v>
          </cell>
        </row>
        <row r="804">
          <cell r="A804">
            <v>64479873</v>
          </cell>
          <cell r="B804" t="str">
            <v>F</v>
          </cell>
          <cell r="D804">
            <v>5038</v>
          </cell>
          <cell r="G804" t="str">
            <v>D</v>
          </cell>
          <cell r="H804" t="str">
            <v>TALENA CRISTINA</v>
          </cell>
          <cell r="I804" t="str">
            <v>CRUZ</v>
          </cell>
          <cell r="J804" t="str">
            <v>ESPINOSA</v>
          </cell>
          <cell r="K804" t="str">
            <v>Profesional Universitario</v>
          </cell>
          <cell r="L804">
            <v>2044</v>
          </cell>
          <cell r="M804" t="str">
            <v>01</v>
          </cell>
          <cell r="N804" t="str">
            <v>Profesional Universitario</v>
          </cell>
          <cell r="O804" t="str">
            <v>2044</v>
          </cell>
          <cell r="P804" t="str">
            <v>01</v>
          </cell>
          <cell r="Q804" t="str">
            <v>204401</v>
          </cell>
          <cell r="R804">
            <v>1361208</v>
          </cell>
          <cell r="S804">
            <v>140030</v>
          </cell>
          <cell r="T804" t="str">
            <v>Grupo Administrativo CARTAGENA</v>
          </cell>
        </row>
        <row r="805">
          <cell r="A805">
            <v>73429140</v>
          </cell>
          <cell r="B805" t="str">
            <v>M</v>
          </cell>
          <cell r="D805">
            <v>5293</v>
          </cell>
          <cell r="G805" t="str">
            <v>D</v>
          </cell>
          <cell r="H805" t="str">
            <v>RAYMUNDO GUILLERMO</v>
          </cell>
          <cell r="I805" t="str">
            <v>MARTINEZ</v>
          </cell>
          <cell r="J805" t="str">
            <v>HERNANDEZ</v>
          </cell>
          <cell r="K805" t="str">
            <v>Profesional Universitario</v>
          </cell>
          <cell r="L805" t="str">
            <v>2044</v>
          </cell>
          <cell r="M805" t="str">
            <v>01</v>
          </cell>
          <cell r="N805" t="str">
            <v>Profesional Universitario</v>
          </cell>
          <cell r="O805" t="str">
            <v>2044</v>
          </cell>
          <cell r="P805" t="str">
            <v>01</v>
          </cell>
          <cell r="Q805" t="str">
            <v>204401</v>
          </cell>
          <cell r="R805">
            <v>1361208</v>
          </cell>
          <cell r="S805">
            <v>140030</v>
          </cell>
          <cell r="T805" t="str">
            <v>Grupo Administrativo CARTAGENA</v>
          </cell>
        </row>
        <row r="806">
          <cell r="A806">
            <v>45455094</v>
          </cell>
          <cell r="B806" t="str">
            <v>F</v>
          </cell>
          <cell r="C806">
            <v>3197</v>
          </cell>
          <cell r="D806">
            <v>3197</v>
          </cell>
          <cell r="E806">
            <v>0</v>
          </cell>
          <cell r="G806" t="str">
            <v>D</v>
          </cell>
          <cell r="H806" t="str">
            <v>KATTIA BERNARDA</v>
          </cell>
          <cell r="I806" t="str">
            <v>GONZALEZ</v>
          </cell>
          <cell r="J806" t="str">
            <v>BARRIOS</v>
          </cell>
          <cell r="K806" t="str">
            <v>Analista de Sistemas</v>
          </cell>
          <cell r="L806">
            <v>3003</v>
          </cell>
          <cell r="M806">
            <v>18</v>
          </cell>
          <cell r="N806" t="str">
            <v>Analista de Sistemas</v>
          </cell>
          <cell r="O806">
            <v>3003</v>
          </cell>
          <cell r="P806">
            <v>18</v>
          </cell>
          <cell r="Q806" t="str">
            <v>300318</v>
          </cell>
          <cell r="R806">
            <v>2090198</v>
          </cell>
          <cell r="S806">
            <v>140030</v>
          </cell>
          <cell r="T806" t="str">
            <v>Grupo Administrativo CARTAGENA</v>
          </cell>
        </row>
        <row r="807">
          <cell r="A807">
            <v>73115161</v>
          </cell>
          <cell r="B807" t="str">
            <v>M</v>
          </cell>
          <cell r="C807">
            <v>3223</v>
          </cell>
          <cell r="D807">
            <v>2838</v>
          </cell>
          <cell r="G807" t="str">
            <v>D</v>
          </cell>
          <cell r="H807" t="str">
            <v>EDWIN</v>
          </cell>
          <cell r="I807" t="str">
            <v>VALVERDE</v>
          </cell>
          <cell r="J807" t="str">
            <v>BALMACEDA</v>
          </cell>
          <cell r="K807" t="str">
            <v>Auxiliar Administrativo</v>
          </cell>
          <cell r="L807">
            <v>4044</v>
          </cell>
          <cell r="M807">
            <v>11</v>
          </cell>
          <cell r="N807" t="str">
            <v>Técnico Administrativo</v>
          </cell>
          <cell r="O807">
            <v>3124</v>
          </cell>
          <cell r="P807">
            <v>16</v>
          </cell>
          <cell r="Q807" t="str">
            <v>312416</v>
          </cell>
          <cell r="R807">
            <v>1776750</v>
          </cell>
          <cell r="S807">
            <v>140030</v>
          </cell>
          <cell r="T807" t="str">
            <v>Grupo Administrativo CARTAGENA</v>
          </cell>
        </row>
        <row r="808">
          <cell r="A808">
            <v>73103171</v>
          </cell>
          <cell r="B808" t="str">
            <v>M</v>
          </cell>
          <cell r="C808">
            <v>3199</v>
          </cell>
          <cell r="D808">
            <v>3229</v>
          </cell>
          <cell r="G808" t="str">
            <v>T</v>
          </cell>
          <cell r="H808" t="str">
            <v>RICARDO JAVIER</v>
          </cell>
          <cell r="I808" t="str">
            <v>MATOS</v>
          </cell>
          <cell r="J808" t="str">
            <v>PUERTA</v>
          </cell>
          <cell r="K808" t="str">
            <v>Auxiliar Administrativo</v>
          </cell>
          <cell r="L808">
            <v>4044</v>
          </cell>
          <cell r="M808">
            <v>14</v>
          </cell>
          <cell r="N808" t="str">
            <v>Auxiliar Administrativo</v>
          </cell>
          <cell r="O808">
            <v>4044</v>
          </cell>
          <cell r="P808">
            <v>18</v>
          </cell>
          <cell r="Q808" t="str">
            <v>404418</v>
          </cell>
          <cell r="R808">
            <v>1217634</v>
          </cell>
          <cell r="S808">
            <v>140030</v>
          </cell>
          <cell r="T808" t="str">
            <v>Grupo Administrativo CARTAGENA</v>
          </cell>
        </row>
        <row r="809">
          <cell r="A809">
            <v>33151990</v>
          </cell>
          <cell r="B809" t="str">
            <v>F</v>
          </cell>
          <cell r="C809">
            <v>3222</v>
          </cell>
          <cell r="D809">
            <v>2517</v>
          </cell>
          <cell r="G809" t="str">
            <v>T</v>
          </cell>
          <cell r="H809" t="str">
            <v>EUGENIA</v>
          </cell>
          <cell r="I809" t="str">
            <v>CHIQUILLO</v>
          </cell>
          <cell r="J809" t="str">
            <v>DE ZUNIGA</v>
          </cell>
          <cell r="K809" t="str">
            <v>Auxiliar Administrativo</v>
          </cell>
          <cell r="L809">
            <v>4044</v>
          </cell>
          <cell r="M809">
            <v>11</v>
          </cell>
          <cell r="N809" t="str">
            <v>Auxiliar Administrativo</v>
          </cell>
          <cell r="O809">
            <v>4044</v>
          </cell>
          <cell r="P809" t="str">
            <v>16</v>
          </cell>
          <cell r="Q809" t="str">
            <v>404416</v>
          </cell>
          <cell r="R809">
            <v>1163588</v>
          </cell>
          <cell r="S809">
            <v>140030</v>
          </cell>
          <cell r="T809" t="str">
            <v>Grupo Administrativo CARTAGENA</v>
          </cell>
        </row>
        <row r="810">
          <cell r="A810">
            <v>9098788</v>
          </cell>
          <cell r="B810" t="str">
            <v>M</v>
          </cell>
          <cell r="D810">
            <v>2909</v>
          </cell>
          <cell r="G810" t="str">
            <v>D</v>
          </cell>
          <cell r="H810" t="str">
            <v>RAFAEL EDUARDO</v>
          </cell>
          <cell r="I810" t="str">
            <v>CERVANTES</v>
          </cell>
          <cell r="J810" t="str">
            <v>MARTINEZ</v>
          </cell>
          <cell r="K810" t="str">
            <v>Auxiliar Administrativo</v>
          </cell>
          <cell r="L810">
            <v>4044</v>
          </cell>
          <cell r="M810">
            <v>16</v>
          </cell>
          <cell r="N810" t="str">
            <v>Auxiliar Administrativo</v>
          </cell>
          <cell r="O810">
            <v>4044</v>
          </cell>
          <cell r="P810">
            <v>16</v>
          </cell>
          <cell r="Q810" t="str">
            <v>404416</v>
          </cell>
          <cell r="R810">
            <v>1163588</v>
          </cell>
          <cell r="S810">
            <v>140030</v>
          </cell>
          <cell r="T810" t="str">
            <v>Grupo Administrativo CARTAGENA</v>
          </cell>
        </row>
        <row r="811">
          <cell r="A811">
            <v>9090299</v>
          </cell>
          <cell r="B811" t="str">
            <v>M</v>
          </cell>
          <cell r="C811">
            <v>3226</v>
          </cell>
          <cell r="D811">
            <v>3226</v>
          </cell>
          <cell r="E811">
            <v>0</v>
          </cell>
          <cell r="G811" t="str">
            <v>D</v>
          </cell>
          <cell r="H811" t="str">
            <v>HERNANDO</v>
          </cell>
          <cell r="I811" t="str">
            <v>ANACHURY</v>
          </cell>
          <cell r="J811" t="str">
            <v>VERBEL</v>
          </cell>
          <cell r="K811" t="str">
            <v>Auxiliar Administrativo</v>
          </cell>
          <cell r="L811">
            <v>4044</v>
          </cell>
          <cell r="M811">
            <v>14</v>
          </cell>
          <cell r="N811" t="str">
            <v>Auxiliar Administrativo</v>
          </cell>
          <cell r="O811">
            <v>4044</v>
          </cell>
          <cell r="P811">
            <v>14</v>
          </cell>
          <cell r="Q811" t="str">
            <v>404414</v>
          </cell>
          <cell r="R811">
            <v>1080470</v>
          </cell>
          <cell r="S811">
            <v>140030</v>
          </cell>
          <cell r="T811" t="str">
            <v>Grupo Administrativo CARTAGENA</v>
          </cell>
        </row>
        <row r="812">
          <cell r="A812">
            <v>73582850</v>
          </cell>
          <cell r="B812" t="str">
            <v>M</v>
          </cell>
          <cell r="D812">
            <v>2976</v>
          </cell>
          <cell r="G812" t="str">
            <v>T</v>
          </cell>
          <cell r="H812" t="str">
            <v>ANDRES JAVIER</v>
          </cell>
          <cell r="I812" t="str">
            <v>SIERRA</v>
          </cell>
          <cell r="J812" t="str">
            <v>RICO</v>
          </cell>
          <cell r="K812" t="str">
            <v>Auxiliar Administrativo</v>
          </cell>
          <cell r="L812">
            <v>4044</v>
          </cell>
          <cell r="M812">
            <v>11</v>
          </cell>
          <cell r="N812" t="str">
            <v>Auxiliar Administrativo</v>
          </cell>
          <cell r="O812">
            <v>4044</v>
          </cell>
          <cell r="P812">
            <v>11</v>
          </cell>
          <cell r="Q812" t="str">
            <v>404411</v>
          </cell>
          <cell r="R812">
            <v>953864</v>
          </cell>
          <cell r="S812">
            <v>140030</v>
          </cell>
          <cell r="T812" t="str">
            <v>Grupo Administrativo CARTAGENA</v>
          </cell>
        </row>
        <row r="813">
          <cell r="A813">
            <v>9178073</v>
          </cell>
          <cell r="B813" t="str">
            <v>M</v>
          </cell>
          <cell r="D813">
            <v>3661</v>
          </cell>
          <cell r="G813" t="str">
            <v>T</v>
          </cell>
          <cell r="H813" t="str">
            <v>MIGUEL MASMUTH</v>
          </cell>
          <cell r="I813" t="str">
            <v>KAMEL</v>
          </cell>
          <cell r="J813" t="str">
            <v>ALCALA</v>
          </cell>
          <cell r="K813" t="str">
            <v>Auxiliar Administrativo</v>
          </cell>
          <cell r="L813">
            <v>4044</v>
          </cell>
          <cell r="M813">
            <v>11</v>
          </cell>
          <cell r="N813" t="str">
            <v>Auxiliar Administrativo</v>
          </cell>
          <cell r="O813">
            <v>4044</v>
          </cell>
          <cell r="P813">
            <v>11</v>
          </cell>
          <cell r="Q813" t="str">
            <v>404411</v>
          </cell>
          <cell r="R813">
            <v>953864</v>
          </cell>
          <cell r="S813">
            <v>140030</v>
          </cell>
          <cell r="T813" t="str">
            <v>Grupo Administrativo CARTAGENA</v>
          </cell>
        </row>
        <row r="814">
          <cell r="A814">
            <v>9099978</v>
          </cell>
          <cell r="B814" t="str">
            <v>M</v>
          </cell>
          <cell r="D814">
            <v>3221</v>
          </cell>
          <cell r="G814" t="str">
            <v>T</v>
          </cell>
          <cell r="H814" t="str">
            <v>MARCOS JOSE</v>
          </cell>
          <cell r="I814" t="str">
            <v>BLANQUICETT</v>
          </cell>
          <cell r="J814" t="str">
            <v>BALLESTA</v>
          </cell>
          <cell r="K814" t="str">
            <v>Auxiliar Administrativo</v>
          </cell>
          <cell r="L814">
            <v>4044</v>
          </cell>
          <cell r="M814">
            <v>11</v>
          </cell>
          <cell r="N814" t="str">
            <v>Auxiliar Administrativo</v>
          </cell>
          <cell r="O814">
            <v>4044</v>
          </cell>
          <cell r="P814">
            <v>11</v>
          </cell>
          <cell r="Q814" t="str">
            <v>404411</v>
          </cell>
          <cell r="R814">
            <v>953864</v>
          </cell>
          <cell r="S814">
            <v>140030</v>
          </cell>
          <cell r="T814" t="str">
            <v>Grupo Administrativo CARTAGENA</v>
          </cell>
        </row>
        <row r="815">
          <cell r="A815">
            <v>73194853</v>
          </cell>
          <cell r="B815" t="str">
            <v>M</v>
          </cell>
          <cell r="D815">
            <v>3222</v>
          </cell>
          <cell r="G815" t="str">
            <v>T</v>
          </cell>
          <cell r="H815" t="str">
            <v>HOWARD TAYLOR</v>
          </cell>
          <cell r="I815" t="str">
            <v>VELLOJIN</v>
          </cell>
          <cell r="J815" t="str">
            <v>CABARCAS</v>
          </cell>
          <cell r="K815" t="str">
            <v>Auxiliar Administrativo</v>
          </cell>
          <cell r="L815">
            <v>4044</v>
          </cell>
          <cell r="M815">
            <v>11</v>
          </cell>
          <cell r="N815" t="str">
            <v>Auxiliar Administrativo</v>
          </cell>
          <cell r="O815">
            <v>4044</v>
          </cell>
          <cell r="P815">
            <v>11</v>
          </cell>
          <cell r="Q815" t="str">
            <v>404411</v>
          </cell>
          <cell r="R815">
            <v>953864</v>
          </cell>
          <cell r="S815">
            <v>140030</v>
          </cell>
          <cell r="T815" t="str">
            <v>Grupo Administrativo CARTAGENA</v>
          </cell>
        </row>
        <row r="816">
          <cell r="A816">
            <v>45582126</v>
          </cell>
          <cell r="B816" t="str">
            <v>F</v>
          </cell>
          <cell r="D816">
            <v>5087</v>
          </cell>
          <cell r="G816" t="str">
            <v>D</v>
          </cell>
          <cell r="H816" t="str">
            <v>CECILIA DEL CARMEN</v>
          </cell>
          <cell r="I816" t="str">
            <v>TORRES</v>
          </cell>
          <cell r="J816" t="str">
            <v>FONSECA</v>
          </cell>
          <cell r="K816" t="str">
            <v>Registrador Seccional</v>
          </cell>
          <cell r="L816" t="str">
            <v>0192</v>
          </cell>
          <cell r="M816" t="str">
            <v>07</v>
          </cell>
          <cell r="N816" t="str">
            <v>Registrador Seccional</v>
          </cell>
          <cell r="O816" t="str">
            <v>0192</v>
          </cell>
          <cell r="P816" t="str">
            <v>07</v>
          </cell>
          <cell r="Q816" t="str">
            <v>019207</v>
          </cell>
          <cell r="R816">
            <v>3291703</v>
          </cell>
          <cell r="S816">
            <v>140110</v>
          </cell>
          <cell r="T816" t="str">
            <v>EL CARMEN</v>
          </cell>
        </row>
        <row r="817">
          <cell r="A817">
            <v>7931524</v>
          </cell>
          <cell r="B817" t="str">
            <v>M</v>
          </cell>
          <cell r="D817">
            <v>2997</v>
          </cell>
          <cell r="G817" t="str">
            <v>T</v>
          </cell>
          <cell r="H817" t="str">
            <v>EUSEBIO</v>
          </cell>
          <cell r="I817" t="str">
            <v>SANCHEZ</v>
          </cell>
          <cell r="J817" t="str">
            <v>BARRIOS</v>
          </cell>
          <cell r="K817" t="str">
            <v>Auxiliar Administrativo</v>
          </cell>
          <cell r="L817">
            <v>4044</v>
          </cell>
          <cell r="M817">
            <v>14</v>
          </cell>
          <cell r="N817" t="str">
            <v>Auxiliar Administrativo</v>
          </cell>
          <cell r="O817">
            <v>4044</v>
          </cell>
          <cell r="P817">
            <v>14</v>
          </cell>
          <cell r="Q817" t="str">
            <v>404414</v>
          </cell>
          <cell r="R817">
            <v>1080470</v>
          </cell>
          <cell r="S817">
            <v>140110</v>
          </cell>
          <cell r="T817" t="str">
            <v>EL CARMEN</v>
          </cell>
        </row>
        <row r="818">
          <cell r="A818">
            <v>33280219</v>
          </cell>
          <cell r="B818" t="str">
            <v>F</v>
          </cell>
          <cell r="C818">
            <v>3233</v>
          </cell>
          <cell r="D818">
            <v>3233</v>
          </cell>
          <cell r="E818">
            <v>0</v>
          </cell>
          <cell r="G818" t="str">
            <v>D</v>
          </cell>
          <cell r="H818" t="str">
            <v>JULIET CECILIA</v>
          </cell>
          <cell r="I818" t="str">
            <v>GARCIA</v>
          </cell>
          <cell r="J818" t="str">
            <v>MARTINEZ</v>
          </cell>
          <cell r="K818" t="str">
            <v>Auxiliar Administrativo</v>
          </cell>
          <cell r="L818">
            <v>4044</v>
          </cell>
          <cell r="M818">
            <v>12</v>
          </cell>
          <cell r="N818" t="str">
            <v>Auxiliar Administrativo</v>
          </cell>
          <cell r="O818">
            <v>4044</v>
          </cell>
          <cell r="P818">
            <v>12</v>
          </cell>
          <cell r="Q818" t="str">
            <v>404412</v>
          </cell>
          <cell r="R818">
            <v>1024200</v>
          </cell>
          <cell r="S818">
            <v>140110</v>
          </cell>
          <cell r="T818" t="str">
            <v>EL CARMEN</v>
          </cell>
        </row>
        <row r="819">
          <cell r="A819">
            <v>73550779</v>
          </cell>
          <cell r="B819" t="str">
            <v>M</v>
          </cell>
          <cell r="D819">
            <v>3328</v>
          </cell>
          <cell r="E819">
            <v>3328</v>
          </cell>
          <cell r="F819">
            <v>4441</v>
          </cell>
          <cell r="G819" t="str">
            <v>T</v>
          </cell>
          <cell r="H819" t="str">
            <v>DAIRO MANUEL</v>
          </cell>
          <cell r="I819" t="str">
            <v>YEPES</v>
          </cell>
          <cell r="J819" t="str">
            <v>LOPEZ</v>
          </cell>
          <cell r="K819" t="str">
            <v>Auxiliar Administrativo</v>
          </cell>
          <cell r="L819">
            <v>4044</v>
          </cell>
          <cell r="M819">
            <v>12</v>
          </cell>
          <cell r="N819" t="str">
            <v>Auxiliar Administrativo</v>
          </cell>
          <cell r="O819">
            <v>4044</v>
          </cell>
          <cell r="P819">
            <v>12</v>
          </cell>
          <cell r="Q819" t="str">
            <v>404412</v>
          </cell>
          <cell r="R819">
            <v>1024200</v>
          </cell>
          <cell r="S819">
            <v>140110</v>
          </cell>
          <cell r="T819" t="str">
            <v>EL CARMEN</v>
          </cell>
        </row>
        <row r="820">
          <cell r="A820">
            <v>33106170</v>
          </cell>
          <cell r="B820" t="str">
            <v>F</v>
          </cell>
          <cell r="D820">
            <v>3807</v>
          </cell>
          <cell r="G820" t="str">
            <v>T</v>
          </cell>
          <cell r="H820" t="str">
            <v>GINA DEL ROSARIO</v>
          </cell>
          <cell r="I820" t="str">
            <v>KAMELL</v>
          </cell>
          <cell r="J820" t="str">
            <v>CARBAL</v>
          </cell>
          <cell r="K820" t="str">
            <v>Auxiliar Administrativo</v>
          </cell>
          <cell r="L820">
            <v>4044</v>
          </cell>
          <cell r="M820">
            <v>11</v>
          </cell>
          <cell r="N820" t="str">
            <v>Auxiliar Administrativo</v>
          </cell>
          <cell r="O820">
            <v>4044</v>
          </cell>
          <cell r="P820">
            <v>11</v>
          </cell>
          <cell r="Q820" t="str">
            <v>404411</v>
          </cell>
          <cell r="R820">
            <v>953864</v>
          </cell>
          <cell r="S820">
            <v>140110</v>
          </cell>
          <cell r="T820" t="str">
            <v>EL CARMEN</v>
          </cell>
        </row>
        <row r="821">
          <cell r="A821">
            <v>73191269</v>
          </cell>
          <cell r="B821" t="str">
            <v>M</v>
          </cell>
          <cell r="D821">
            <v>4109</v>
          </cell>
          <cell r="G821" t="str">
            <v>T</v>
          </cell>
          <cell r="H821" t="str">
            <v>HERNAN AUGUSTO</v>
          </cell>
          <cell r="I821" t="str">
            <v>RICARDO</v>
          </cell>
          <cell r="J821" t="str">
            <v>TORRES</v>
          </cell>
          <cell r="K821" t="str">
            <v>Auxiliar Administrativo</v>
          </cell>
          <cell r="L821">
            <v>4044</v>
          </cell>
          <cell r="M821">
            <v>11</v>
          </cell>
          <cell r="N821" t="str">
            <v>Auxiliar Administrativo</v>
          </cell>
          <cell r="O821">
            <v>4044</v>
          </cell>
          <cell r="P821">
            <v>11</v>
          </cell>
          <cell r="Q821" t="str">
            <v>404411</v>
          </cell>
          <cell r="R821">
            <v>953864</v>
          </cell>
          <cell r="S821">
            <v>140110</v>
          </cell>
          <cell r="T821" t="str">
            <v>EL CARMEN</v>
          </cell>
        </row>
        <row r="822">
          <cell r="A822">
            <v>9110676</v>
          </cell>
          <cell r="B822" t="str">
            <v>M</v>
          </cell>
          <cell r="C822">
            <v>3231</v>
          </cell>
          <cell r="D822">
            <v>3231</v>
          </cell>
          <cell r="E822">
            <v>0</v>
          </cell>
          <cell r="G822" t="str">
            <v>D</v>
          </cell>
          <cell r="H822" t="str">
            <v>ALBERTO</v>
          </cell>
          <cell r="I822" t="str">
            <v>SEÑAS</v>
          </cell>
          <cell r="J822" t="str">
            <v>DONADO</v>
          </cell>
          <cell r="K822" t="str">
            <v>Secretario Ejecutivo</v>
          </cell>
          <cell r="L822">
            <v>4210</v>
          </cell>
          <cell r="M822">
            <v>15</v>
          </cell>
          <cell r="N822" t="str">
            <v>Secretario Ejecutivo</v>
          </cell>
          <cell r="O822">
            <v>4210</v>
          </cell>
          <cell r="P822">
            <v>15</v>
          </cell>
          <cell r="Q822" t="str">
            <v>421015</v>
          </cell>
          <cell r="R822">
            <v>1114054</v>
          </cell>
          <cell r="S822">
            <v>140110</v>
          </cell>
          <cell r="T822" t="str">
            <v>EL CARMEN</v>
          </cell>
        </row>
        <row r="823">
          <cell r="A823">
            <v>9262279</v>
          </cell>
          <cell r="B823" t="str">
            <v>M</v>
          </cell>
          <cell r="D823">
            <v>5088</v>
          </cell>
          <cell r="G823" t="str">
            <v>D</v>
          </cell>
          <cell r="H823" t="str">
            <v>ANDRES</v>
          </cell>
          <cell r="I823" t="str">
            <v>HURTADO</v>
          </cell>
          <cell r="J823" t="str">
            <v>VIVANCO</v>
          </cell>
          <cell r="K823" t="str">
            <v>Registrador Seccional</v>
          </cell>
          <cell r="L823" t="str">
            <v>0192</v>
          </cell>
          <cell r="M823" t="str">
            <v>07</v>
          </cell>
          <cell r="N823" t="str">
            <v>Registrador Seccional</v>
          </cell>
          <cell r="O823" t="str">
            <v>0192</v>
          </cell>
          <cell r="P823" t="str">
            <v>07</v>
          </cell>
          <cell r="Q823" t="str">
            <v>019207</v>
          </cell>
          <cell r="R823">
            <v>3291703</v>
          </cell>
          <cell r="S823">
            <v>140120</v>
          </cell>
          <cell r="T823" t="str">
            <v>MAGANGUE</v>
          </cell>
        </row>
        <row r="824">
          <cell r="A824">
            <v>33198164</v>
          </cell>
          <cell r="B824" t="str">
            <v>F</v>
          </cell>
          <cell r="C824">
            <v>3237</v>
          </cell>
          <cell r="D824">
            <v>2780</v>
          </cell>
          <cell r="G824" t="str">
            <v>T</v>
          </cell>
          <cell r="H824" t="str">
            <v>MARIA</v>
          </cell>
          <cell r="I824" t="str">
            <v>MARTINEZ</v>
          </cell>
          <cell r="J824" t="str">
            <v>SERPA</v>
          </cell>
          <cell r="K824" t="str">
            <v>Auxiliar Administrativo</v>
          </cell>
          <cell r="L824">
            <v>4044</v>
          </cell>
          <cell r="M824">
            <v>11</v>
          </cell>
          <cell r="N824" t="str">
            <v>Auxiliar Administrativo</v>
          </cell>
          <cell r="O824">
            <v>4044</v>
          </cell>
          <cell r="P824">
            <v>16</v>
          </cell>
          <cell r="Q824" t="str">
            <v>404416</v>
          </cell>
          <cell r="R824">
            <v>1163588</v>
          </cell>
          <cell r="S824">
            <v>140120</v>
          </cell>
          <cell r="T824" t="str">
            <v>MAGANGUE</v>
          </cell>
        </row>
        <row r="825">
          <cell r="A825">
            <v>33194295</v>
          </cell>
          <cell r="B825" t="str">
            <v>F</v>
          </cell>
          <cell r="C825">
            <v>3239</v>
          </cell>
          <cell r="D825">
            <v>3239</v>
          </cell>
          <cell r="E825">
            <v>0</v>
          </cell>
          <cell r="G825" t="str">
            <v>D</v>
          </cell>
          <cell r="H825" t="str">
            <v>VIRGINIA ISABEL</v>
          </cell>
          <cell r="I825" t="str">
            <v>BARRIOS</v>
          </cell>
          <cell r="J825" t="str">
            <v>HERRERA</v>
          </cell>
          <cell r="K825" t="str">
            <v>Auxiliar Administrativo</v>
          </cell>
          <cell r="L825">
            <v>4044</v>
          </cell>
          <cell r="M825">
            <v>14</v>
          </cell>
          <cell r="N825" t="str">
            <v>Auxiliar Administrativo</v>
          </cell>
          <cell r="O825">
            <v>4044</v>
          </cell>
          <cell r="P825">
            <v>14</v>
          </cell>
          <cell r="Q825" t="str">
            <v>404414</v>
          </cell>
          <cell r="R825">
            <v>1080470</v>
          </cell>
          <cell r="S825">
            <v>140120</v>
          </cell>
          <cell r="T825" t="str">
            <v>MAGANGUE</v>
          </cell>
        </row>
        <row r="826">
          <cell r="A826">
            <v>72312000</v>
          </cell>
          <cell r="B826" t="str">
            <v>M</v>
          </cell>
          <cell r="D826">
            <v>4610</v>
          </cell>
          <cell r="E826">
            <v>4610</v>
          </cell>
          <cell r="F826">
            <v>2939</v>
          </cell>
          <cell r="G826" t="str">
            <v>T</v>
          </cell>
          <cell r="H826" t="str">
            <v>ALEJANDRO ENRIQUE</v>
          </cell>
          <cell r="I826" t="str">
            <v>DAZA</v>
          </cell>
          <cell r="J826" t="str">
            <v>MAESTRE</v>
          </cell>
          <cell r="K826" t="str">
            <v>Auxiliar Administrativo</v>
          </cell>
          <cell r="L826">
            <v>4044</v>
          </cell>
          <cell r="M826">
            <v>11</v>
          </cell>
          <cell r="N826" t="str">
            <v>Auxiliar Administrativo</v>
          </cell>
          <cell r="O826">
            <v>4044</v>
          </cell>
          <cell r="P826">
            <v>11</v>
          </cell>
          <cell r="Q826" t="str">
            <v>404411</v>
          </cell>
          <cell r="R826">
            <v>953864</v>
          </cell>
          <cell r="S826">
            <v>140120</v>
          </cell>
          <cell r="T826" t="str">
            <v>MAGANGUE</v>
          </cell>
        </row>
        <row r="827">
          <cell r="A827">
            <v>32686039</v>
          </cell>
          <cell r="B827" t="str">
            <v>F</v>
          </cell>
          <cell r="C827">
            <v>5089</v>
          </cell>
          <cell r="D827">
            <v>5089</v>
          </cell>
          <cell r="G827" t="str">
            <v>D</v>
          </cell>
          <cell r="H827" t="str">
            <v>MARIA LILLYBETH</v>
          </cell>
          <cell r="I827" t="str">
            <v>BARBOSA</v>
          </cell>
          <cell r="J827" t="str">
            <v>GARCIA</v>
          </cell>
          <cell r="K827" t="str">
            <v>Registrador Seccional</v>
          </cell>
          <cell r="L827" t="str">
            <v>0192</v>
          </cell>
          <cell r="M827" t="str">
            <v>07</v>
          </cell>
          <cell r="N827" t="str">
            <v>Registrador Seccional</v>
          </cell>
          <cell r="O827" t="str">
            <v>0192</v>
          </cell>
          <cell r="P827" t="str">
            <v>07</v>
          </cell>
          <cell r="Q827" t="str">
            <v>019207</v>
          </cell>
          <cell r="R827">
            <v>3291703</v>
          </cell>
          <cell r="S827">
            <v>140130</v>
          </cell>
          <cell r="T827" t="str">
            <v>MOMPOS</v>
          </cell>
        </row>
        <row r="828">
          <cell r="A828">
            <v>33212979</v>
          </cell>
          <cell r="B828" t="str">
            <v>F</v>
          </cell>
          <cell r="C828">
            <v>3241</v>
          </cell>
          <cell r="D828">
            <v>5294</v>
          </cell>
          <cell r="G828" t="str">
            <v>D</v>
          </cell>
          <cell r="H828" t="str">
            <v>CANDELARIA</v>
          </cell>
          <cell r="I828" t="str">
            <v>TORRES</v>
          </cell>
          <cell r="J828" t="str">
            <v>OSPINO</v>
          </cell>
          <cell r="K828" t="str">
            <v>Auxiliar Administrativo</v>
          </cell>
          <cell r="L828">
            <v>4044</v>
          </cell>
          <cell r="M828">
            <v>11</v>
          </cell>
          <cell r="N828" t="str">
            <v>Profesional Universitario</v>
          </cell>
          <cell r="O828">
            <v>2044</v>
          </cell>
          <cell r="P828" t="str">
            <v>01</v>
          </cell>
          <cell r="Q828" t="str">
            <v>204401</v>
          </cell>
          <cell r="R828">
            <v>1361208</v>
          </cell>
          <cell r="S828">
            <v>140130</v>
          </cell>
          <cell r="T828" t="str">
            <v>MOMPOS</v>
          </cell>
        </row>
        <row r="829">
          <cell r="A829">
            <v>1085043757</v>
          </cell>
          <cell r="B829" t="str">
            <v>F</v>
          </cell>
          <cell r="D829">
            <v>4482</v>
          </cell>
          <cell r="G829" t="str">
            <v>D</v>
          </cell>
          <cell r="H829" t="str">
            <v>VIVIANA</v>
          </cell>
          <cell r="I829" t="str">
            <v>VILLAREAL</v>
          </cell>
          <cell r="J829" t="str">
            <v>CONTRERAS</v>
          </cell>
          <cell r="K829" t="str">
            <v>Auxiliar Administrativo</v>
          </cell>
          <cell r="L829" t="str">
            <v>4044</v>
          </cell>
          <cell r="M829" t="str">
            <v>14</v>
          </cell>
          <cell r="N829" t="str">
            <v>Auxiliar Administrativo</v>
          </cell>
          <cell r="O829" t="str">
            <v>4044</v>
          </cell>
          <cell r="P829" t="str">
            <v>14</v>
          </cell>
          <cell r="Q829" t="str">
            <v>404414</v>
          </cell>
          <cell r="R829">
            <v>1080470</v>
          </cell>
          <cell r="S829">
            <v>140130</v>
          </cell>
          <cell r="T829" t="str">
            <v>MOMPOS</v>
          </cell>
        </row>
        <row r="830">
          <cell r="A830">
            <v>9142394</v>
          </cell>
          <cell r="B830" t="str">
            <v>M</v>
          </cell>
          <cell r="D830">
            <v>3241</v>
          </cell>
          <cell r="G830" t="str">
            <v>T</v>
          </cell>
          <cell r="H830" t="str">
            <v>BELISARIO</v>
          </cell>
          <cell r="I830" t="str">
            <v>ROJAS</v>
          </cell>
          <cell r="J830" t="str">
            <v>*</v>
          </cell>
          <cell r="K830" t="str">
            <v>Auxiliar Administrativo</v>
          </cell>
          <cell r="L830">
            <v>4044</v>
          </cell>
          <cell r="M830">
            <v>11</v>
          </cell>
          <cell r="N830" t="str">
            <v>Auxiliar Administrativo</v>
          </cell>
          <cell r="O830">
            <v>4044</v>
          </cell>
          <cell r="P830">
            <v>11</v>
          </cell>
          <cell r="Q830" t="str">
            <v>404411</v>
          </cell>
          <cell r="R830">
            <v>953864</v>
          </cell>
          <cell r="S830">
            <v>140130</v>
          </cell>
          <cell r="T830" t="str">
            <v>MOMPOS</v>
          </cell>
        </row>
        <row r="831">
          <cell r="A831">
            <v>1063480022</v>
          </cell>
          <cell r="B831" t="str">
            <v>M</v>
          </cell>
          <cell r="D831">
            <v>3312</v>
          </cell>
          <cell r="G831" t="str">
            <v>T</v>
          </cell>
          <cell r="H831" t="str">
            <v>JOSE DE LA CRUZ</v>
          </cell>
          <cell r="I831" t="str">
            <v>GARIZAO</v>
          </cell>
          <cell r="J831" t="str">
            <v>OLIVEROS</v>
          </cell>
          <cell r="K831" t="str">
            <v>Auxiliar Administrativo</v>
          </cell>
          <cell r="L831">
            <v>4044</v>
          </cell>
          <cell r="M831">
            <v>11</v>
          </cell>
          <cell r="N831" t="str">
            <v>Auxiliar Administrativo</v>
          </cell>
          <cell r="O831">
            <v>4044</v>
          </cell>
          <cell r="P831">
            <v>11</v>
          </cell>
          <cell r="Q831" t="str">
            <v>404411</v>
          </cell>
          <cell r="R831">
            <v>953864</v>
          </cell>
          <cell r="S831">
            <v>140130</v>
          </cell>
          <cell r="T831" t="str">
            <v>MOMPOS</v>
          </cell>
        </row>
        <row r="832">
          <cell r="A832">
            <v>1065563444</v>
          </cell>
          <cell r="B832" t="str">
            <v>M</v>
          </cell>
          <cell r="D832">
            <v>4282</v>
          </cell>
          <cell r="E832">
            <v>4282</v>
          </cell>
          <cell r="F832">
            <v>3456</v>
          </cell>
          <cell r="G832" t="str">
            <v>T</v>
          </cell>
          <cell r="H832" t="str">
            <v>NESTOR ARTURO</v>
          </cell>
          <cell r="I832" t="str">
            <v>MARTINEZ</v>
          </cell>
          <cell r="J832" t="str">
            <v>PEDROZO</v>
          </cell>
          <cell r="K832" t="str">
            <v>Auxiliar Administrativo</v>
          </cell>
          <cell r="L832">
            <v>4044</v>
          </cell>
          <cell r="M832">
            <v>11</v>
          </cell>
          <cell r="N832" t="str">
            <v>Auxiliar Administrativo</v>
          </cell>
          <cell r="O832">
            <v>4044</v>
          </cell>
          <cell r="P832">
            <v>11</v>
          </cell>
          <cell r="Q832" t="str">
            <v>404411</v>
          </cell>
          <cell r="R832">
            <v>953864</v>
          </cell>
          <cell r="S832">
            <v>140130</v>
          </cell>
          <cell r="T832" t="str">
            <v>MOMPOS</v>
          </cell>
        </row>
        <row r="833">
          <cell r="A833">
            <v>36575440</v>
          </cell>
          <cell r="B833" t="str">
            <v>F</v>
          </cell>
          <cell r="D833">
            <v>5090</v>
          </cell>
          <cell r="G833" t="str">
            <v>D</v>
          </cell>
          <cell r="H833" t="str">
            <v>KATHERINE</v>
          </cell>
          <cell r="I833" t="str">
            <v>MARTINEZ</v>
          </cell>
          <cell r="J833" t="str">
            <v>SPADAFORA</v>
          </cell>
          <cell r="K833" t="str">
            <v>Registrador Seccional</v>
          </cell>
          <cell r="L833" t="str">
            <v>0192</v>
          </cell>
          <cell r="M833" t="str">
            <v>07</v>
          </cell>
          <cell r="N833" t="str">
            <v>Registrador Seccional</v>
          </cell>
          <cell r="O833" t="str">
            <v>0192</v>
          </cell>
          <cell r="P833" t="str">
            <v>07</v>
          </cell>
          <cell r="Q833" t="str">
            <v>019207</v>
          </cell>
          <cell r="R833">
            <v>3291703</v>
          </cell>
          <cell r="S833">
            <v>140140</v>
          </cell>
          <cell r="T833" t="str">
            <v>SIMITI</v>
          </cell>
        </row>
        <row r="834">
          <cell r="A834">
            <v>19768398</v>
          </cell>
          <cell r="B834" t="str">
            <v>M</v>
          </cell>
          <cell r="D834">
            <v>3225</v>
          </cell>
          <cell r="G834" t="str">
            <v>D</v>
          </cell>
          <cell r="H834" t="str">
            <v>OSCAR</v>
          </cell>
          <cell r="I834" t="str">
            <v>FLOREZ</v>
          </cell>
          <cell r="J834" t="str">
            <v>DAVILA</v>
          </cell>
          <cell r="K834" t="str">
            <v>Auxiliar Administrativo</v>
          </cell>
          <cell r="L834">
            <v>4044</v>
          </cell>
          <cell r="M834">
            <v>14</v>
          </cell>
          <cell r="N834" t="str">
            <v>Auxiliar Administrativo</v>
          </cell>
          <cell r="O834">
            <v>4044</v>
          </cell>
          <cell r="P834">
            <v>14</v>
          </cell>
          <cell r="Q834" t="str">
            <v>404414</v>
          </cell>
          <cell r="R834">
            <v>1080470</v>
          </cell>
          <cell r="S834">
            <v>140140</v>
          </cell>
          <cell r="T834" t="str">
            <v>SIMITI</v>
          </cell>
        </row>
        <row r="835">
          <cell r="A835">
            <v>23148233</v>
          </cell>
          <cell r="B835" t="str">
            <v>F</v>
          </cell>
          <cell r="D835">
            <v>3244</v>
          </cell>
          <cell r="G835" t="str">
            <v>D</v>
          </cell>
          <cell r="H835" t="str">
            <v>LORENA MARIA</v>
          </cell>
          <cell r="I835" t="str">
            <v>ORTIZ</v>
          </cell>
          <cell r="J835" t="str">
            <v>NIZ</v>
          </cell>
          <cell r="K835" t="str">
            <v>Auxiliar Administrativo</v>
          </cell>
          <cell r="L835">
            <v>4044</v>
          </cell>
          <cell r="M835">
            <v>11</v>
          </cell>
          <cell r="N835" t="str">
            <v>Auxiliar Administrativo</v>
          </cell>
          <cell r="O835">
            <v>4044</v>
          </cell>
          <cell r="P835">
            <v>11</v>
          </cell>
          <cell r="Q835" t="str">
            <v>404411</v>
          </cell>
          <cell r="R835">
            <v>953864</v>
          </cell>
          <cell r="S835">
            <v>140140</v>
          </cell>
          <cell r="T835" t="str">
            <v>SIMITI</v>
          </cell>
        </row>
        <row r="836">
          <cell r="A836">
            <v>46670879</v>
          </cell>
          <cell r="B836" t="str">
            <v>F</v>
          </cell>
          <cell r="D836">
            <v>5218</v>
          </cell>
          <cell r="G836" t="str">
            <v>D</v>
          </cell>
          <cell r="H836" t="str">
            <v>LIDIA ESPERANZA</v>
          </cell>
          <cell r="I836" t="str">
            <v>CRUZ</v>
          </cell>
          <cell r="J836" t="str">
            <v>GUTIERREZ</v>
          </cell>
          <cell r="K836" t="str">
            <v>Registrador Principal</v>
          </cell>
          <cell r="L836" t="str">
            <v>0191</v>
          </cell>
          <cell r="M836" t="str">
            <v>19</v>
          </cell>
          <cell r="N836" t="str">
            <v>Registrador Principal</v>
          </cell>
          <cell r="O836" t="str">
            <v>0191</v>
          </cell>
          <cell r="P836" t="str">
            <v>19</v>
          </cell>
          <cell r="Q836" t="str">
            <v>019119</v>
          </cell>
          <cell r="R836">
            <v>5495542</v>
          </cell>
          <cell r="S836">
            <v>150010</v>
          </cell>
          <cell r="T836" t="str">
            <v>Despacho del Registrador TUNJA</v>
          </cell>
        </row>
        <row r="837">
          <cell r="A837">
            <v>40034413</v>
          </cell>
          <cell r="B837" t="str">
            <v>F</v>
          </cell>
          <cell r="D837">
            <v>5295</v>
          </cell>
          <cell r="G837" t="str">
            <v>D</v>
          </cell>
          <cell r="H837" t="str">
            <v>NUBIA</v>
          </cell>
          <cell r="I837" t="str">
            <v>REYES</v>
          </cell>
          <cell r="J837" t="str">
            <v>ZIPA</v>
          </cell>
          <cell r="K837" t="str">
            <v>Profesional Universitario</v>
          </cell>
          <cell r="L837" t="str">
            <v>2044</v>
          </cell>
          <cell r="M837" t="str">
            <v>01</v>
          </cell>
          <cell r="N837" t="str">
            <v>Profesional Universitario</v>
          </cell>
          <cell r="O837" t="str">
            <v>2044</v>
          </cell>
          <cell r="P837" t="str">
            <v>01</v>
          </cell>
          <cell r="Q837" t="str">
            <v>204401</v>
          </cell>
          <cell r="R837">
            <v>1361208</v>
          </cell>
          <cell r="S837">
            <v>150010</v>
          </cell>
          <cell r="T837" t="str">
            <v>Despacho del Registrador TUNJA</v>
          </cell>
        </row>
        <row r="838">
          <cell r="A838">
            <v>24137879</v>
          </cell>
          <cell r="B838" t="str">
            <v>F</v>
          </cell>
          <cell r="C838">
            <v>3255</v>
          </cell>
          <cell r="D838">
            <v>3265</v>
          </cell>
          <cell r="G838" t="str">
            <v>D</v>
          </cell>
          <cell r="H838" t="str">
            <v>ROSA NELLY</v>
          </cell>
          <cell r="I838" t="str">
            <v>PERILLA</v>
          </cell>
          <cell r="J838" t="str">
            <v>MORENO</v>
          </cell>
          <cell r="K838" t="str">
            <v>Secretario Ejecutivo</v>
          </cell>
          <cell r="L838">
            <v>4210</v>
          </cell>
          <cell r="M838">
            <v>16</v>
          </cell>
          <cell r="N838" t="str">
            <v>Auxiliar Administrativo</v>
          </cell>
          <cell r="O838" t="str">
            <v>4044</v>
          </cell>
          <cell r="P838">
            <v>18</v>
          </cell>
          <cell r="Q838" t="str">
            <v>404418</v>
          </cell>
          <cell r="R838">
            <v>1217634</v>
          </cell>
          <cell r="S838">
            <v>150010</v>
          </cell>
          <cell r="T838" t="str">
            <v>Despacho del Registrador TUNJA</v>
          </cell>
        </row>
        <row r="839">
          <cell r="A839">
            <v>4190625</v>
          </cell>
          <cell r="B839" t="str">
            <v>M</v>
          </cell>
          <cell r="D839">
            <v>3249</v>
          </cell>
          <cell r="G839" t="str">
            <v>D</v>
          </cell>
          <cell r="H839" t="str">
            <v>WILLIAM JOSE</v>
          </cell>
          <cell r="I839" t="str">
            <v>BECERRA</v>
          </cell>
          <cell r="J839" t="str">
            <v>CORREA</v>
          </cell>
          <cell r="K839" t="str">
            <v>Profesional Especializado</v>
          </cell>
          <cell r="L839">
            <v>2028</v>
          </cell>
          <cell r="M839">
            <v>12</v>
          </cell>
          <cell r="N839" t="str">
            <v>Profesional Especializado</v>
          </cell>
          <cell r="O839">
            <v>2028</v>
          </cell>
          <cell r="P839">
            <v>12</v>
          </cell>
          <cell r="Q839" t="str">
            <v>202812</v>
          </cell>
          <cell r="R839">
            <v>2381392</v>
          </cell>
          <cell r="S839">
            <v>150020</v>
          </cell>
          <cell r="T839" t="str">
            <v>Grupo Jurídico TUNJA</v>
          </cell>
        </row>
        <row r="840">
          <cell r="A840">
            <v>46671344</v>
          </cell>
          <cell r="B840" t="str">
            <v>F</v>
          </cell>
          <cell r="C840">
            <v>3264</v>
          </cell>
          <cell r="D840">
            <v>2718</v>
          </cell>
          <cell r="G840" t="str">
            <v>D</v>
          </cell>
          <cell r="H840" t="str">
            <v>SANDRA MILENA</v>
          </cell>
          <cell r="I840" t="str">
            <v>RAMIREZ</v>
          </cell>
          <cell r="J840" t="str">
            <v>VELAZCO</v>
          </cell>
          <cell r="K840" t="str">
            <v>Auxiliar Administrativo</v>
          </cell>
          <cell r="L840">
            <v>4044</v>
          </cell>
          <cell r="M840">
            <v>14</v>
          </cell>
          <cell r="N840" t="str">
            <v>Profesional Universitario</v>
          </cell>
          <cell r="O840">
            <v>2044</v>
          </cell>
          <cell r="P840">
            <v>10</v>
          </cell>
          <cell r="Q840" t="str">
            <v>204410</v>
          </cell>
          <cell r="R840">
            <v>2153906</v>
          </cell>
          <cell r="S840">
            <v>150020</v>
          </cell>
          <cell r="T840" t="str">
            <v>Grupo Jurídico TUNJA</v>
          </cell>
        </row>
        <row r="841">
          <cell r="A841">
            <v>40027330</v>
          </cell>
          <cell r="B841" t="str">
            <v>F</v>
          </cell>
          <cell r="D841">
            <v>3427</v>
          </cell>
          <cell r="G841" t="str">
            <v>D</v>
          </cell>
          <cell r="H841" t="str">
            <v>MARCELA</v>
          </cell>
          <cell r="I841" t="str">
            <v>TORRES</v>
          </cell>
          <cell r="J841" t="str">
            <v>HERNANDEZ</v>
          </cell>
          <cell r="K841" t="str">
            <v>Profesional Universitario</v>
          </cell>
          <cell r="L841">
            <v>2044</v>
          </cell>
          <cell r="M841">
            <v>10</v>
          </cell>
          <cell r="N841" t="str">
            <v>Profesional Universitario</v>
          </cell>
          <cell r="O841">
            <v>2044</v>
          </cell>
          <cell r="P841">
            <v>10</v>
          </cell>
          <cell r="Q841" t="str">
            <v>204410</v>
          </cell>
          <cell r="R841">
            <v>2153906</v>
          </cell>
          <cell r="S841">
            <v>150020</v>
          </cell>
          <cell r="T841" t="str">
            <v>Grupo Jurídico TUNJA</v>
          </cell>
        </row>
        <row r="842">
          <cell r="A842">
            <v>52182474</v>
          </cell>
          <cell r="B842" t="str">
            <v>F</v>
          </cell>
          <cell r="D842">
            <v>5408</v>
          </cell>
          <cell r="G842" t="str">
            <v>D</v>
          </cell>
          <cell r="H842" t="str">
            <v>CARINA YISED</v>
          </cell>
          <cell r="I842" t="str">
            <v>CAMARGO</v>
          </cell>
          <cell r="J842" t="str">
            <v>ROBLES</v>
          </cell>
          <cell r="K842" t="str">
            <v>Profesional Universitario</v>
          </cell>
          <cell r="L842" t="str">
            <v>2044</v>
          </cell>
          <cell r="M842" t="str">
            <v>09</v>
          </cell>
          <cell r="N842" t="str">
            <v>Profesional Universitario</v>
          </cell>
          <cell r="O842" t="str">
            <v>2044</v>
          </cell>
          <cell r="P842" t="str">
            <v>09</v>
          </cell>
          <cell r="Q842" t="str">
            <v>204409</v>
          </cell>
          <cell r="R842">
            <v>2082836</v>
          </cell>
          <cell r="S842">
            <v>150020</v>
          </cell>
          <cell r="T842" t="str">
            <v>Grupo Jurídico TUNJA</v>
          </cell>
        </row>
        <row r="843">
          <cell r="A843">
            <v>9395789</v>
          </cell>
          <cell r="B843" t="str">
            <v>M</v>
          </cell>
          <cell r="D843">
            <v>5409</v>
          </cell>
          <cell r="G843" t="str">
            <v>D</v>
          </cell>
          <cell r="H843" t="str">
            <v>JARBY ALIRIO</v>
          </cell>
          <cell r="I843" t="str">
            <v>PUENTES</v>
          </cell>
          <cell r="J843" t="str">
            <v>PEREZ</v>
          </cell>
          <cell r="K843" t="str">
            <v>Profesional Universitario</v>
          </cell>
          <cell r="L843" t="str">
            <v>2044</v>
          </cell>
          <cell r="M843" t="str">
            <v>09</v>
          </cell>
          <cell r="N843" t="str">
            <v>Profesional Universitario</v>
          </cell>
          <cell r="O843" t="str">
            <v>2044</v>
          </cell>
          <cell r="P843" t="str">
            <v>09</v>
          </cell>
          <cell r="Q843" t="str">
            <v>204409</v>
          </cell>
          <cell r="R843">
            <v>2082836</v>
          </cell>
          <cell r="S843">
            <v>150020</v>
          </cell>
          <cell r="T843" t="str">
            <v>Grupo Jurídico TUNJA</v>
          </cell>
        </row>
        <row r="844">
          <cell r="A844">
            <v>52886293</v>
          </cell>
          <cell r="B844" t="str">
            <v>F</v>
          </cell>
          <cell r="D844">
            <v>5296</v>
          </cell>
          <cell r="G844" t="str">
            <v>D</v>
          </cell>
          <cell r="H844" t="str">
            <v>ISABEL CAROLINA</v>
          </cell>
          <cell r="I844" t="str">
            <v>ZAMBRANO</v>
          </cell>
          <cell r="J844" t="str">
            <v>ROJAS</v>
          </cell>
          <cell r="K844" t="str">
            <v>Profesional Universitario</v>
          </cell>
          <cell r="L844" t="str">
            <v>2044</v>
          </cell>
          <cell r="M844" t="str">
            <v>01</v>
          </cell>
          <cell r="N844" t="str">
            <v>Profesional Universitario</v>
          </cell>
          <cell r="O844" t="str">
            <v>2044</v>
          </cell>
          <cell r="P844" t="str">
            <v>01</v>
          </cell>
          <cell r="Q844" t="str">
            <v>204401</v>
          </cell>
          <cell r="R844">
            <v>1361208</v>
          </cell>
          <cell r="S844">
            <v>150020</v>
          </cell>
          <cell r="T844" t="str">
            <v>Grupo Jurídico TUNJA</v>
          </cell>
        </row>
        <row r="845">
          <cell r="A845">
            <v>23275214</v>
          </cell>
          <cell r="B845" t="str">
            <v>F</v>
          </cell>
          <cell r="C845">
            <v>3259</v>
          </cell>
          <cell r="D845">
            <v>3254</v>
          </cell>
          <cell r="G845" t="str">
            <v>D</v>
          </cell>
          <cell r="H845" t="str">
            <v>CARMEN ROSA</v>
          </cell>
          <cell r="I845" t="str">
            <v>DUARTE</v>
          </cell>
          <cell r="J845" t="str">
            <v>DE CASTILLO</v>
          </cell>
          <cell r="K845" t="str">
            <v>Secretario Ejecutivo</v>
          </cell>
          <cell r="L845">
            <v>4210</v>
          </cell>
          <cell r="M845">
            <v>16</v>
          </cell>
          <cell r="N845" t="str">
            <v>Técnico Administrativo</v>
          </cell>
          <cell r="O845">
            <v>3124</v>
          </cell>
          <cell r="P845">
            <v>14</v>
          </cell>
          <cell r="Q845" t="str">
            <v>312414</v>
          </cell>
          <cell r="R845">
            <v>1504640</v>
          </cell>
          <cell r="S845">
            <v>150020</v>
          </cell>
          <cell r="T845" t="str">
            <v>Grupo Jurídico TUNJA</v>
          </cell>
        </row>
        <row r="846">
          <cell r="A846">
            <v>52520568</v>
          </cell>
          <cell r="B846" t="str">
            <v>F</v>
          </cell>
          <cell r="D846">
            <v>3162</v>
          </cell>
          <cell r="E846">
            <v>3162</v>
          </cell>
          <cell r="F846">
            <v>3587</v>
          </cell>
          <cell r="G846" t="str">
            <v>D</v>
          </cell>
          <cell r="H846" t="str">
            <v>JENNY CAROLINA</v>
          </cell>
          <cell r="I846" t="str">
            <v>CORREA</v>
          </cell>
          <cell r="J846" t="str">
            <v>ZEA</v>
          </cell>
          <cell r="K846" t="str">
            <v>Auxiliar Administrativo</v>
          </cell>
          <cell r="L846">
            <v>4044</v>
          </cell>
          <cell r="M846">
            <v>16</v>
          </cell>
          <cell r="N846" t="str">
            <v>Auxiliar Administrativo</v>
          </cell>
          <cell r="O846">
            <v>4044</v>
          </cell>
          <cell r="P846">
            <v>16</v>
          </cell>
          <cell r="Q846" t="str">
            <v>404416</v>
          </cell>
          <cell r="R846">
            <v>1163588</v>
          </cell>
          <cell r="S846">
            <v>150020</v>
          </cell>
          <cell r="T846" t="str">
            <v>Grupo Jurídico TUNJA</v>
          </cell>
        </row>
        <row r="847">
          <cell r="A847">
            <v>40010262</v>
          </cell>
          <cell r="B847" t="str">
            <v>F</v>
          </cell>
          <cell r="C847">
            <v>3258</v>
          </cell>
          <cell r="D847">
            <v>3257</v>
          </cell>
          <cell r="G847" t="str">
            <v>D</v>
          </cell>
          <cell r="H847" t="str">
            <v>CARMEN ROSA</v>
          </cell>
          <cell r="I847" t="str">
            <v>FLOREZ</v>
          </cell>
          <cell r="J847" t="str">
            <v>AVENDAÑO</v>
          </cell>
          <cell r="K847" t="str">
            <v>Profesional Universitario</v>
          </cell>
          <cell r="L847">
            <v>2044</v>
          </cell>
          <cell r="M847">
            <v>10</v>
          </cell>
          <cell r="N847" t="str">
            <v>Profesional Especializado</v>
          </cell>
          <cell r="O847">
            <v>2028</v>
          </cell>
          <cell r="P847">
            <v>12</v>
          </cell>
          <cell r="Q847" t="str">
            <v>202812</v>
          </cell>
          <cell r="R847">
            <v>2381392</v>
          </cell>
          <cell r="S847">
            <v>150030</v>
          </cell>
          <cell r="T847" t="str">
            <v>Grupo Administrativo TUNJA</v>
          </cell>
        </row>
        <row r="848">
          <cell r="D848">
            <v>4607</v>
          </cell>
          <cell r="G848" t="str">
            <v>T</v>
          </cell>
          <cell r="K848" t="str">
            <v>Técnico Administrativo</v>
          </cell>
          <cell r="L848">
            <v>3124</v>
          </cell>
          <cell r="M848">
            <v>14</v>
          </cell>
          <cell r="N848" t="str">
            <v>Técnico Administrativo</v>
          </cell>
          <cell r="O848">
            <v>3124</v>
          </cell>
          <cell r="P848">
            <v>14</v>
          </cell>
          <cell r="Q848" t="str">
            <v>312414</v>
          </cell>
          <cell r="R848">
            <v>1504640</v>
          </cell>
          <cell r="S848">
            <v>150030</v>
          </cell>
        </row>
        <row r="849">
          <cell r="A849">
            <v>40012948</v>
          </cell>
          <cell r="B849" t="str">
            <v>F</v>
          </cell>
          <cell r="C849">
            <v>3260</v>
          </cell>
          <cell r="D849">
            <v>3248</v>
          </cell>
          <cell r="G849" t="str">
            <v>D</v>
          </cell>
          <cell r="H849" t="str">
            <v>MARIELA</v>
          </cell>
          <cell r="I849" t="str">
            <v>AMEZQUITA</v>
          </cell>
          <cell r="J849" t="str">
            <v>CARABALLO</v>
          </cell>
          <cell r="K849" t="str">
            <v>Auxiliar Administrativo</v>
          </cell>
          <cell r="L849">
            <v>4044</v>
          </cell>
          <cell r="M849">
            <v>11</v>
          </cell>
          <cell r="N849" t="str">
            <v>Auxiliar Administrativo</v>
          </cell>
          <cell r="O849">
            <v>4044</v>
          </cell>
          <cell r="P849">
            <v>14</v>
          </cell>
          <cell r="Q849" t="str">
            <v>404414</v>
          </cell>
          <cell r="R849">
            <v>1080470</v>
          </cell>
          <cell r="S849">
            <v>150030</v>
          </cell>
          <cell r="T849" t="str">
            <v>Grupo Administrativo TUNJA</v>
          </cell>
        </row>
        <row r="850">
          <cell r="A850">
            <v>23605275</v>
          </cell>
          <cell r="B850" t="str">
            <v>F</v>
          </cell>
          <cell r="C850">
            <v>3288</v>
          </cell>
          <cell r="D850">
            <v>2973</v>
          </cell>
          <cell r="G850" t="str">
            <v>D</v>
          </cell>
          <cell r="H850" t="str">
            <v>MARIA CRISTINA</v>
          </cell>
          <cell r="I850" t="str">
            <v>OVALLE</v>
          </cell>
          <cell r="J850" t="str">
            <v>DE ROA</v>
          </cell>
          <cell r="K850" t="str">
            <v>Auxiliar Administrativo</v>
          </cell>
          <cell r="L850">
            <v>4044</v>
          </cell>
          <cell r="M850">
            <v>12</v>
          </cell>
          <cell r="N850" t="str">
            <v>Auxiliar Administrativo</v>
          </cell>
          <cell r="O850">
            <v>4044</v>
          </cell>
          <cell r="P850">
            <v>14</v>
          </cell>
          <cell r="Q850" t="str">
            <v>404414</v>
          </cell>
          <cell r="R850">
            <v>1080470</v>
          </cell>
          <cell r="S850">
            <v>150030</v>
          </cell>
          <cell r="T850" t="str">
            <v>Grupo Administrativo TUNJA</v>
          </cell>
        </row>
        <row r="851">
          <cell r="A851">
            <v>97446187</v>
          </cell>
          <cell r="B851" t="str">
            <v>M</v>
          </cell>
          <cell r="D851">
            <v>3182</v>
          </cell>
          <cell r="G851" t="str">
            <v>T</v>
          </cell>
          <cell r="H851" t="str">
            <v>GREGORIO HERNANDO</v>
          </cell>
          <cell r="I851" t="str">
            <v>JIMENEZ</v>
          </cell>
          <cell r="J851" t="str">
            <v>SUPELANO</v>
          </cell>
          <cell r="K851" t="str">
            <v>Auxiliar Administrativo</v>
          </cell>
          <cell r="L851">
            <v>4044</v>
          </cell>
          <cell r="M851">
            <v>14</v>
          </cell>
          <cell r="N851" t="str">
            <v>Auxiliar Administrativo</v>
          </cell>
          <cell r="O851">
            <v>4044</v>
          </cell>
          <cell r="P851">
            <v>14</v>
          </cell>
          <cell r="Q851" t="str">
            <v>404414</v>
          </cell>
          <cell r="R851">
            <v>1080470</v>
          </cell>
          <cell r="S851">
            <v>150030</v>
          </cell>
          <cell r="T851" t="str">
            <v>Grupo Administrativo TUNJA</v>
          </cell>
        </row>
        <row r="852">
          <cell r="A852">
            <v>4172825</v>
          </cell>
          <cell r="B852" t="str">
            <v>M</v>
          </cell>
          <cell r="C852">
            <v>3261</v>
          </cell>
          <cell r="D852">
            <v>3255</v>
          </cell>
          <cell r="G852" t="str">
            <v>T</v>
          </cell>
          <cell r="H852" t="str">
            <v>ARMANDO</v>
          </cell>
          <cell r="I852" t="str">
            <v>PARDO</v>
          </cell>
          <cell r="J852" t="str">
            <v>*</v>
          </cell>
          <cell r="K852" t="str">
            <v>Auxiliar Administrativo</v>
          </cell>
          <cell r="L852">
            <v>4044</v>
          </cell>
          <cell r="M852">
            <v>11</v>
          </cell>
          <cell r="N852" t="str">
            <v>Secretario Ejecutivo</v>
          </cell>
          <cell r="O852" t="str">
            <v>4210</v>
          </cell>
          <cell r="P852">
            <v>16</v>
          </cell>
          <cell r="Q852" t="str">
            <v>421016</v>
          </cell>
          <cell r="R852">
            <v>1163588</v>
          </cell>
          <cell r="S852">
            <v>150030</v>
          </cell>
          <cell r="T852" t="str">
            <v>Grupo Administrativo TUNJA</v>
          </cell>
        </row>
        <row r="853">
          <cell r="A853">
            <v>40010167</v>
          </cell>
          <cell r="B853" t="str">
            <v>F</v>
          </cell>
          <cell r="C853">
            <v>3262</v>
          </cell>
          <cell r="D853">
            <v>2755</v>
          </cell>
          <cell r="G853" t="str">
            <v>D</v>
          </cell>
          <cell r="H853" t="str">
            <v>ROSALBA</v>
          </cell>
          <cell r="I853" t="str">
            <v>GONZALEZ</v>
          </cell>
          <cell r="J853" t="str">
            <v>HERNANDEZ</v>
          </cell>
          <cell r="K853" t="str">
            <v>Auxiliar Administrativo</v>
          </cell>
          <cell r="L853">
            <v>4044</v>
          </cell>
          <cell r="M853">
            <v>14</v>
          </cell>
          <cell r="N853" t="str">
            <v>Secretario Ejecutivo</v>
          </cell>
          <cell r="O853">
            <v>4210</v>
          </cell>
          <cell r="P853">
            <v>16</v>
          </cell>
          <cell r="Q853" t="str">
            <v>421016</v>
          </cell>
          <cell r="R853">
            <v>1163588</v>
          </cell>
          <cell r="S853">
            <v>150030</v>
          </cell>
          <cell r="T853" t="str">
            <v>Grupo Administrativo TUNJA</v>
          </cell>
        </row>
        <row r="854">
          <cell r="A854">
            <v>6766661</v>
          </cell>
          <cell r="B854" t="str">
            <v>M</v>
          </cell>
          <cell r="D854">
            <v>5091</v>
          </cell>
          <cell r="G854" t="str">
            <v>D</v>
          </cell>
          <cell r="H854" t="str">
            <v>ELKIN ALFONSO</v>
          </cell>
          <cell r="I854" t="str">
            <v>CORTES</v>
          </cell>
          <cell r="J854" t="str">
            <v>GOMEZ</v>
          </cell>
          <cell r="K854" t="str">
            <v>Registrador Seccional</v>
          </cell>
          <cell r="L854" t="str">
            <v>0192</v>
          </cell>
          <cell r="M854" t="str">
            <v>07</v>
          </cell>
          <cell r="N854" t="str">
            <v>Registrador Seccional</v>
          </cell>
          <cell r="O854" t="str">
            <v>0192</v>
          </cell>
          <cell r="P854" t="str">
            <v>07</v>
          </cell>
          <cell r="Q854" t="str">
            <v>019207</v>
          </cell>
          <cell r="R854">
            <v>3291703</v>
          </cell>
          <cell r="S854">
            <v>150110</v>
          </cell>
          <cell r="T854" t="str">
            <v>CHIQUINQUIRA</v>
          </cell>
        </row>
        <row r="855">
          <cell r="A855">
            <v>23494507</v>
          </cell>
          <cell r="B855" t="str">
            <v>F</v>
          </cell>
          <cell r="C855">
            <v>3270</v>
          </cell>
          <cell r="D855">
            <v>3272</v>
          </cell>
          <cell r="G855" t="str">
            <v>D</v>
          </cell>
          <cell r="H855" t="str">
            <v>JULIA AMPARO</v>
          </cell>
          <cell r="I855" t="str">
            <v>GOMEZ</v>
          </cell>
          <cell r="J855" t="str">
            <v>MURCIA</v>
          </cell>
          <cell r="K855" t="str">
            <v>Auxiliar Administrativo</v>
          </cell>
          <cell r="L855">
            <v>4044</v>
          </cell>
          <cell r="M855">
            <v>12</v>
          </cell>
          <cell r="N855" t="str">
            <v>Auxiliar Administrativo</v>
          </cell>
          <cell r="O855">
            <v>4044</v>
          </cell>
          <cell r="P855">
            <v>16</v>
          </cell>
          <cell r="Q855" t="str">
            <v>404416</v>
          </cell>
          <cell r="R855">
            <v>1163588</v>
          </cell>
          <cell r="S855">
            <v>150110</v>
          </cell>
          <cell r="T855" t="str">
            <v>CHIQUINQUIRA</v>
          </cell>
        </row>
        <row r="856">
          <cell r="A856">
            <v>46678311</v>
          </cell>
          <cell r="B856" t="str">
            <v>F</v>
          </cell>
          <cell r="D856">
            <v>3271</v>
          </cell>
          <cell r="G856" t="str">
            <v>D</v>
          </cell>
          <cell r="H856" t="str">
            <v>YOLVI  EDILMA</v>
          </cell>
          <cell r="I856" t="str">
            <v>ROJAS</v>
          </cell>
          <cell r="J856" t="str">
            <v>ESPITIA</v>
          </cell>
          <cell r="K856" t="str">
            <v>Auxiliar Administrativo</v>
          </cell>
          <cell r="L856">
            <v>4044</v>
          </cell>
          <cell r="M856">
            <v>14</v>
          </cell>
          <cell r="N856" t="str">
            <v>Auxiliar Administrativo</v>
          </cell>
          <cell r="O856">
            <v>4044</v>
          </cell>
          <cell r="P856">
            <v>14</v>
          </cell>
          <cell r="Q856" t="str">
            <v>404414</v>
          </cell>
          <cell r="R856">
            <v>1080470</v>
          </cell>
          <cell r="S856">
            <v>150110</v>
          </cell>
          <cell r="T856" t="str">
            <v>CHIQUINQUIRA</v>
          </cell>
        </row>
        <row r="857">
          <cell r="A857">
            <v>51891295</v>
          </cell>
          <cell r="B857" t="str">
            <v>F</v>
          </cell>
          <cell r="C857">
            <v>3269</v>
          </cell>
          <cell r="D857">
            <v>3270</v>
          </cell>
          <cell r="G857" t="str">
            <v>T</v>
          </cell>
          <cell r="H857" t="str">
            <v>MYRIAM</v>
          </cell>
          <cell r="I857" t="str">
            <v>ROZO</v>
          </cell>
          <cell r="J857" t="str">
            <v>REYES</v>
          </cell>
          <cell r="K857" t="str">
            <v>Auxiliar Administrativo</v>
          </cell>
          <cell r="L857">
            <v>4044</v>
          </cell>
          <cell r="M857">
            <v>11</v>
          </cell>
          <cell r="N857" t="str">
            <v>Auxiliar Administrativo</v>
          </cell>
          <cell r="O857">
            <v>4044</v>
          </cell>
          <cell r="P857">
            <v>12</v>
          </cell>
          <cell r="Q857" t="str">
            <v>404412</v>
          </cell>
          <cell r="R857">
            <v>1024200</v>
          </cell>
          <cell r="S857">
            <v>150110</v>
          </cell>
          <cell r="T857" t="str">
            <v>CHIQUINQUIRA</v>
          </cell>
        </row>
        <row r="858">
          <cell r="A858">
            <v>40415950</v>
          </cell>
          <cell r="B858" t="str">
            <v>F</v>
          </cell>
          <cell r="D858">
            <v>4698</v>
          </cell>
          <cell r="E858">
            <v>4698</v>
          </cell>
          <cell r="F858">
            <v>4390</v>
          </cell>
          <cell r="G858" t="str">
            <v>T</v>
          </cell>
          <cell r="H858" t="str">
            <v>NUBIA PATRICIA</v>
          </cell>
          <cell r="I858" t="str">
            <v>PEÑA</v>
          </cell>
          <cell r="J858" t="str">
            <v>ALARCON</v>
          </cell>
          <cell r="K858" t="str">
            <v>Auxiliar Administrativo</v>
          </cell>
          <cell r="L858">
            <v>4044</v>
          </cell>
          <cell r="M858">
            <v>12</v>
          </cell>
          <cell r="N858" t="str">
            <v>Auxiliar Administrativo</v>
          </cell>
          <cell r="O858">
            <v>4044</v>
          </cell>
          <cell r="P858">
            <v>12</v>
          </cell>
          <cell r="Q858" t="str">
            <v>404412</v>
          </cell>
          <cell r="R858">
            <v>1024200</v>
          </cell>
          <cell r="S858">
            <v>150110</v>
          </cell>
          <cell r="T858" t="str">
            <v>CHIQUINQUIRA</v>
          </cell>
        </row>
        <row r="859">
          <cell r="A859">
            <v>1101175083</v>
          </cell>
          <cell r="B859" t="str">
            <v>F</v>
          </cell>
          <cell r="D859">
            <v>4464</v>
          </cell>
          <cell r="E859">
            <v>4464</v>
          </cell>
          <cell r="F859" t="e">
            <v>#N/A</v>
          </cell>
          <cell r="G859" t="str">
            <v>T</v>
          </cell>
          <cell r="H859" t="str">
            <v>DIANA MARCELA</v>
          </cell>
          <cell r="I859" t="str">
            <v>CASTRO</v>
          </cell>
          <cell r="J859" t="str">
            <v>MARIN</v>
          </cell>
          <cell r="K859" t="str">
            <v>Auxiliar Administrativo</v>
          </cell>
          <cell r="L859">
            <v>4044</v>
          </cell>
          <cell r="M859">
            <v>11</v>
          </cell>
          <cell r="N859" t="str">
            <v>Auxiliar Administrativo</v>
          </cell>
          <cell r="O859">
            <v>4044</v>
          </cell>
          <cell r="P859">
            <v>11</v>
          </cell>
          <cell r="Q859" t="str">
            <v>404411</v>
          </cell>
          <cell r="R859">
            <v>953864</v>
          </cell>
          <cell r="S859">
            <v>150110</v>
          </cell>
          <cell r="T859" t="str">
            <v>CHIQUINQUIRA</v>
          </cell>
        </row>
        <row r="860">
          <cell r="A860">
            <v>41740463</v>
          </cell>
          <cell r="B860" t="str">
            <v>F</v>
          </cell>
          <cell r="C860">
            <v>3267</v>
          </cell>
          <cell r="D860">
            <v>3267</v>
          </cell>
          <cell r="E860">
            <v>0</v>
          </cell>
          <cell r="G860" t="str">
            <v>D</v>
          </cell>
          <cell r="H860" t="str">
            <v>FLOR MARINA</v>
          </cell>
          <cell r="I860" t="str">
            <v>CASTRO</v>
          </cell>
          <cell r="J860" t="str">
            <v>RODRIGUEZ</v>
          </cell>
          <cell r="K860" t="str">
            <v>Secretario Ejecutivo</v>
          </cell>
          <cell r="L860">
            <v>4210</v>
          </cell>
          <cell r="M860">
            <v>15</v>
          </cell>
          <cell r="N860" t="str">
            <v>Secretario Ejecutivo</v>
          </cell>
          <cell r="O860">
            <v>4210</v>
          </cell>
          <cell r="P860">
            <v>15</v>
          </cell>
          <cell r="Q860" t="str">
            <v>421015</v>
          </cell>
          <cell r="R860">
            <v>1114054</v>
          </cell>
          <cell r="S860">
            <v>150110</v>
          </cell>
          <cell r="T860" t="str">
            <v>CHIQUINQUIRA</v>
          </cell>
        </row>
        <row r="861">
          <cell r="A861">
            <v>91210644</v>
          </cell>
          <cell r="B861" t="str">
            <v>M</v>
          </cell>
          <cell r="D861">
            <v>5092</v>
          </cell>
          <cell r="G861" t="str">
            <v>D</v>
          </cell>
          <cell r="H861" t="str">
            <v>SAUL ANTONIO DE JESUS</v>
          </cell>
          <cell r="I861" t="str">
            <v>TIBADUIZA</v>
          </cell>
          <cell r="J861" t="str">
            <v>MURILLO</v>
          </cell>
          <cell r="K861" t="str">
            <v>Registrador Seccional</v>
          </cell>
          <cell r="L861" t="str">
            <v>0192</v>
          </cell>
          <cell r="M861" t="str">
            <v>07</v>
          </cell>
          <cell r="N861" t="str">
            <v>Registrador Seccional</v>
          </cell>
          <cell r="O861" t="str">
            <v>0192</v>
          </cell>
          <cell r="P861" t="str">
            <v>07</v>
          </cell>
          <cell r="Q861" t="str">
            <v>019207</v>
          </cell>
          <cell r="R861">
            <v>3291703</v>
          </cell>
          <cell r="S861">
            <v>150120</v>
          </cell>
          <cell r="T861" t="str">
            <v>DUITAMA</v>
          </cell>
        </row>
        <row r="862">
          <cell r="A862">
            <v>74372364</v>
          </cell>
          <cell r="B862" t="str">
            <v>M</v>
          </cell>
          <cell r="D862">
            <v>5297</v>
          </cell>
          <cell r="G862" t="str">
            <v>D</v>
          </cell>
          <cell r="H862" t="str">
            <v>CESAR ORLANDO</v>
          </cell>
          <cell r="I862" t="str">
            <v>GOMEZ</v>
          </cell>
          <cell r="J862" t="str">
            <v>CHAPARRO</v>
          </cell>
          <cell r="K862" t="str">
            <v>Profesional Universitario</v>
          </cell>
          <cell r="L862" t="str">
            <v>2044</v>
          </cell>
          <cell r="M862" t="str">
            <v>01</v>
          </cell>
          <cell r="N862" t="str">
            <v>Profesional Universitario</v>
          </cell>
          <cell r="O862" t="str">
            <v>2044</v>
          </cell>
          <cell r="P862" t="str">
            <v>01</v>
          </cell>
          <cell r="Q862" t="str">
            <v>204401</v>
          </cell>
          <cell r="R862">
            <v>1361208</v>
          </cell>
          <cell r="S862">
            <v>150120</v>
          </cell>
          <cell r="T862" t="str">
            <v>DUITAMA</v>
          </cell>
        </row>
        <row r="863">
          <cell r="A863">
            <v>23547518</v>
          </cell>
          <cell r="B863" t="str">
            <v>F</v>
          </cell>
          <cell r="C863">
            <v>3281</v>
          </cell>
          <cell r="D863">
            <v>3281</v>
          </cell>
          <cell r="E863">
            <v>0</v>
          </cell>
          <cell r="G863" t="str">
            <v>D</v>
          </cell>
          <cell r="H863" t="str">
            <v>JOSEFINA</v>
          </cell>
          <cell r="I863" t="str">
            <v>NUÑEZ</v>
          </cell>
          <cell r="J863" t="str">
            <v>DE PALACIOS</v>
          </cell>
          <cell r="K863" t="str">
            <v>Auxiliar Administrativo</v>
          </cell>
          <cell r="L863">
            <v>4044</v>
          </cell>
          <cell r="M863">
            <v>16</v>
          </cell>
          <cell r="N863" t="str">
            <v>Auxiliar Administrativo</v>
          </cell>
          <cell r="O863">
            <v>4044</v>
          </cell>
          <cell r="P863">
            <v>16</v>
          </cell>
          <cell r="Q863" t="str">
            <v>404416</v>
          </cell>
          <cell r="R863">
            <v>1163588</v>
          </cell>
          <cell r="S863">
            <v>150120</v>
          </cell>
          <cell r="T863" t="str">
            <v>DUITAMA</v>
          </cell>
        </row>
        <row r="864">
          <cell r="A864">
            <v>23551995</v>
          </cell>
          <cell r="B864" t="str">
            <v>F</v>
          </cell>
          <cell r="C864">
            <v>3278</v>
          </cell>
          <cell r="D864">
            <v>3278</v>
          </cell>
          <cell r="E864">
            <v>0</v>
          </cell>
          <cell r="G864" t="str">
            <v>D</v>
          </cell>
          <cell r="H864" t="str">
            <v>SANTOS EULALIA</v>
          </cell>
          <cell r="I864" t="str">
            <v>MOLANO</v>
          </cell>
          <cell r="J864" t="str">
            <v>SANABRIA</v>
          </cell>
          <cell r="K864" t="str">
            <v>Auxiliar Administrativo</v>
          </cell>
          <cell r="L864">
            <v>4044</v>
          </cell>
          <cell r="M864">
            <v>12</v>
          </cell>
          <cell r="N864" t="str">
            <v>Auxiliar Administrativo</v>
          </cell>
          <cell r="O864">
            <v>4044</v>
          </cell>
          <cell r="P864">
            <v>12</v>
          </cell>
          <cell r="Q864" t="str">
            <v>404412</v>
          </cell>
          <cell r="R864">
            <v>1024200</v>
          </cell>
          <cell r="S864">
            <v>150120</v>
          </cell>
          <cell r="T864" t="str">
            <v>DUITAMA</v>
          </cell>
        </row>
        <row r="865">
          <cell r="A865">
            <v>23551811</v>
          </cell>
          <cell r="B865" t="str">
            <v>F</v>
          </cell>
          <cell r="D865">
            <v>3897</v>
          </cell>
          <cell r="G865" t="str">
            <v>T</v>
          </cell>
          <cell r="H865" t="str">
            <v>MARGARITA</v>
          </cell>
          <cell r="I865" t="str">
            <v>OCHICA</v>
          </cell>
          <cell r="J865" t="str">
            <v>RODRIGUEZ</v>
          </cell>
          <cell r="K865" t="str">
            <v>Auxiliar Administrativo</v>
          </cell>
          <cell r="L865">
            <v>4044</v>
          </cell>
          <cell r="M865">
            <v>11</v>
          </cell>
          <cell r="N865" t="str">
            <v>Auxiliar Administrativo</v>
          </cell>
          <cell r="O865">
            <v>4044</v>
          </cell>
          <cell r="P865">
            <v>11</v>
          </cell>
          <cell r="Q865" t="str">
            <v>404411</v>
          </cell>
          <cell r="R865">
            <v>953864</v>
          </cell>
          <cell r="S865">
            <v>150120</v>
          </cell>
          <cell r="T865" t="str">
            <v>DUITAMA</v>
          </cell>
        </row>
        <row r="866">
          <cell r="A866">
            <v>63392595</v>
          </cell>
          <cell r="B866" t="str">
            <v>F</v>
          </cell>
          <cell r="D866">
            <v>4244</v>
          </cell>
          <cell r="G866" t="str">
            <v>T</v>
          </cell>
          <cell r="H866" t="str">
            <v>YANETH ***</v>
          </cell>
          <cell r="I866" t="str">
            <v>SOTO</v>
          </cell>
          <cell r="J866" t="str">
            <v>DUEÑAS</v>
          </cell>
          <cell r="K866" t="str">
            <v>Auxiliar Administrativo</v>
          </cell>
          <cell r="L866">
            <v>4044</v>
          </cell>
          <cell r="M866">
            <v>11</v>
          </cell>
          <cell r="N866" t="str">
            <v>Auxiliar Administrativo</v>
          </cell>
          <cell r="O866">
            <v>4044</v>
          </cell>
          <cell r="P866">
            <v>11</v>
          </cell>
          <cell r="Q866" t="str">
            <v>404411</v>
          </cell>
          <cell r="R866">
            <v>953864</v>
          </cell>
          <cell r="S866">
            <v>150120</v>
          </cell>
          <cell r="T866" t="str">
            <v>DUITAMA</v>
          </cell>
        </row>
        <row r="867">
          <cell r="A867">
            <v>23552387</v>
          </cell>
          <cell r="B867" t="str">
            <v>F</v>
          </cell>
          <cell r="C867">
            <v>3279</v>
          </cell>
          <cell r="D867">
            <v>3275</v>
          </cell>
          <cell r="G867" t="str">
            <v>D</v>
          </cell>
          <cell r="H867" t="str">
            <v>CLARA INES</v>
          </cell>
          <cell r="I867" t="str">
            <v>BAEZ</v>
          </cell>
          <cell r="J867" t="str">
            <v>ROA</v>
          </cell>
          <cell r="K867" t="str">
            <v>Auxiliar Administrativo</v>
          </cell>
          <cell r="L867">
            <v>4044</v>
          </cell>
          <cell r="M867">
            <v>12</v>
          </cell>
          <cell r="N867" t="str">
            <v>Secretario Ejecutivo</v>
          </cell>
          <cell r="O867">
            <v>4210</v>
          </cell>
          <cell r="P867">
            <v>16</v>
          </cell>
          <cell r="Q867" t="str">
            <v>421016</v>
          </cell>
          <cell r="R867">
            <v>1163588</v>
          </cell>
          <cell r="S867">
            <v>150120</v>
          </cell>
          <cell r="T867" t="str">
            <v>DUITAMA</v>
          </cell>
        </row>
        <row r="868">
          <cell r="A868">
            <v>51623315</v>
          </cell>
          <cell r="B868" t="str">
            <v>F</v>
          </cell>
          <cell r="C868">
            <v>3276</v>
          </cell>
          <cell r="D868">
            <v>3276</v>
          </cell>
          <cell r="E868">
            <v>0</v>
          </cell>
          <cell r="G868" t="str">
            <v>D</v>
          </cell>
          <cell r="H868" t="str">
            <v>MARIBEL</v>
          </cell>
          <cell r="I868" t="str">
            <v>VALBUENA</v>
          </cell>
          <cell r="J868" t="str">
            <v>GONZALEZ</v>
          </cell>
          <cell r="K868" t="str">
            <v>Secretario Ejecutivo</v>
          </cell>
          <cell r="L868">
            <v>4210</v>
          </cell>
          <cell r="M868">
            <v>16</v>
          </cell>
          <cell r="N868" t="str">
            <v>Secretario Ejecutivo</v>
          </cell>
          <cell r="O868">
            <v>4210</v>
          </cell>
          <cell r="P868">
            <v>16</v>
          </cell>
          <cell r="Q868" t="str">
            <v>421016</v>
          </cell>
          <cell r="R868">
            <v>1163588</v>
          </cell>
          <cell r="S868">
            <v>150120</v>
          </cell>
          <cell r="T868" t="str">
            <v>DUITAMA</v>
          </cell>
        </row>
        <row r="869">
          <cell r="A869">
            <v>74170157</v>
          </cell>
          <cell r="B869" t="str">
            <v>M</v>
          </cell>
          <cell r="D869">
            <v>5093</v>
          </cell>
          <cell r="G869" t="str">
            <v>D</v>
          </cell>
          <cell r="H869" t="str">
            <v>DIEGO ARMANDO</v>
          </cell>
          <cell r="I869" t="str">
            <v>RODRIGUEZ</v>
          </cell>
          <cell r="J869" t="str">
            <v>AVILA</v>
          </cell>
          <cell r="K869" t="str">
            <v>Registrador Seccional</v>
          </cell>
          <cell r="L869" t="str">
            <v>0192</v>
          </cell>
          <cell r="M869" t="str">
            <v>07</v>
          </cell>
          <cell r="N869" t="str">
            <v>Registrador Seccional</v>
          </cell>
          <cell r="O869" t="str">
            <v>0192</v>
          </cell>
          <cell r="P869" t="str">
            <v>07</v>
          </cell>
          <cell r="Q869" t="str">
            <v>019207</v>
          </cell>
          <cell r="R869">
            <v>3291703</v>
          </cell>
          <cell r="S869">
            <v>150130</v>
          </cell>
          <cell r="T869" t="str">
            <v>EL COCUY</v>
          </cell>
        </row>
        <row r="870">
          <cell r="A870">
            <v>1049412232</v>
          </cell>
          <cell r="B870" t="str">
            <v>F</v>
          </cell>
          <cell r="D870">
            <v>3284</v>
          </cell>
          <cell r="G870" t="str">
            <v>D</v>
          </cell>
          <cell r="H870" t="str">
            <v>CAROLINA</v>
          </cell>
          <cell r="I870" t="str">
            <v>NUÑEZ</v>
          </cell>
          <cell r="J870" t="str">
            <v>BUITRAGO</v>
          </cell>
          <cell r="K870" t="str">
            <v>Auxiliar Administrativo</v>
          </cell>
          <cell r="L870">
            <v>4044</v>
          </cell>
          <cell r="M870">
            <v>12</v>
          </cell>
          <cell r="N870" t="str">
            <v>Auxiliar Administrativo</v>
          </cell>
          <cell r="O870">
            <v>4044</v>
          </cell>
          <cell r="P870">
            <v>12</v>
          </cell>
          <cell r="Q870" t="str">
            <v>404412</v>
          </cell>
          <cell r="R870">
            <v>1024200</v>
          </cell>
          <cell r="S870">
            <v>150130</v>
          </cell>
          <cell r="T870" t="str">
            <v>EL COCUY</v>
          </cell>
        </row>
        <row r="871">
          <cell r="A871">
            <v>53064903</v>
          </cell>
          <cell r="B871" t="str">
            <v>F</v>
          </cell>
          <cell r="D871">
            <v>4281</v>
          </cell>
          <cell r="G871" t="str">
            <v>D</v>
          </cell>
          <cell r="H871" t="str">
            <v>NANCY JANETH</v>
          </cell>
          <cell r="I871" t="str">
            <v>BUITRAGO</v>
          </cell>
          <cell r="J871" t="str">
            <v>******</v>
          </cell>
          <cell r="K871" t="str">
            <v>Auxiliar Administrativo</v>
          </cell>
          <cell r="L871">
            <v>4044</v>
          </cell>
          <cell r="M871">
            <v>11</v>
          </cell>
          <cell r="N871" t="str">
            <v>Auxiliar Administrativo</v>
          </cell>
          <cell r="O871">
            <v>4044</v>
          </cell>
          <cell r="P871">
            <v>11</v>
          </cell>
          <cell r="Q871" t="str">
            <v>404411</v>
          </cell>
          <cell r="R871">
            <v>953864</v>
          </cell>
          <cell r="S871">
            <v>150130</v>
          </cell>
          <cell r="T871" t="str">
            <v>EL COCUY</v>
          </cell>
        </row>
        <row r="872">
          <cell r="A872">
            <v>33675363</v>
          </cell>
          <cell r="B872" t="str">
            <v>F</v>
          </cell>
          <cell r="D872">
            <v>5094</v>
          </cell>
          <cell r="G872" t="str">
            <v>D</v>
          </cell>
          <cell r="H872" t="str">
            <v>GLORIA AMPARO</v>
          </cell>
          <cell r="I872" t="str">
            <v>SUAREZ</v>
          </cell>
          <cell r="J872" t="str">
            <v>HERRERA</v>
          </cell>
          <cell r="K872" t="str">
            <v>Registrador Seccional</v>
          </cell>
          <cell r="L872" t="str">
            <v>0192</v>
          </cell>
          <cell r="M872" t="str">
            <v>07</v>
          </cell>
          <cell r="N872" t="str">
            <v>Registrador Seccional</v>
          </cell>
          <cell r="O872" t="str">
            <v>0192</v>
          </cell>
          <cell r="P872" t="str">
            <v>07</v>
          </cell>
          <cell r="Q872" t="str">
            <v>019207</v>
          </cell>
          <cell r="R872">
            <v>3291703</v>
          </cell>
          <cell r="S872">
            <v>150140</v>
          </cell>
          <cell r="T872" t="str">
            <v>GARAGOA</v>
          </cell>
        </row>
        <row r="873">
          <cell r="A873">
            <v>23606740</v>
          </cell>
          <cell r="B873" t="str">
            <v>F</v>
          </cell>
          <cell r="C873">
            <v>3287</v>
          </cell>
          <cell r="D873">
            <v>3288</v>
          </cell>
          <cell r="G873" t="str">
            <v>T</v>
          </cell>
          <cell r="H873" t="str">
            <v>NANCY YADIRA</v>
          </cell>
          <cell r="I873" t="str">
            <v>BERNAL</v>
          </cell>
          <cell r="J873" t="str">
            <v>CASTILLO</v>
          </cell>
          <cell r="K873" t="str">
            <v>Auxiliar Administrativo</v>
          </cell>
          <cell r="L873">
            <v>4044</v>
          </cell>
          <cell r="M873">
            <v>11</v>
          </cell>
          <cell r="N873" t="str">
            <v>Auxiliar Administrativo</v>
          </cell>
          <cell r="O873">
            <v>4044</v>
          </cell>
          <cell r="P873">
            <v>12</v>
          </cell>
          <cell r="Q873" t="str">
            <v>404412</v>
          </cell>
          <cell r="R873">
            <v>1024200</v>
          </cell>
          <cell r="S873">
            <v>150140</v>
          </cell>
          <cell r="T873" t="str">
            <v>GARAGOA</v>
          </cell>
        </row>
        <row r="874">
          <cell r="A874">
            <v>23607723</v>
          </cell>
          <cell r="B874" t="str">
            <v>F</v>
          </cell>
          <cell r="C874">
            <v>3289</v>
          </cell>
          <cell r="D874">
            <v>3289</v>
          </cell>
          <cell r="E874">
            <v>0</v>
          </cell>
          <cell r="G874" t="str">
            <v>D</v>
          </cell>
          <cell r="H874" t="str">
            <v>CLAUDIA</v>
          </cell>
          <cell r="I874" t="str">
            <v>FORERO</v>
          </cell>
          <cell r="J874" t="str">
            <v>ARENAS</v>
          </cell>
          <cell r="K874" t="str">
            <v>Auxiliar Administrativo</v>
          </cell>
          <cell r="L874">
            <v>4044</v>
          </cell>
          <cell r="M874">
            <v>12</v>
          </cell>
          <cell r="N874" t="str">
            <v>Auxiliar Administrativo</v>
          </cell>
          <cell r="O874">
            <v>4044</v>
          </cell>
          <cell r="P874">
            <v>12</v>
          </cell>
          <cell r="Q874" t="str">
            <v>404412</v>
          </cell>
          <cell r="R874">
            <v>1024200</v>
          </cell>
          <cell r="S874">
            <v>150140</v>
          </cell>
          <cell r="T874" t="str">
            <v>GARAGOA</v>
          </cell>
        </row>
        <row r="875">
          <cell r="A875">
            <v>80146107</v>
          </cell>
          <cell r="B875" t="str">
            <v>M</v>
          </cell>
          <cell r="D875">
            <v>4555</v>
          </cell>
          <cell r="G875" t="str">
            <v>T</v>
          </cell>
          <cell r="H875" t="str">
            <v>LUIS JAIRO</v>
          </cell>
          <cell r="I875" t="str">
            <v>SANCHEZ</v>
          </cell>
          <cell r="J875" t="str">
            <v>NARVAEZ</v>
          </cell>
          <cell r="K875" t="str">
            <v>Auxiliar Administrativo</v>
          </cell>
          <cell r="L875">
            <v>4044</v>
          </cell>
          <cell r="M875">
            <v>11</v>
          </cell>
          <cell r="N875" t="str">
            <v>Auxiliar Administrativo</v>
          </cell>
          <cell r="O875">
            <v>4044</v>
          </cell>
          <cell r="P875">
            <v>11</v>
          </cell>
          <cell r="Q875" t="str">
            <v>404411</v>
          </cell>
          <cell r="R875">
            <v>953864</v>
          </cell>
          <cell r="S875">
            <v>150140</v>
          </cell>
          <cell r="T875" t="str">
            <v>GARAGOA</v>
          </cell>
        </row>
        <row r="876">
          <cell r="A876">
            <v>23629125</v>
          </cell>
          <cell r="B876" t="str">
            <v>F</v>
          </cell>
          <cell r="D876">
            <v>5095</v>
          </cell>
          <cell r="G876" t="str">
            <v>D</v>
          </cell>
          <cell r="H876" t="str">
            <v>NANCY DEL CARMEN</v>
          </cell>
          <cell r="I876" t="str">
            <v>PINTO</v>
          </cell>
          <cell r="J876" t="str">
            <v>MORENO</v>
          </cell>
          <cell r="K876" t="str">
            <v>Registrador Seccional</v>
          </cell>
          <cell r="L876" t="str">
            <v>0192</v>
          </cell>
          <cell r="M876" t="str">
            <v>07</v>
          </cell>
          <cell r="N876" t="str">
            <v>Registrador Seccional</v>
          </cell>
          <cell r="O876" t="str">
            <v>0192</v>
          </cell>
          <cell r="P876" t="str">
            <v>07</v>
          </cell>
          <cell r="Q876" t="str">
            <v>019207</v>
          </cell>
          <cell r="R876">
            <v>3291703</v>
          </cell>
          <cell r="S876">
            <v>150150</v>
          </cell>
          <cell r="T876" t="str">
            <v>GUATEQUE</v>
          </cell>
        </row>
        <row r="877">
          <cell r="A877">
            <v>23620104</v>
          </cell>
          <cell r="B877" t="str">
            <v>F</v>
          </cell>
          <cell r="C877">
            <v>3292</v>
          </cell>
          <cell r="D877">
            <v>3293</v>
          </cell>
          <cell r="G877" t="str">
            <v>D</v>
          </cell>
          <cell r="H877" t="str">
            <v>GLORIA STELLA</v>
          </cell>
          <cell r="I877" t="str">
            <v>DAZA</v>
          </cell>
          <cell r="J877" t="str">
            <v>DE CASTRO</v>
          </cell>
          <cell r="K877" t="str">
            <v>Auxiliar Administrativo</v>
          </cell>
          <cell r="L877">
            <v>4044</v>
          </cell>
          <cell r="M877">
            <v>12</v>
          </cell>
          <cell r="N877" t="str">
            <v>Auxiliar Administrativo</v>
          </cell>
          <cell r="O877">
            <v>4044</v>
          </cell>
          <cell r="P877">
            <v>14</v>
          </cell>
          <cell r="Q877" t="str">
            <v>404414</v>
          </cell>
          <cell r="R877">
            <v>1080470</v>
          </cell>
          <cell r="S877">
            <v>150150</v>
          </cell>
          <cell r="T877" t="str">
            <v>GUATEQUE</v>
          </cell>
        </row>
        <row r="878">
          <cell r="A878">
            <v>41713809</v>
          </cell>
          <cell r="B878" t="str">
            <v>F</v>
          </cell>
          <cell r="C878">
            <v>3291</v>
          </cell>
          <cell r="D878">
            <v>3291</v>
          </cell>
          <cell r="E878">
            <v>0</v>
          </cell>
          <cell r="G878" t="str">
            <v>D</v>
          </cell>
          <cell r="H878" t="str">
            <v>DOLLY</v>
          </cell>
          <cell r="I878" t="str">
            <v>LOPEZ</v>
          </cell>
          <cell r="J878" t="str">
            <v>PERILLA</v>
          </cell>
          <cell r="K878" t="str">
            <v>Secretario Ejecutivo</v>
          </cell>
          <cell r="L878">
            <v>4210</v>
          </cell>
          <cell r="M878">
            <v>15</v>
          </cell>
          <cell r="N878" t="str">
            <v>Secretario Ejecutivo</v>
          </cell>
          <cell r="O878">
            <v>4210</v>
          </cell>
          <cell r="P878">
            <v>15</v>
          </cell>
          <cell r="Q878" t="str">
            <v>421015</v>
          </cell>
          <cell r="R878">
            <v>1114054</v>
          </cell>
          <cell r="S878">
            <v>150150</v>
          </cell>
          <cell r="T878" t="str">
            <v>GUATEQUE</v>
          </cell>
        </row>
        <row r="879">
          <cell r="A879">
            <v>74346566</v>
          </cell>
          <cell r="B879" t="str">
            <v>M</v>
          </cell>
          <cell r="D879">
            <v>5096</v>
          </cell>
          <cell r="G879" t="str">
            <v>D</v>
          </cell>
          <cell r="H879" t="str">
            <v>DIEGO ORLANDO</v>
          </cell>
          <cell r="I879" t="str">
            <v>ROA</v>
          </cell>
          <cell r="J879" t="str">
            <v>RUBIO</v>
          </cell>
          <cell r="K879" t="str">
            <v>Registrador Seccional</v>
          </cell>
          <cell r="L879" t="str">
            <v>0192</v>
          </cell>
          <cell r="M879" t="str">
            <v>07</v>
          </cell>
          <cell r="N879" t="str">
            <v>Registrador Seccional</v>
          </cell>
          <cell r="O879" t="str">
            <v>0192</v>
          </cell>
          <cell r="P879" t="str">
            <v>07</v>
          </cell>
          <cell r="Q879" t="str">
            <v>019207</v>
          </cell>
          <cell r="R879">
            <v>3291703</v>
          </cell>
          <cell r="S879">
            <v>150160</v>
          </cell>
          <cell r="T879" t="str">
            <v>MIRAFLORES</v>
          </cell>
        </row>
        <row r="880">
          <cell r="A880">
            <v>1049618281</v>
          </cell>
          <cell r="B880" t="str">
            <v>F</v>
          </cell>
          <cell r="D880">
            <v>5033</v>
          </cell>
          <cell r="G880" t="str">
            <v>D</v>
          </cell>
          <cell r="H880" t="str">
            <v>DIANA PATRICIA</v>
          </cell>
          <cell r="I880" t="str">
            <v>NARANJO</v>
          </cell>
          <cell r="J880" t="str">
            <v>CAMACHO</v>
          </cell>
          <cell r="K880" t="str">
            <v>Profesional Universitario</v>
          </cell>
          <cell r="L880">
            <v>2044</v>
          </cell>
          <cell r="M880" t="str">
            <v>01</v>
          </cell>
          <cell r="N880" t="str">
            <v>Profesional Universitario</v>
          </cell>
          <cell r="O880" t="str">
            <v>2044</v>
          </cell>
          <cell r="P880" t="str">
            <v>01</v>
          </cell>
          <cell r="Q880" t="str">
            <v>204401</v>
          </cell>
          <cell r="R880">
            <v>1361208</v>
          </cell>
          <cell r="S880">
            <v>150160</v>
          </cell>
          <cell r="T880" t="str">
            <v>MIRAFLORES</v>
          </cell>
        </row>
        <row r="881">
          <cell r="A881">
            <v>23752820</v>
          </cell>
          <cell r="B881" t="str">
            <v>F</v>
          </cell>
          <cell r="C881">
            <v>3297</v>
          </cell>
          <cell r="D881">
            <v>3297</v>
          </cell>
          <cell r="E881">
            <v>0</v>
          </cell>
          <cell r="G881" t="str">
            <v>D</v>
          </cell>
          <cell r="H881" t="str">
            <v>ROSA  MARIA</v>
          </cell>
          <cell r="I881" t="str">
            <v>MORALES</v>
          </cell>
          <cell r="J881" t="str">
            <v>ROCHA</v>
          </cell>
          <cell r="K881" t="str">
            <v>Auxiliar Administrativo</v>
          </cell>
          <cell r="L881">
            <v>4044</v>
          </cell>
          <cell r="M881">
            <v>14</v>
          </cell>
          <cell r="N881" t="str">
            <v>Auxiliar Administrativo</v>
          </cell>
          <cell r="O881">
            <v>4044</v>
          </cell>
          <cell r="P881">
            <v>14</v>
          </cell>
          <cell r="Q881" t="str">
            <v>404414</v>
          </cell>
          <cell r="R881">
            <v>1080470</v>
          </cell>
          <cell r="S881">
            <v>150160</v>
          </cell>
          <cell r="T881" t="str">
            <v>MIRAFLORES</v>
          </cell>
        </row>
        <row r="882">
          <cell r="A882">
            <v>23752680</v>
          </cell>
          <cell r="B882" t="str">
            <v>F</v>
          </cell>
          <cell r="C882">
            <v>3296</v>
          </cell>
          <cell r="D882">
            <v>3933</v>
          </cell>
          <cell r="G882" t="str">
            <v>D</v>
          </cell>
          <cell r="H882" t="str">
            <v>MYRIAM AMANDA</v>
          </cell>
          <cell r="I882" t="str">
            <v>MARTINEZ</v>
          </cell>
          <cell r="J882" t="str">
            <v>CRUZ</v>
          </cell>
          <cell r="K882" t="str">
            <v>Auxiliar Administrativo</v>
          </cell>
          <cell r="L882">
            <v>4044</v>
          </cell>
          <cell r="M882">
            <v>12</v>
          </cell>
          <cell r="N882" t="str">
            <v>Secretario Ejecutivo</v>
          </cell>
          <cell r="O882">
            <v>4210</v>
          </cell>
          <cell r="P882">
            <v>15</v>
          </cell>
          <cell r="Q882" t="str">
            <v>421015</v>
          </cell>
          <cell r="R882">
            <v>1114054</v>
          </cell>
          <cell r="S882">
            <v>150160</v>
          </cell>
          <cell r="T882" t="str">
            <v>MIRAFLORES</v>
          </cell>
        </row>
        <row r="883">
          <cell r="A883">
            <v>79460290</v>
          </cell>
          <cell r="B883" t="str">
            <v>M</v>
          </cell>
          <cell r="D883">
            <v>5097</v>
          </cell>
          <cell r="G883" t="str">
            <v>D</v>
          </cell>
          <cell r="H883" t="str">
            <v>SEGUNDO EURIPIDES</v>
          </cell>
          <cell r="I883" t="str">
            <v>MARIN</v>
          </cell>
          <cell r="J883" t="str">
            <v>BELTRAN</v>
          </cell>
          <cell r="K883" t="str">
            <v>Registrador Seccional</v>
          </cell>
          <cell r="L883" t="str">
            <v>0192</v>
          </cell>
          <cell r="M883" t="str">
            <v>07</v>
          </cell>
          <cell r="N883" t="str">
            <v>Registrador Seccional</v>
          </cell>
          <cell r="O883" t="str">
            <v>0192</v>
          </cell>
          <cell r="P883" t="str">
            <v>07</v>
          </cell>
          <cell r="Q883" t="str">
            <v>019207</v>
          </cell>
          <cell r="R883">
            <v>3291703</v>
          </cell>
          <cell r="S883">
            <v>150170</v>
          </cell>
          <cell r="T883" t="str">
            <v>MONIQUIRA</v>
          </cell>
        </row>
        <row r="884">
          <cell r="A884">
            <v>23781735</v>
          </cell>
          <cell r="B884" t="str">
            <v>F</v>
          </cell>
          <cell r="D884">
            <v>3303</v>
          </cell>
          <cell r="G884" t="str">
            <v>D</v>
          </cell>
          <cell r="H884" t="str">
            <v>LUZ ERLANDE</v>
          </cell>
          <cell r="I884" t="str">
            <v>RUBIANO</v>
          </cell>
          <cell r="J884" t="str">
            <v>REYES</v>
          </cell>
          <cell r="K884" t="str">
            <v>Auxiliar Administrativo</v>
          </cell>
          <cell r="L884">
            <v>4044</v>
          </cell>
          <cell r="M884">
            <v>16</v>
          </cell>
          <cell r="N884" t="str">
            <v>Auxiliar Administrativo</v>
          </cell>
          <cell r="O884">
            <v>4044</v>
          </cell>
          <cell r="P884">
            <v>16</v>
          </cell>
          <cell r="Q884" t="str">
            <v>404416</v>
          </cell>
          <cell r="R884">
            <v>1163588</v>
          </cell>
          <cell r="S884">
            <v>150170</v>
          </cell>
          <cell r="T884" t="str">
            <v>MONIQUIRA</v>
          </cell>
        </row>
        <row r="885">
          <cell r="A885">
            <v>23779560</v>
          </cell>
          <cell r="B885" t="str">
            <v>F</v>
          </cell>
          <cell r="C885">
            <v>3302</v>
          </cell>
          <cell r="D885">
            <v>3302</v>
          </cell>
          <cell r="E885">
            <v>0</v>
          </cell>
          <cell r="G885" t="str">
            <v>D</v>
          </cell>
          <cell r="H885" t="str">
            <v>MARIA TRINIDAD</v>
          </cell>
          <cell r="I885" t="str">
            <v>POVEDA</v>
          </cell>
          <cell r="J885" t="str">
            <v>ALONSO</v>
          </cell>
          <cell r="K885" t="str">
            <v>Auxiliar Administrativo</v>
          </cell>
          <cell r="L885">
            <v>4044</v>
          </cell>
          <cell r="M885">
            <v>14</v>
          </cell>
          <cell r="N885" t="str">
            <v>Auxiliar Administrativo</v>
          </cell>
          <cell r="O885">
            <v>4044</v>
          </cell>
          <cell r="P885">
            <v>14</v>
          </cell>
          <cell r="Q885" t="str">
            <v>404414</v>
          </cell>
          <cell r="R885">
            <v>1080470</v>
          </cell>
          <cell r="S885">
            <v>150170</v>
          </cell>
          <cell r="T885" t="str">
            <v>MONIQUIRA</v>
          </cell>
        </row>
        <row r="886">
          <cell r="A886">
            <v>4173255</v>
          </cell>
          <cell r="B886" t="str">
            <v>M</v>
          </cell>
          <cell r="C886">
            <v>3300</v>
          </cell>
          <cell r="D886">
            <v>3998</v>
          </cell>
          <cell r="G886" t="str">
            <v>T</v>
          </cell>
          <cell r="H886" t="str">
            <v>UBALDO</v>
          </cell>
          <cell r="I886" t="str">
            <v>CORREDOR</v>
          </cell>
          <cell r="J886" t="str">
            <v>CASTILLO</v>
          </cell>
          <cell r="K886" t="str">
            <v>Auxiliar Administrativo</v>
          </cell>
          <cell r="L886">
            <v>4044</v>
          </cell>
          <cell r="M886">
            <v>11</v>
          </cell>
          <cell r="N886" t="str">
            <v>Auxiliar Administrativo</v>
          </cell>
          <cell r="O886">
            <v>4044</v>
          </cell>
          <cell r="P886">
            <v>12</v>
          </cell>
          <cell r="Q886" t="str">
            <v>404412</v>
          </cell>
          <cell r="R886">
            <v>1024200</v>
          </cell>
          <cell r="S886">
            <v>150170</v>
          </cell>
          <cell r="T886" t="str">
            <v>MONIQUIRA</v>
          </cell>
        </row>
        <row r="887">
          <cell r="A887">
            <v>23779610</v>
          </cell>
          <cell r="B887" t="str">
            <v>F</v>
          </cell>
          <cell r="D887">
            <v>2957</v>
          </cell>
          <cell r="E887">
            <v>2957</v>
          </cell>
          <cell r="F887">
            <v>3301</v>
          </cell>
          <cell r="G887" t="str">
            <v>T</v>
          </cell>
          <cell r="H887" t="str">
            <v>JANNETH</v>
          </cell>
          <cell r="I887" t="str">
            <v>SANTAMARIA</v>
          </cell>
          <cell r="J887" t="str">
            <v>VILLAMIL</v>
          </cell>
          <cell r="K887" t="str">
            <v>Auxiliar Administrativo</v>
          </cell>
          <cell r="L887">
            <v>4044</v>
          </cell>
          <cell r="M887">
            <v>12</v>
          </cell>
          <cell r="N887" t="str">
            <v>Auxiliar Administrativo</v>
          </cell>
          <cell r="O887">
            <v>4044</v>
          </cell>
          <cell r="P887">
            <v>12</v>
          </cell>
          <cell r="Q887" t="str">
            <v>404412</v>
          </cell>
          <cell r="R887">
            <v>1024200</v>
          </cell>
          <cell r="S887">
            <v>150170</v>
          </cell>
          <cell r="T887" t="str">
            <v>MONIQUIRA</v>
          </cell>
        </row>
        <row r="888">
          <cell r="A888">
            <v>40032708</v>
          </cell>
          <cell r="B888" t="str">
            <v>F</v>
          </cell>
          <cell r="D888">
            <v>5098</v>
          </cell>
          <cell r="G888" t="str">
            <v>D</v>
          </cell>
          <cell r="H888" t="str">
            <v>JANET</v>
          </cell>
          <cell r="I888" t="str">
            <v>AMEZQUITA</v>
          </cell>
          <cell r="J888" t="str">
            <v>LOZANO</v>
          </cell>
          <cell r="K888" t="str">
            <v>Registrador Seccional</v>
          </cell>
          <cell r="L888" t="str">
            <v>0192</v>
          </cell>
          <cell r="M888" t="str">
            <v>07</v>
          </cell>
          <cell r="N888" t="str">
            <v>Registrador Seccional</v>
          </cell>
          <cell r="O888" t="str">
            <v>0192</v>
          </cell>
          <cell r="P888" t="str">
            <v>07</v>
          </cell>
          <cell r="Q888" t="str">
            <v>019207</v>
          </cell>
          <cell r="R888">
            <v>3291703</v>
          </cell>
          <cell r="S888">
            <v>150180</v>
          </cell>
          <cell r="T888" t="str">
            <v>PUERTO BOYACA</v>
          </cell>
        </row>
        <row r="889">
          <cell r="A889">
            <v>46642218</v>
          </cell>
          <cell r="B889" t="str">
            <v>F</v>
          </cell>
          <cell r="C889">
            <v>3309</v>
          </cell>
          <cell r="D889">
            <v>3309</v>
          </cell>
          <cell r="E889">
            <v>0</v>
          </cell>
          <cell r="G889" t="str">
            <v>D</v>
          </cell>
          <cell r="H889" t="str">
            <v>MAGDALY</v>
          </cell>
          <cell r="I889" t="str">
            <v>ROJAS</v>
          </cell>
          <cell r="J889" t="str">
            <v>DE SANTOS</v>
          </cell>
          <cell r="K889" t="str">
            <v>Auxiliar Administrativo</v>
          </cell>
          <cell r="L889">
            <v>4044</v>
          </cell>
          <cell r="M889">
            <v>14</v>
          </cell>
          <cell r="N889" t="str">
            <v>Auxiliar Administrativo</v>
          </cell>
          <cell r="O889">
            <v>4044</v>
          </cell>
          <cell r="P889">
            <v>14</v>
          </cell>
          <cell r="Q889" t="str">
            <v>404414</v>
          </cell>
          <cell r="R889">
            <v>1080470</v>
          </cell>
          <cell r="S889">
            <v>150180</v>
          </cell>
          <cell r="T889" t="str">
            <v>PUERTO BOYACA</v>
          </cell>
        </row>
        <row r="890">
          <cell r="A890">
            <v>43022518</v>
          </cell>
          <cell r="B890" t="str">
            <v>F</v>
          </cell>
          <cell r="C890">
            <v>3307</v>
          </cell>
          <cell r="D890">
            <v>3307</v>
          </cell>
          <cell r="E890">
            <v>0</v>
          </cell>
          <cell r="G890" t="str">
            <v>D</v>
          </cell>
          <cell r="H890" t="str">
            <v>MARGARITA MARIA</v>
          </cell>
          <cell r="I890" t="str">
            <v>SOLIS</v>
          </cell>
          <cell r="J890" t="str">
            <v>CORREA</v>
          </cell>
          <cell r="K890" t="str">
            <v>Auxiliar Administrativo</v>
          </cell>
          <cell r="L890">
            <v>4044</v>
          </cell>
          <cell r="M890">
            <v>12</v>
          </cell>
          <cell r="N890" t="str">
            <v>Auxiliar Administrativo</v>
          </cell>
          <cell r="O890">
            <v>4044</v>
          </cell>
          <cell r="P890">
            <v>12</v>
          </cell>
          <cell r="Q890" t="str">
            <v>404412</v>
          </cell>
          <cell r="R890">
            <v>1024200</v>
          </cell>
          <cell r="S890">
            <v>150180</v>
          </cell>
          <cell r="T890" t="str">
            <v>PUERTO BOYACA</v>
          </cell>
        </row>
        <row r="891">
          <cell r="A891">
            <v>46643695</v>
          </cell>
          <cell r="B891" t="str">
            <v>F</v>
          </cell>
          <cell r="C891">
            <v>3308</v>
          </cell>
          <cell r="D891">
            <v>3308</v>
          </cell>
          <cell r="E891">
            <v>0</v>
          </cell>
          <cell r="G891" t="str">
            <v>D</v>
          </cell>
          <cell r="H891" t="str">
            <v>MARIA HELENA</v>
          </cell>
          <cell r="I891" t="str">
            <v>SUAZA</v>
          </cell>
          <cell r="J891" t="str">
            <v>SILVA</v>
          </cell>
          <cell r="K891" t="str">
            <v>Auxiliar Administrativo</v>
          </cell>
          <cell r="L891">
            <v>4044</v>
          </cell>
          <cell r="M891">
            <v>12</v>
          </cell>
          <cell r="N891" t="str">
            <v>Auxiliar Administrativo</v>
          </cell>
          <cell r="O891">
            <v>4044</v>
          </cell>
          <cell r="P891">
            <v>12</v>
          </cell>
          <cell r="Q891" t="str">
            <v>404412</v>
          </cell>
          <cell r="R891">
            <v>1024200</v>
          </cell>
          <cell r="S891">
            <v>150180</v>
          </cell>
          <cell r="T891" t="str">
            <v>PUERTO BOYACA</v>
          </cell>
        </row>
        <row r="892">
          <cell r="A892">
            <v>23897024</v>
          </cell>
          <cell r="B892" t="str">
            <v>F</v>
          </cell>
          <cell r="C892">
            <v>3306</v>
          </cell>
          <cell r="D892">
            <v>3306</v>
          </cell>
          <cell r="E892">
            <v>0</v>
          </cell>
          <cell r="G892" t="str">
            <v>D</v>
          </cell>
          <cell r="H892" t="str">
            <v>ROSA  MYRIAM</v>
          </cell>
          <cell r="I892" t="str">
            <v>TORO</v>
          </cell>
          <cell r="J892" t="str">
            <v>PULIDO</v>
          </cell>
          <cell r="K892" t="str">
            <v>Secretario Ejecutivo</v>
          </cell>
          <cell r="L892">
            <v>4210</v>
          </cell>
          <cell r="M892">
            <v>16</v>
          </cell>
          <cell r="N892" t="str">
            <v>Secretario Ejecutivo</v>
          </cell>
          <cell r="O892">
            <v>4210</v>
          </cell>
          <cell r="P892">
            <v>16</v>
          </cell>
          <cell r="Q892" t="str">
            <v>421016</v>
          </cell>
          <cell r="R892">
            <v>1163588</v>
          </cell>
          <cell r="S892">
            <v>150180</v>
          </cell>
          <cell r="T892" t="str">
            <v>PUERTO BOYACA</v>
          </cell>
        </row>
        <row r="893">
          <cell r="A893">
            <v>40026971</v>
          </cell>
          <cell r="B893" t="str">
            <v>F</v>
          </cell>
          <cell r="D893">
            <v>5099</v>
          </cell>
          <cell r="G893" t="str">
            <v>D</v>
          </cell>
          <cell r="H893" t="str">
            <v>SANDRA GRACIELA</v>
          </cell>
          <cell r="I893" t="str">
            <v>MONTEJO</v>
          </cell>
          <cell r="J893" t="str">
            <v>CASTRO</v>
          </cell>
          <cell r="K893" t="str">
            <v>Registrador Seccional</v>
          </cell>
          <cell r="L893" t="str">
            <v>0192</v>
          </cell>
          <cell r="M893" t="str">
            <v>07</v>
          </cell>
          <cell r="N893" t="str">
            <v>Registrador Seccional</v>
          </cell>
          <cell r="O893" t="str">
            <v>0192</v>
          </cell>
          <cell r="P893" t="str">
            <v>07</v>
          </cell>
          <cell r="Q893" t="str">
            <v>019207</v>
          </cell>
          <cell r="R893">
            <v>3291703</v>
          </cell>
          <cell r="S893">
            <v>150190</v>
          </cell>
          <cell r="T893" t="str">
            <v>RAMIRIQUI</v>
          </cell>
        </row>
        <row r="894">
          <cell r="A894">
            <v>23966396</v>
          </cell>
          <cell r="B894" t="str">
            <v>F</v>
          </cell>
          <cell r="D894">
            <v>3316</v>
          </cell>
          <cell r="G894" t="str">
            <v>D</v>
          </cell>
          <cell r="H894" t="str">
            <v>NANCY PAOLA</v>
          </cell>
          <cell r="I894" t="str">
            <v>LOZANO</v>
          </cell>
          <cell r="J894" t="str">
            <v>ARGUELLO</v>
          </cell>
          <cell r="K894" t="str">
            <v>Auxiliar Administrativo</v>
          </cell>
          <cell r="L894">
            <v>4044</v>
          </cell>
          <cell r="M894">
            <v>16</v>
          </cell>
          <cell r="N894" t="str">
            <v>Auxiliar Administrativo</v>
          </cell>
          <cell r="O894">
            <v>4044</v>
          </cell>
          <cell r="P894">
            <v>16</v>
          </cell>
          <cell r="Q894" t="str">
            <v>404416</v>
          </cell>
          <cell r="R894">
            <v>1163588</v>
          </cell>
          <cell r="S894">
            <v>150190</v>
          </cell>
          <cell r="T894" t="str">
            <v>RAMIRIQUI</v>
          </cell>
        </row>
        <row r="895">
          <cell r="A895">
            <v>23964014</v>
          </cell>
          <cell r="B895" t="str">
            <v>F</v>
          </cell>
          <cell r="C895">
            <v>3313</v>
          </cell>
          <cell r="D895">
            <v>3314</v>
          </cell>
          <cell r="G895" t="str">
            <v>D</v>
          </cell>
          <cell r="H895" t="str">
            <v>DORIS NELLY</v>
          </cell>
          <cell r="I895" t="str">
            <v>RINCON</v>
          </cell>
          <cell r="J895" t="str">
            <v>DE MARQUEZ</v>
          </cell>
          <cell r="K895" t="str">
            <v>Auxiliar Administrativo</v>
          </cell>
          <cell r="L895">
            <v>4044</v>
          </cell>
          <cell r="M895">
            <v>12</v>
          </cell>
          <cell r="N895" t="str">
            <v>Auxiliar Administrativo</v>
          </cell>
          <cell r="O895">
            <v>4044</v>
          </cell>
          <cell r="P895">
            <v>14</v>
          </cell>
          <cell r="Q895" t="str">
            <v>404414</v>
          </cell>
          <cell r="R895">
            <v>1080470</v>
          </cell>
          <cell r="S895">
            <v>150190</v>
          </cell>
          <cell r="T895" t="str">
            <v>RAMIRIQUI</v>
          </cell>
        </row>
        <row r="896">
          <cell r="A896">
            <v>23963858</v>
          </cell>
          <cell r="B896" t="str">
            <v>F</v>
          </cell>
          <cell r="C896">
            <v>3312</v>
          </cell>
          <cell r="D896">
            <v>3313</v>
          </cell>
          <cell r="G896" t="str">
            <v>T</v>
          </cell>
          <cell r="H896" t="str">
            <v>MARLEN</v>
          </cell>
          <cell r="I896" t="str">
            <v>CRISTANCHO</v>
          </cell>
          <cell r="J896" t="str">
            <v>PULIDO</v>
          </cell>
          <cell r="K896" t="str">
            <v>Auxiliar Administrativo</v>
          </cell>
          <cell r="L896">
            <v>4044</v>
          </cell>
          <cell r="M896">
            <v>11</v>
          </cell>
          <cell r="N896" t="str">
            <v>Auxiliar Administrativo</v>
          </cell>
          <cell r="O896">
            <v>4044</v>
          </cell>
          <cell r="P896">
            <v>12</v>
          </cell>
          <cell r="Q896" t="str">
            <v>404412</v>
          </cell>
          <cell r="R896">
            <v>1024200</v>
          </cell>
          <cell r="S896">
            <v>150190</v>
          </cell>
          <cell r="T896" t="str">
            <v>RAMIRIQUI</v>
          </cell>
        </row>
        <row r="897">
          <cell r="A897">
            <v>6772514</v>
          </cell>
          <cell r="B897" t="str">
            <v>M</v>
          </cell>
          <cell r="D897">
            <v>4108</v>
          </cell>
          <cell r="G897" t="str">
            <v>D</v>
          </cell>
          <cell r="H897" t="str">
            <v>PEDRO JOSE</v>
          </cell>
          <cell r="I897" t="str">
            <v>SORA</v>
          </cell>
          <cell r="J897" t="str">
            <v>ARIAS</v>
          </cell>
          <cell r="K897" t="str">
            <v>Secretario Ejecutivo</v>
          </cell>
          <cell r="L897">
            <v>4210</v>
          </cell>
          <cell r="M897">
            <v>15</v>
          </cell>
          <cell r="N897" t="str">
            <v>Secretario Ejecutivo</v>
          </cell>
          <cell r="O897">
            <v>4210</v>
          </cell>
          <cell r="P897">
            <v>15</v>
          </cell>
          <cell r="Q897" t="str">
            <v>421015</v>
          </cell>
          <cell r="R897">
            <v>1114054</v>
          </cell>
          <cell r="S897">
            <v>150190</v>
          </cell>
          <cell r="T897" t="str">
            <v>RAMIRIQUI</v>
          </cell>
        </row>
        <row r="898">
          <cell r="A898">
            <v>9533822</v>
          </cell>
          <cell r="B898" t="str">
            <v>M</v>
          </cell>
          <cell r="D898">
            <v>5100</v>
          </cell>
          <cell r="G898" t="str">
            <v>D</v>
          </cell>
          <cell r="H898" t="str">
            <v>ALEJANDRO</v>
          </cell>
          <cell r="I898" t="str">
            <v>PATIÑO</v>
          </cell>
          <cell r="J898" t="str">
            <v>VARGAS</v>
          </cell>
          <cell r="K898" t="str">
            <v>Registrador Seccional</v>
          </cell>
          <cell r="L898" t="str">
            <v>0192</v>
          </cell>
          <cell r="M898" t="str">
            <v>07</v>
          </cell>
          <cell r="N898" t="str">
            <v>Registrador Seccional</v>
          </cell>
          <cell r="O898" t="str">
            <v>0192</v>
          </cell>
          <cell r="P898" t="str">
            <v>07</v>
          </cell>
          <cell r="Q898" t="str">
            <v>019207</v>
          </cell>
          <cell r="R898">
            <v>3291703</v>
          </cell>
          <cell r="S898">
            <v>150200</v>
          </cell>
          <cell r="T898" t="str">
            <v>SANTA ROSA DE VITERBO</v>
          </cell>
        </row>
        <row r="899">
          <cell r="A899">
            <v>24048881</v>
          </cell>
          <cell r="B899" t="str">
            <v>F</v>
          </cell>
          <cell r="D899">
            <v>3369</v>
          </cell>
          <cell r="G899" t="str">
            <v>D</v>
          </cell>
          <cell r="H899" t="str">
            <v>MARIA JAQUELINE</v>
          </cell>
          <cell r="I899" t="str">
            <v>GUARIN</v>
          </cell>
          <cell r="J899" t="str">
            <v>MORALES</v>
          </cell>
          <cell r="K899" t="str">
            <v>Auxiliar Administrativo</v>
          </cell>
          <cell r="L899">
            <v>4044</v>
          </cell>
          <cell r="M899">
            <v>16</v>
          </cell>
          <cell r="N899" t="str">
            <v>Auxiliar Administrativo</v>
          </cell>
          <cell r="O899">
            <v>4044</v>
          </cell>
          <cell r="P899">
            <v>16</v>
          </cell>
          <cell r="Q899" t="str">
            <v>404416</v>
          </cell>
          <cell r="R899">
            <v>1163588</v>
          </cell>
          <cell r="S899">
            <v>150200</v>
          </cell>
          <cell r="T899" t="str">
            <v>SANTA ROSA DE VITERBO</v>
          </cell>
        </row>
        <row r="900">
          <cell r="A900">
            <v>24048161</v>
          </cell>
          <cell r="B900" t="str">
            <v>F</v>
          </cell>
          <cell r="C900">
            <v>3319</v>
          </cell>
          <cell r="D900">
            <v>4314</v>
          </cell>
          <cell r="G900" t="str">
            <v>T</v>
          </cell>
          <cell r="H900" t="str">
            <v>NIDIA ISABEL</v>
          </cell>
          <cell r="I900" t="str">
            <v>MARTINEZ</v>
          </cell>
          <cell r="J900" t="str">
            <v>SANDOVAL</v>
          </cell>
          <cell r="K900" t="str">
            <v>Auxiliar Administrativo</v>
          </cell>
          <cell r="L900">
            <v>4044</v>
          </cell>
          <cell r="M900">
            <v>11</v>
          </cell>
          <cell r="N900" t="str">
            <v>Auxiliar Administrativo</v>
          </cell>
          <cell r="O900">
            <v>4044</v>
          </cell>
          <cell r="P900">
            <v>12</v>
          </cell>
          <cell r="Q900" t="str">
            <v>404412</v>
          </cell>
          <cell r="R900">
            <v>1024200</v>
          </cell>
          <cell r="S900">
            <v>150200</v>
          </cell>
          <cell r="T900" t="str">
            <v>SANTA ROSA DE VITERBO</v>
          </cell>
        </row>
        <row r="901">
          <cell r="A901">
            <v>74300071</v>
          </cell>
          <cell r="B901" t="str">
            <v>M</v>
          </cell>
          <cell r="C901">
            <v>3318</v>
          </cell>
          <cell r="D901">
            <v>3318</v>
          </cell>
          <cell r="E901">
            <v>0</v>
          </cell>
          <cell r="G901" t="str">
            <v>D</v>
          </cell>
          <cell r="H901" t="str">
            <v>CESAR AUGUSTO</v>
          </cell>
          <cell r="I901" t="str">
            <v>ALVAREZ</v>
          </cell>
          <cell r="J901" t="str">
            <v>MILLAN</v>
          </cell>
          <cell r="K901" t="str">
            <v>Secretario Ejecutivo</v>
          </cell>
          <cell r="L901">
            <v>4210</v>
          </cell>
          <cell r="M901">
            <v>15</v>
          </cell>
          <cell r="N901" t="str">
            <v>Secretario Ejecutivo</v>
          </cell>
          <cell r="O901">
            <v>4210</v>
          </cell>
          <cell r="P901">
            <v>15</v>
          </cell>
          <cell r="Q901" t="str">
            <v>421015</v>
          </cell>
          <cell r="R901">
            <v>1114054</v>
          </cell>
          <cell r="S901">
            <v>150200</v>
          </cell>
          <cell r="T901" t="str">
            <v>SANTA ROSA DE VITERBO</v>
          </cell>
        </row>
        <row r="902">
          <cell r="A902">
            <v>23588177</v>
          </cell>
          <cell r="B902" t="str">
            <v>F</v>
          </cell>
          <cell r="D902">
            <v>5101</v>
          </cell>
          <cell r="G902" t="str">
            <v>D</v>
          </cell>
          <cell r="H902" t="str">
            <v>JAQUELINE *</v>
          </cell>
          <cell r="I902" t="str">
            <v>BARBOSA</v>
          </cell>
          <cell r="J902" t="str">
            <v>GRANADOS</v>
          </cell>
          <cell r="K902" t="str">
            <v>Registrador Seccional</v>
          </cell>
          <cell r="L902" t="str">
            <v>0192</v>
          </cell>
          <cell r="M902" t="str">
            <v>07</v>
          </cell>
          <cell r="N902" t="str">
            <v>Registrador Seccional</v>
          </cell>
          <cell r="O902" t="str">
            <v>0192</v>
          </cell>
          <cell r="P902" t="str">
            <v>07</v>
          </cell>
          <cell r="Q902" t="str">
            <v>019207</v>
          </cell>
          <cell r="R902">
            <v>3291703</v>
          </cell>
          <cell r="S902">
            <v>150210</v>
          </cell>
          <cell r="T902" t="str">
            <v>SOATA</v>
          </cell>
        </row>
        <row r="903">
          <cell r="A903">
            <v>24079397</v>
          </cell>
          <cell r="B903" t="str">
            <v>F</v>
          </cell>
          <cell r="D903">
            <v>5016</v>
          </cell>
          <cell r="G903" t="str">
            <v>D</v>
          </cell>
          <cell r="H903" t="str">
            <v>DOLORES YADIRA</v>
          </cell>
          <cell r="I903" t="str">
            <v>MESA</v>
          </cell>
          <cell r="J903" t="str">
            <v>MOJICA</v>
          </cell>
          <cell r="K903" t="str">
            <v>Profesional Universitario</v>
          </cell>
          <cell r="L903">
            <v>2044</v>
          </cell>
          <cell r="M903" t="str">
            <v>01</v>
          </cell>
          <cell r="N903" t="str">
            <v>Profesional Universitario</v>
          </cell>
          <cell r="O903" t="str">
            <v>2044</v>
          </cell>
          <cell r="P903" t="str">
            <v>01</v>
          </cell>
          <cell r="Q903" t="str">
            <v>204401</v>
          </cell>
          <cell r="R903">
            <v>1361208</v>
          </cell>
          <cell r="S903">
            <v>150210</v>
          </cell>
          <cell r="T903" t="str">
            <v>SOATA</v>
          </cell>
        </row>
        <row r="904">
          <cell r="A904">
            <v>23609546</v>
          </cell>
          <cell r="B904" t="str">
            <v>F</v>
          </cell>
          <cell r="D904">
            <v>4185</v>
          </cell>
          <cell r="G904" t="str">
            <v>T</v>
          </cell>
          <cell r="H904" t="str">
            <v>ELVIRA GLADYS</v>
          </cell>
          <cell r="I904" t="str">
            <v>NIÑO</v>
          </cell>
          <cell r="J904" t="str">
            <v>PATIÑO</v>
          </cell>
          <cell r="K904" t="str">
            <v>Secretario Ejecutivo</v>
          </cell>
          <cell r="L904">
            <v>4210</v>
          </cell>
          <cell r="M904">
            <v>16</v>
          </cell>
          <cell r="N904" t="str">
            <v>Secretario Ejecutivo</v>
          </cell>
          <cell r="O904">
            <v>4210</v>
          </cell>
          <cell r="P904">
            <v>16</v>
          </cell>
          <cell r="Q904" t="str">
            <v>421016</v>
          </cell>
          <cell r="R904">
            <v>1163588</v>
          </cell>
          <cell r="S904">
            <v>150210</v>
          </cell>
          <cell r="T904" t="str">
            <v>SOATA</v>
          </cell>
        </row>
        <row r="905">
          <cell r="A905">
            <v>24079972</v>
          </cell>
          <cell r="B905" t="str">
            <v>F</v>
          </cell>
          <cell r="D905">
            <v>3311</v>
          </cell>
          <cell r="G905" t="str">
            <v>D</v>
          </cell>
          <cell r="H905" t="str">
            <v>FLOR ANGELA</v>
          </cell>
          <cell r="I905" t="str">
            <v>GOMEZ</v>
          </cell>
          <cell r="J905" t="str">
            <v>SANDOVAL</v>
          </cell>
          <cell r="K905" t="str">
            <v>Secretario Ejecutivo</v>
          </cell>
          <cell r="L905">
            <v>4210</v>
          </cell>
          <cell r="M905">
            <v>15</v>
          </cell>
          <cell r="N905" t="str">
            <v>Secretario Ejecutivo</v>
          </cell>
          <cell r="O905">
            <v>4210</v>
          </cell>
          <cell r="P905">
            <v>15</v>
          </cell>
          <cell r="Q905" t="str">
            <v>421015</v>
          </cell>
          <cell r="R905">
            <v>1114054</v>
          </cell>
          <cell r="S905">
            <v>150210</v>
          </cell>
          <cell r="T905" t="str">
            <v>SOATA</v>
          </cell>
        </row>
        <row r="906">
          <cell r="A906">
            <v>74170099</v>
          </cell>
          <cell r="B906" t="str">
            <v>M</v>
          </cell>
          <cell r="D906">
            <v>5102</v>
          </cell>
          <cell r="G906" t="str">
            <v>D</v>
          </cell>
          <cell r="H906" t="str">
            <v>MARIO HERNANDO</v>
          </cell>
          <cell r="I906" t="str">
            <v>JAIME</v>
          </cell>
          <cell r="J906" t="str">
            <v>CARDOZO</v>
          </cell>
          <cell r="K906" t="str">
            <v>Registrador Seccional</v>
          </cell>
          <cell r="L906" t="str">
            <v>0192</v>
          </cell>
          <cell r="M906" t="str">
            <v>07</v>
          </cell>
          <cell r="N906" t="str">
            <v>Registrador Seccional</v>
          </cell>
          <cell r="O906" t="str">
            <v>0192</v>
          </cell>
          <cell r="P906" t="str">
            <v>07</v>
          </cell>
          <cell r="Q906" t="str">
            <v>019207</v>
          </cell>
          <cell r="R906">
            <v>3291703</v>
          </cell>
          <cell r="S906">
            <v>150220</v>
          </cell>
          <cell r="T906" t="str">
            <v>SOCHA</v>
          </cell>
        </row>
        <row r="907">
          <cell r="A907">
            <v>4258322</v>
          </cell>
          <cell r="B907" t="str">
            <v>M</v>
          </cell>
          <cell r="C907">
            <v>3329</v>
          </cell>
          <cell r="D907">
            <v>3329</v>
          </cell>
          <cell r="E907">
            <v>0</v>
          </cell>
          <cell r="G907" t="str">
            <v>D</v>
          </cell>
          <cell r="H907" t="str">
            <v>OSWALDO ALFREDO</v>
          </cell>
          <cell r="I907" t="str">
            <v>MORALES</v>
          </cell>
          <cell r="J907" t="str">
            <v>MANCIPE</v>
          </cell>
          <cell r="K907" t="str">
            <v>Auxiliar Administrativo</v>
          </cell>
          <cell r="L907">
            <v>4044</v>
          </cell>
          <cell r="M907">
            <v>14</v>
          </cell>
          <cell r="N907" t="str">
            <v>Auxiliar Administrativo</v>
          </cell>
          <cell r="O907">
            <v>4044</v>
          </cell>
          <cell r="P907">
            <v>14</v>
          </cell>
          <cell r="Q907" t="str">
            <v>404414</v>
          </cell>
          <cell r="R907">
            <v>1080470</v>
          </cell>
          <cell r="S907">
            <v>150220</v>
          </cell>
          <cell r="T907" t="str">
            <v>SOCHA</v>
          </cell>
        </row>
        <row r="908">
          <cell r="A908">
            <v>24098175</v>
          </cell>
          <cell r="B908" t="str">
            <v>F</v>
          </cell>
          <cell r="C908">
            <v>3327</v>
          </cell>
          <cell r="D908">
            <v>3327</v>
          </cell>
          <cell r="E908">
            <v>0</v>
          </cell>
          <cell r="G908" t="str">
            <v>D</v>
          </cell>
          <cell r="H908" t="str">
            <v>JULIA ISMENIA</v>
          </cell>
          <cell r="I908" t="str">
            <v>ESTUPINAN</v>
          </cell>
          <cell r="J908" t="str">
            <v>CARVAJAL</v>
          </cell>
          <cell r="K908" t="str">
            <v>Auxiliar Administrativo</v>
          </cell>
          <cell r="L908">
            <v>4044</v>
          </cell>
          <cell r="M908">
            <v>12</v>
          </cell>
          <cell r="N908" t="str">
            <v>Auxiliar Administrativo</v>
          </cell>
          <cell r="O908">
            <v>4044</v>
          </cell>
          <cell r="P908">
            <v>12</v>
          </cell>
          <cell r="Q908" t="str">
            <v>404412</v>
          </cell>
          <cell r="R908">
            <v>1024200</v>
          </cell>
          <cell r="S908">
            <v>150220</v>
          </cell>
          <cell r="T908" t="str">
            <v>SOCHA</v>
          </cell>
        </row>
        <row r="909">
          <cell r="A909">
            <v>46669832</v>
          </cell>
          <cell r="B909" t="str">
            <v>F</v>
          </cell>
          <cell r="C909">
            <v>3328</v>
          </cell>
          <cell r="D909">
            <v>2863</v>
          </cell>
          <cell r="G909" t="str">
            <v>T</v>
          </cell>
          <cell r="H909" t="str">
            <v>CONSUELO</v>
          </cell>
          <cell r="I909" t="str">
            <v>CARVAJAL</v>
          </cell>
          <cell r="J909" t="str">
            <v>ESTUPIÑAN</v>
          </cell>
          <cell r="K909" t="str">
            <v>Auxiliar Administrativo</v>
          </cell>
          <cell r="L909">
            <v>4044</v>
          </cell>
          <cell r="M909">
            <v>12</v>
          </cell>
          <cell r="N909" t="str">
            <v>Secretario Ejecutivo</v>
          </cell>
          <cell r="O909" t="str">
            <v>4210</v>
          </cell>
          <cell r="P909" t="str">
            <v>16</v>
          </cell>
          <cell r="Q909" t="str">
            <v>421016</v>
          </cell>
          <cell r="R909">
            <v>1163588</v>
          </cell>
          <cell r="S909">
            <v>150220</v>
          </cell>
          <cell r="T909" t="str">
            <v>SOCHA</v>
          </cell>
        </row>
        <row r="910">
          <cell r="A910">
            <v>33449280</v>
          </cell>
          <cell r="B910" t="str">
            <v>F</v>
          </cell>
          <cell r="D910">
            <v>5103</v>
          </cell>
          <cell r="G910" t="str">
            <v>D</v>
          </cell>
          <cell r="H910" t="str">
            <v>GILMA NUBIA</v>
          </cell>
          <cell r="I910" t="str">
            <v>MUÑOZ</v>
          </cell>
          <cell r="J910" t="str">
            <v>PATIÑO</v>
          </cell>
          <cell r="K910" t="str">
            <v>Registrador Seccional</v>
          </cell>
          <cell r="L910" t="str">
            <v>0192</v>
          </cell>
          <cell r="M910" t="str">
            <v>07</v>
          </cell>
          <cell r="N910" t="str">
            <v>Registrador Seccional</v>
          </cell>
          <cell r="O910" t="str">
            <v>0192</v>
          </cell>
          <cell r="P910" t="str">
            <v>07</v>
          </cell>
          <cell r="Q910" t="str">
            <v>019207</v>
          </cell>
          <cell r="R910">
            <v>3291703</v>
          </cell>
          <cell r="S910">
            <v>150230</v>
          </cell>
          <cell r="T910" t="str">
            <v>SOGAMOSO</v>
          </cell>
        </row>
        <row r="911">
          <cell r="A911">
            <v>46357206</v>
          </cell>
          <cell r="B911" t="str">
            <v>F</v>
          </cell>
          <cell r="D911">
            <v>5010</v>
          </cell>
          <cell r="G911" t="str">
            <v>D</v>
          </cell>
          <cell r="H911" t="str">
            <v>MARIA MYRIAM</v>
          </cell>
          <cell r="I911" t="str">
            <v>URRUTIA</v>
          </cell>
          <cell r="J911" t="str">
            <v>PATARROYO</v>
          </cell>
          <cell r="K911" t="str">
            <v>Profesional Universitario</v>
          </cell>
          <cell r="L911">
            <v>2044</v>
          </cell>
          <cell r="M911" t="str">
            <v>09</v>
          </cell>
          <cell r="N911" t="str">
            <v>Profesional Universitario</v>
          </cell>
          <cell r="O911" t="str">
            <v>2044</v>
          </cell>
          <cell r="P911" t="str">
            <v>09</v>
          </cell>
          <cell r="Q911" t="str">
            <v>204409</v>
          </cell>
          <cell r="R911">
            <v>2082836</v>
          </cell>
          <cell r="S911">
            <v>150230</v>
          </cell>
          <cell r="T911" t="str">
            <v>SOGAMOSO</v>
          </cell>
        </row>
        <row r="912">
          <cell r="A912">
            <v>9528723</v>
          </cell>
          <cell r="B912" t="str">
            <v>M</v>
          </cell>
          <cell r="C912">
            <v>3331</v>
          </cell>
          <cell r="D912">
            <v>5366</v>
          </cell>
          <cell r="G912" t="str">
            <v>D</v>
          </cell>
          <cell r="H912" t="str">
            <v>OSCAR DANILO</v>
          </cell>
          <cell r="I912" t="str">
            <v>CALIXTO</v>
          </cell>
          <cell r="J912" t="str">
            <v>NOSSA</v>
          </cell>
          <cell r="K912" t="str">
            <v>Técnico Administrativo</v>
          </cell>
          <cell r="L912">
            <v>3124</v>
          </cell>
          <cell r="M912">
            <v>14</v>
          </cell>
          <cell r="N912" t="str">
            <v>Profesional Universitario</v>
          </cell>
          <cell r="O912" t="str">
            <v>2044</v>
          </cell>
          <cell r="P912" t="str">
            <v>02</v>
          </cell>
          <cell r="Q912" t="str">
            <v>204402</v>
          </cell>
          <cell r="R912">
            <v>1504640</v>
          </cell>
          <cell r="S912">
            <v>150230</v>
          </cell>
          <cell r="T912" t="str">
            <v>SOGAMOSO</v>
          </cell>
        </row>
        <row r="913">
          <cell r="A913">
            <v>23924754</v>
          </cell>
          <cell r="B913" t="str">
            <v>F</v>
          </cell>
          <cell r="C913">
            <v>3339</v>
          </cell>
          <cell r="D913">
            <v>3756</v>
          </cell>
          <cell r="G913" t="str">
            <v>T</v>
          </cell>
          <cell r="H913" t="str">
            <v>MARTHA ESPERANZA</v>
          </cell>
          <cell r="I913" t="str">
            <v>VARGAS</v>
          </cell>
          <cell r="J913" t="str">
            <v>AVENDAÑO</v>
          </cell>
          <cell r="K913" t="str">
            <v>Auxiliar Administrativo</v>
          </cell>
          <cell r="L913">
            <v>4044</v>
          </cell>
          <cell r="M913">
            <v>12</v>
          </cell>
          <cell r="N913" t="str">
            <v>Auxiliar Administrativo</v>
          </cell>
          <cell r="O913">
            <v>4044</v>
          </cell>
          <cell r="P913">
            <v>18</v>
          </cell>
          <cell r="Q913" t="str">
            <v>404418</v>
          </cell>
          <cell r="R913">
            <v>1217634</v>
          </cell>
          <cell r="S913">
            <v>150230</v>
          </cell>
          <cell r="T913" t="str">
            <v>SOGAMOSO</v>
          </cell>
        </row>
        <row r="914">
          <cell r="A914">
            <v>9529339</v>
          </cell>
          <cell r="B914" t="str">
            <v>M</v>
          </cell>
          <cell r="C914">
            <v>3335</v>
          </cell>
          <cell r="D914">
            <v>3656</v>
          </cell>
          <cell r="G914" t="str">
            <v>T</v>
          </cell>
          <cell r="H914" t="str">
            <v>ABEL MAURICIO</v>
          </cell>
          <cell r="I914" t="str">
            <v>NARANJO</v>
          </cell>
          <cell r="J914" t="str">
            <v>AVILA</v>
          </cell>
          <cell r="K914" t="str">
            <v>Auxiliar Administrativo</v>
          </cell>
          <cell r="L914">
            <v>4044</v>
          </cell>
          <cell r="M914">
            <v>11</v>
          </cell>
          <cell r="N914" t="str">
            <v>Auxiliar Administrativo</v>
          </cell>
          <cell r="O914">
            <v>4044</v>
          </cell>
          <cell r="P914">
            <v>16</v>
          </cell>
          <cell r="Q914" t="str">
            <v>404416</v>
          </cell>
          <cell r="R914">
            <v>1163588</v>
          </cell>
          <cell r="S914">
            <v>150230</v>
          </cell>
          <cell r="T914" t="str">
            <v>SOGAMOSO</v>
          </cell>
        </row>
        <row r="915">
          <cell r="A915">
            <v>9520334</v>
          </cell>
          <cell r="B915" t="str">
            <v>M</v>
          </cell>
          <cell r="C915">
            <v>3336</v>
          </cell>
          <cell r="D915">
            <v>3628</v>
          </cell>
          <cell r="G915" t="str">
            <v>T</v>
          </cell>
          <cell r="H915" t="str">
            <v>SIMON</v>
          </cell>
          <cell r="I915" t="str">
            <v>AGUILAR</v>
          </cell>
          <cell r="J915" t="str">
            <v>*</v>
          </cell>
          <cell r="K915" t="str">
            <v>Auxiliar Administrativo</v>
          </cell>
          <cell r="L915">
            <v>4044</v>
          </cell>
          <cell r="M915">
            <v>11</v>
          </cell>
          <cell r="N915" t="str">
            <v>Auxiliar Administrativo</v>
          </cell>
          <cell r="O915">
            <v>4044</v>
          </cell>
          <cell r="P915">
            <v>16</v>
          </cell>
          <cell r="Q915" t="str">
            <v>404416</v>
          </cell>
          <cell r="R915">
            <v>1163588</v>
          </cell>
          <cell r="S915">
            <v>150230</v>
          </cell>
          <cell r="T915" t="str">
            <v>SOGAMOSO</v>
          </cell>
        </row>
        <row r="916">
          <cell r="A916">
            <v>46385735</v>
          </cell>
          <cell r="B916" t="str">
            <v>F</v>
          </cell>
          <cell r="D916">
            <v>3342</v>
          </cell>
          <cell r="G916" t="str">
            <v>D</v>
          </cell>
          <cell r="H916" t="str">
            <v>CAROLINA</v>
          </cell>
          <cell r="I916" t="str">
            <v>BARRERA</v>
          </cell>
          <cell r="J916" t="str">
            <v>MALDONADO</v>
          </cell>
          <cell r="K916" t="str">
            <v>Auxiliar Administrativo</v>
          </cell>
          <cell r="L916">
            <v>4044</v>
          </cell>
          <cell r="M916">
            <v>16</v>
          </cell>
          <cell r="N916" t="str">
            <v>Auxiliar Administrativo</v>
          </cell>
          <cell r="O916">
            <v>4044</v>
          </cell>
          <cell r="P916">
            <v>16</v>
          </cell>
          <cell r="Q916" t="str">
            <v>404416</v>
          </cell>
          <cell r="R916">
            <v>1163588</v>
          </cell>
          <cell r="S916">
            <v>150230</v>
          </cell>
          <cell r="T916" t="str">
            <v>SOGAMOSO</v>
          </cell>
        </row>
        <row r="917">
          <cell r="A917">
            <v>46366521</v>
          </cell>
          <cell r="B917" t="str">
            <v>F</v>
          </cell>
          <cell r="D917">
            <v>3343</v>
          </cell>
          <cell r="G917" t="str">
            <v>D</v>
          </cell>
          <cell r="H917" t="str">
            <v>JACQUELINE</v>
          </cell>
          <cell r="I917" t="str">
            <v>DONATO</v>
          </cell>
          <cell r="J917" t="str">
            <v>GOMEZ</v>
          </cell>
          <cell r="K917" t="str">
            <v>Auxiliar Administrativo</v>
          </cell>
          <cell r="L917">
            <v>4044</v>
          </cell>
          <cell r="M917">
            <v>16</v>
          </cell>
          <cell r="N917" t="str">
            <v>Auxiliar Administrativo</v>
          </cell>
          <cell r="O917">
            <v>4044</v>
          </cell>
          <cell r="P917">
            <v>16</v>
          </cell>
          <cell r="Q917" t="str">
            <v>404416</v>
          </cell>
          <cell r="R917">
            <v>1163588</v>
          </cell>
          <cell r="S917">
            <v>150230</v>
          </cell>
          <cell r="T917" t="str">
            <v>SOGAMOSO</v>
          </cell>
        </row>
        <row r="918">
          <cell r="A918">
            <v>74082151</v>
          </cell>
          <cell r="B918" t="str">
            <v>M</v>
          </cell>
          <cell r="D918">
            <v>3292</v>
          </cell>
          <cell r="G918" t="str">
            <v>T</v>
          </cell>
          <cell r="H918" t="str">
            <v>SERGIO</v>
          </cell>
          <cell r="I918" t="str">
            <v>PALACIOS</v>
          </cell>
          <cell r="J918" t="str">
            <v>AMEZQUITA</v>
          </cell>
          <cell r="K918" t="str">
            <v>Auxiliar Administrativo</v>
          </cell>
          <cell r="L918">
            <v>4044</v>
          </cell>
          <cell r="M918">
            <v>12</v>
          </cell>
          <cell r="N918" t="str">
            <v>Auxiliar Administrativo</v>
          </cell>
          <cell r="O918">
            <v>4044</v>
          </cell>
          <cell r="P918">
            <v>12</v>
          </cell>
          <cell r="Q918" t="str">
            <v>404412</v>
          </cell>
          <cell r="R918">
            <v>1024200</v>
          </cell>
          <cell r="S918">
            <v>150230</v>
          </cell>
          <cell r="T918" t="str">
            <v>SOGAMOSO</v>
          </cell>
        </row>
        <row r="919">
          <cell r="A919">
            <v>46360390</v>
          </cell>
          <cell r="B919" t="str">
            <v>F</v>
          </cell>
          <cell r="C919">
            <v>3337</v>
          </cell>
          <cell r="D919">
            <v>3337</v>
          </cell>
          <cell r="E919">
            <v>0</v>
          </cell>
          <cell r="G919" t="str">
            <v>D</v>
          </cell>
          <cell r="H919" t="str">
            <v>NYDIA</v>
          </cell>
          <cell r="I919" t="str">
            <v>RODRIGUEZ</v>
          </cell>
          <cell r="J919" t="str">
            <v>ROJAS</v>
          </cell>
          <cell r="K919" t="str">
            <v>Auxiliar Administrativo</v>
          </cell>
          <cell r="L919">
            <v>4044</v>
          </cell>
          <cell r="M919">
            <v>12</v>
          </cell>
          <cell r="N919" t="str">
            <v>Auxiliar Administrativo</v>
          </cell>
          <cell r="O919">
            <v>4044</v>
          </cell>
          <cell r="P919">
            <v>12</v>
          </cell>
          <cell r="Q919" t="str">
            <v>404412</v>
          </cell>
          <cell r="R919">
            <v>1024200</v>
          </cell>
          <cell r="S919">
            <v>150230</v>
          </cell>
          <cell r="T919" t="str">
            <v>SOGAMOSO</v>
          </cell>
        </row>
        <row r="920">
          <cell r="A920">
            <v>46363027</v>
          </cell>
          <cell r="B920" t="str">
            <v>F</v>
          </cell>
          <cell r="C920">
            <v>3338</v>
          </cell>
          <cell r="D920">
            <v>3338</v>
          </cell>
          <cell r="E920">
            <v>0</v>
          </cell>
          <cell r="G920" t="str">
            <v>D</v>
          </cell>
          <cell r="H920" t="str">
            <v>MARISOL</v>
          </cell>
          <cell r="I920" t="str">
            <v>QUIJANO</v>
          </cell>
          <cell r="J920" t="str">
            <v>SANCHEZ</v>
          </cell>
          <cell r="K920" t="str">
            <v>Auxiliar Administrativo</v>
          </cell>
          <cell r="L920">
            <v>4044</v>
          </cell>
          <cell r="M920">
            <v>12</v>
          </cell>
          <cell r="N920" t="str">
            <v>Auxiliar Administrativo</v>
          </cell>
          <cell r="O920">
            <v>4044</v>
          </cell>
          <cell r="P920">
            <v>12</v>
          </cell>
          <cell r="Q920" t="str">
            <v>404412</v>
          </cell>
          <cell r="R920">
            <v>1024200</v>
          </cell>
          <cell r="S920">
            <v>150230</v>
          </cell>
          <cell r="T920" t="str">
            <v>SOGAMOSO</v>
          </cell>
        </row>
        <row r="921">
          <cell r="A921">
            <v>33449002</v>
          </cell>
          <cell r="B921" t="str">
            <v>F</v>
          </cell>
          <cell r="C921">
            <v>3333</v>
          </cell>
          <cell r="D921">
            <v>3333</v>
          </cell>
          <cell r="E921">
            <v>0</v>
          </cell>
          <cell r="G921" t="str">
            <v>D</v>
          </cell>
          <cell r="H921" t="str">
            <v>ESPERANZA DE LAS MERCEDES</v>
          </cell>
          <cell r="I921" t="str">
            <v>JIMENEZ</v>
          </cell>
          <cell r="J921" t="str">
            <v>MARIÑO</v>
          </cell>
          <cell r="K921" t="str">
            <v>Secretario Ejecutivo</v>
          </cell>
          <cell r="L921">
            <v>4210</v>
          </cell>
          <cell r="M921">
            <v>15</v>
          </cell>
          <cell r="N921" t="str">
            <v>Secretario Ejecutivo</v>
          </cell>
          <cell r="O921">
            <v>4210</v>
          </cell>
          <cell r="P921">
            <v>15</v>
          </cell>
          <cell r="Q921" t="str">
            <v>421015</v>
          </cell>
          <cell r="R921">
            <v>1114054</v>
          </cell>
          <cell r="S921">
            <v>150230</v>
          </cell>
          <cell r="T921" t="str">
            <v>SOGAMOSO</v>
          </cell>
        </row>
        <row r="922">
          <cell r="A922">
            <v>10230047</v>
          </cell>
          <cell r="B922" t="str">
            <v>M</v>
          </cell>
          <cell r="D922">
            <v>5219</v>
          </cell>
          <cell r="G922" t="str">
            <v>D</v>
          </cell>
          <cell r="H922" t="str">
            <v>VICTOR EDUARDO</v>
          </cell>
          <cell r="I922" t="str">
            <v>PEREZ</v>
          </cell>
          <cell r="J922" t="str">
            <v>CASTAÑO</v>
          </cell>
          <cell r="K922" t="str">
            <v>Registrador Principal</v>
          </cell>
          <cell r="L922" t="str">
            <v>0191</v>
          </cell>
          <cell r="M922" t="str">
            <v>19</v>
          </cell>
          <cell r="N922" t="str">
            <v>Registrador Principal</v>
          </cell>
          <cell r="O922" t="str">
            <v>0191</v>
          </cell>
          <cell r="P922" t="str">
            <v>19</v>
          </cell>
          <cell r="Q922" t="str">
            <v>019119</v>
          </cell>
          <cell r="R922">
            <v>5495542</v>
          </cell>
          <cell r="S922">
            <v>160010</v>
          </cell>
          <cell r="T922" t="str">
            <v>Despacho del Registrador Manizales</v>
          </cell>
        </row>
        <row r="923">
          <cell r="A923">
            <v>24329357</v>
          </cell>
          <cell r="B923" t="str">
            <v>F</v>
          </cell>
          <cell r="D923">
            <v>4500</v>
          </cell>
          <cell r="E923">
            <v>4500</v>
          </cell>
          <cell r="F923">
            <v>3364</v>
          </cell>
          <cell r="G923" t="str">
            <v>T</v>
          </cell>
          <cell r="H923" t="str">
            <v>MARTHA LUCIA</v>
          </cell>
          <cell r="I923" t="str">
            <v>MORALES</v>
          </cell>
          <cell r="J923" t="str">
            <v>LOAIZA</v>
          </cell>
          <cell r="K923" t="str">
            <v>Auxiliar Administrativo</v>
          </cell>
          <cell r="L923">
            <v>4044</v>
          </cell>
          <cell r="M923">
            <v>11</v>
          </cell>
          <cell r="N923" t="str">
            <v>Auxiliar Administrativo</v>
          </cell>
          <cell r="O923">
            <v>4044</v>
          </cell>
          <cell r="P923">
            <v>11</v>
          </cell>
          <cell r="Q923" t="str">
            <v>404411</v>
          </cell>
          <cell r="R923">
            <v>953864</v>
          </cell>
          <cell r="S923">
            <v>160010</v>
          </cell>
          <cell r="T923" t="str">
            <v>Despacho del Registrador Manizales</v>
          </cell>
        </row>
        <row r="924">
          <cell r="A924">
            <v>46673103</v>
          </cell>
          <cell r="B924" t="str">
            <v>F</v>
          </cell>
          <cell r="D924">
            <v>2781</v>
          </cell>
          <cell r="G924" t="str">
            <v>D</v>
          </cell>
          <cell r="H924" t="str">
            <v>DAYANA ALEXANDRA</v>
          </cell>
          <cell r="I924" t="str">
            <v>MARIÑO</v>
          </cell>
          <cell r="J924" t="str">
            <v>NIÑO</v>
          </cell>
          <cell r="K924" t="str">
            <v>Profesional Universitario</v>
          </cell>
          <cell r="L924">
            <v>2044</v>
          </cell>
          <cell r="M924">
            <v>10</v>
          </cell>
          <cell r="N924" t="str">
            <v>Profesional Universitario</v>
          </cell>
          <cell r="O924" t="str">
            <v>2044</v>
          </cell>
          <cell r="P924">
            <v>10</v>
          </cell>
          <cell r="Q924" t="str">
            <v>204410</v>
          </cell>
          <cell r="R924">
            <v>2153906</v>
          </cell>
          <cell r="S924">
            <v>160020</v>
          </cell>
          <cell r="T924" t="str">
            <v>Grupo Jurídico Manizales</v>
          </cell>
        </row>
        <row r="925">
          <cell r="A925">
            <v>52152685</v>
          </cell>
          <cell r="B925" t="str">
            <v>F</v>
          </cell>
          <cell r="D925">
            <v>3349</v>
          </cell>
          <cell r="G925" t="str">
            <v>D</v>
          </cell>
          <cell r="H925" t="str">
            <v>ISABEL MARIA</v>
          </cell>
          <cell r="I925" t="str">
            <v>PEÑALOZA</v>
          </cell>
          <cell r="J925" t="str">
            <v>CASTRO</v>
          </cell>
          <cell r="K925" t="str">
            <v>Profesional Universitario</v>
          </cell>
          <cell r="L925">
            <v>2044</v>
          </cell>
          <cell r="M925">
            <v>10</v>
          </cell>
          <cell r="N925" t="str">
            <v>Profesional Universitario</v>
          </cell>
          <cell r="O925">
            <v>2044</v>
          </cell>
          <cell r="P925">
            <v>10</v>
          </cell>
          <cell r="Q925" t="str">
            <v>204410</v>
          </cell>
          <cell r="R925">
            <v>2153906</v>
          </cell>
          <cell r="S925">
            <v>160020</v>
          </cell>
          <cell r="T925" t="str">
            <v>Grupo Jurídico Manizales</v>
          </cell>
        </row>
        <row r="926">
          <cell r="A926">
            <v>30293669</v>
          </cell>
          <cell r="B926" t="str">
            <v>F</v>
          </cell>
          <cell r="D926">
            <v>5300</v>
          </cell>
          <cell r="G926" t="str">
            <v>D</v>
          </cell>
          <cell r="H926" t="str">
            <v>MARTHA LUCILA</v>
          </cell>
          <cell r="I926" t="str">
            <v>RONCANCIO</v>
          </cell>
          <cell r="J926" t="str">
            <v>PATIÑO</v>
          </cell>
          <cell r="K926" t="str">
            <v>Profesional Universitario</v>
          </cell>
          <cell r="L926" t="str">
            <v>2044</v>
          </cell>
          <cell r="M926" t="str">
            <v>01</v>
          </cell>
          <cell r="N926" t="str">
            <v>Profesional Universitario</v>
          </cell>
          <cell r="O926" t="str">
            <v>2044</v>
          </cell>
          <cell r="P926" t="str">
            <v>01</v>
          </cell>
          <cell r="Q926" t="str">
            <v>204401</v>
          </cell>
          <cell r="R926">
            <v>1361208</v>
          </cell>
          <cell r="S926">
            <v>160020</v>
          </cell>
          <cell r="T926" t="str">
            <v>Grupo Jurídico Manizales</v>
          </cell>
        </row>
        <row r="927">
          <cell r="A927">
            <v>10264163</v>
          </cell>
          <cell r="B927" t="str">
            <v>M</v>
          </cell>
          <cell r="C927">
            <v>3354</v>
          </cell>
          <cell r="D927">
            <v>3346</v>
          </cell>
          <cell r="G927" t="str">
            <v>D</v>
          </cell>
          <cell r="H927" t="str">
            <v>RODRIGO</v>
          </cell>
          <cell r="I927" t="str">
            <v>FLOREZ</v>
          </cell>
          <cell r="J927" t="str">
            <v>GARCIA</v>
          </cell>
          <cell r="K927" t="str">
            <v>Técnico Administrativo</v>
          </cell>
          <cell r="L927">
            <v>3124</v>
          </cell>
          <cell r="M927">
            <v>14</v>
          </cell>
          <cell r="N927" t="str">
            <v>Analista de Sistemas</v>
          </cell>
          <cell r="O927">
            <v>3003</v>
          </cell>
          <cell r="P927">
            <v>18</v>
          </cell>
          <cell r="Q927" t="str">
            <v>300318</v>
          </cell>
          <cell r="R927">
            <v>2090198</v>
          </cell>
          <cell r="S927">
            <v>160020</v>
          </cell>
          <cell r="T927" t="str">
            <v>Grupo Jurídico Manizales</v>
          </cell>
        </row>
        <row r="928">
          <cell r="A928">
            <v>30309924</v>
          </cell>
          <cell r="B928" t="str">
            <v>F</v>
          </cell>
          <cell r="C928">
            <v>3358</v>
          </cell>
          <cell r="D928">
            <v>3354</v>
          </cell>
          <cell r="G928" t="str">
            <v>T</v>
          </cell>
          <cell r="H928" t="str">
            <v>MARIA TERESA</v>
          </cell>
          <cell r="I928" t="str">
            <v>OSORNO</v>
          </cell>
          <cell r="J928" t="str">
            <v>RUIZ</v>
          </cell>
          <cell r="K928" t="str">
            <v>Secretario Ejecutivo</v>
          </cell>
          <cell r="L928">
            <v>4210</v>
          </cell>
          <cell r="M928">
            <v>16</v>
          </cell>
          <cell r="N928" t="str">
            <v>Técnico Administrativo</v>
          </cell>
          <cell r="O928">
            <v>3124</v>
          </cell>
          <cell r="P928">
            <v>14</v>
          </cell>
          <cell r="Q928" t="str">
            <v>312414</v>
          </cell>
          <cell r="R928">
            <v>1504640</v>
          </cell>
          <cell r="S928">
            <v>160020</v>
          </cell>
          <cell r="T928" t="str">
            <v>Grupo Jurídico Manizales</v>
          </cell>
        </row>
        <row r="929">
          <cell r="A929">
            <v>24314583</v>
          </cell>
          <cell r="B929" t="str">
            <v>F</v>
          </cell>
          <cell r="C929">
            <v>3351</v>
          </cell>
          <cell r="D929">
            <v>3351</v>
          </cell>
          <cell r="E929">
            <v>0</v>
          </cell>
          <cell r="G929" t="str">
            <v>D</v>
          </cell>
          <cell r="H929" t="str">
            <v>GABRIELA</v>
          </cell>
          <cell r="I929" t="str">
            <v>LOPEZ</v>
          </cell>
          <cell r="J929" t="str">
            <v>DE BUITRAGO</v>
          </cell>
          <cell r="K929" t="str">
            <v>Técnico Administrativo</v>
          </cell>
          <cell r="L929">
            <v>3124</v>
          </cell>
          <cell r="M929">
            <v>14</v>
          </cell>
          <cell r="N929" t="str">
            <v>Técnico Administrativo</v>
          </cell>
          <cell r="O929">
            <v>3124</v>
          </cell>
          <cell r="P929">
            <v>14</v>
          </cell>
          <cell r="Q929" t="str">
            <v>312414</v>
          </cell>
          <cell r="R929">
            <v>1504640</v>
          </cell>
          <cell r="S929">
            <v>160020</v>
          </cell>
          <cell r="T929" t="str">
            <v>Grupo Jurídico Manizales</v>
          </cell>
        </row>
        <row r="930">
          <cell r="A930">
            <v>10261921</v>
          </cell>
          <cell r="B930" t="str">
            <v>M</v>
          </cell>
          <cell r="C930">
            <v>3353</v>
          </cell>
          <cell r="D930">
            <v>3353</v>
          </cell>
          <cell r="E930">
            <v>0</v>
          </cell>
          <cell r="G930" t="str">
            <v>D</v>
          </cell>
          <cell r="H930" t="str">
            <v>WALTER</v>
          </cell>
          <cell r="I930" t="str">
            <v>ARIAS</v>
          </cell>
          <cell r="J930" t="str">
            <v>GOMEZ</v>
          </cell>
          <cell r="K930" t="str">
            <v>Técnico Administrativo</v>
          </cell>
          <cell r="L930">
            <v>3124</v>
          </cell>
          <cell r="M930">
            <v>14</v>
          </cell>
          <cell r="N930" t="str">
            <v>Técnico Administrativo</v>
          </cell>
          <cell r="O930">
            <v>3124</v>
          </cell>
          <cell r="P930">
            <v>14</v>
          </cell>
          <cell r="Q930" t="str">
            <v>312414</v>
          </cell>
          <cell r="R930">
            <v>1504640</v>
          </cell>
          <cell r="S930">
            <v>160020</v>
          </cell>
          <cell r="T930" t="str">
            <v>Grupo Jurídico Manizales</v>
          </cell>
        </row>
        <row r="931">
          <cell r="A931">
            <v>30404822</v>
          </cell>
          <cell r="B931" t="str">
            <v>F</v>
          </cell>
          <cell r="D931">
            <v>4231</v>
          </cell>
          <cell r="G931" t="str">
            <v>D</v>
          </cell>
          <cell r="H931" t="str">
            <v>MARIA CAROLINA</v>
          </cell>
          <cell r="I931" t="str">
            <v>ALZATE</v>
          </cell>
          <cell r="J931" t="str">
            <v>GOMEZ</v>
          </cell>
          <cell r="K931" t="str">
            <v>Técnico Administrativo</v>
          </cell>
          <cell r="L931">
            <v>3124</v>
          </cell>
          <cell r="M931">
            <v>14</v>
          </cell>
          <cell r="N931" t="str">
            <v>Técnico Administrativo</v>
          </cell>
          <cell r="O931" t="str">
            <v>3124</v>
          </cell>
          <cell r="P931">
            <v>14</v>
          </cell>
          <cell r="Q931" t="str">
            <v>312414</v>
          </cell>
          <cell r="R931">
            <v>1504640</v>
          </cell>
          <cell r="S931">
            <v>160020</v>
          </cell>
          <cell r="T931" t="str">
            <v>Grupo Jurídico Manizales</v>
          </cell>
        </row>
        <row r="932">
          <cell r="A932">
            <v>30295529</v>
          </cell>
          <cell r="B932" t="str">
            <v>F</v>
          </cell>
          <cell r="C932">
            <v>3368</v>
          </cell>
          <cell r="D932">
            <v>3360</v>
          </cell>
          <cell r="G932" t="str">
            <v>D</v>
          </cell>
          <cell r="H932" t="str">
            <v>LUZ PATRICIA</v>
          </cell>
          <cell r="I932" t="str">
            <v>RENGIFO</v>
          </cell>
          <cell r="J932" t="str">
            <v>VELEZ</v>
          </cell>
          <cell r="K932" t="str">
            <v>Auxiliar Administrativo</v>
          </cell>
          <cell r="L932">
            <v>4044</v>
          </cell>
          <cell r="M932">
            <v>14</v>
          </cell>
          <cell r="N932" t="str">
            <v>Auxiliar Administrativo</v>
          </cell>
          <cell r="O932">
            <v>4044</v>
          </cell>
          <cell r="P932">
            <v>16</v>
          </cell>
          <cell r="Q932" t="str">
            <v>404416</v>
          </cell>
          <cell r="R932">
            <v>1163588</v>
          </cell>
          <cell r="S932">
            <v>160020</v>
          </cell>
          <cell r="T932" t="str">
            <v>Grupo Jurídico Manizales</v>
          </cell>
        </row>
        <row r="933">
          <cell r="A933">
            <v>30302038</v>
          </cell>
          <cell r="B933" t="str">
            <v>F</v>
          </cell>
          <cell r="D933">
            <v>3398</v>
          </cell>
          <cell r="G933" t="str">
            <v>D</v>
          </cell>
          <cell r="H933" t="str">
            <v>DORIS</v>
          </cell>
          <cell r="I933" t="str">
            <v>RIOS</v>
          </cell>
          <cell r="J933" t="str">
            <v>BOTELLO</v>
          </cell>
          <cell r="K933" t="str">
            <v>Auxiliar Administrativo</v>
          </cell>
          <cell r="L933" t="str">
            <v>4044</v>
          </cell>
          <cell r="M933" t="str">
            <v>14</v>
          </cell>
          <cell r="N933" t="str">
            <v>Auxiliar Administrativo</v>
          </cell>
          <cell r="O933" t="str">
            <v>4044</v>
          </cell>
          <cell r="P933" t="str">
            <v>14</v>
          </cell>
          <cell r="Q933" t="str">
            <v>404414</v>
          </cell>
          <cell r="R933">
            <v>1080470</v>
          </cell>
          <cell r="S933">
            <v>160020</v>
          </cell>
          <cell r="T933" t="str">
            <v>Grupo Jurídico Manizales</v>
          </cell>
        </row>
        <row r="934">
          <cell r="A934">
            <v>1057304406</v>
          </cell>
          <cell r="B934" t="str">
            <v>F</v>
          </cell>
          <cell r="D934">
            <v>4064</v>
          </cell>
          <cell r="E934">
            <v>4064</v>
          </cell>
          <cell r="G934" t="str">
            <v>T</v>
          </cell>
          <cell r="H934" t="str">
            <v>LEIDY TATIANA</v>
          </cell>
          <cell r="I934" t="str">
            <v>ZULUAGA</v>
          </cell>
          <cell r="J934" t="str">
            <v>GOMEZ</v>
          </cell>
          <cell r="K934" t="str">
            <v>Auxiliar Administrativo</v>
          </cell>
          <cell r="L934">
            <v>4044</v>
          </cell>
          <cell r="M934">
            <v>12</v>
          </cell>
          <cell r="N934" t="str">
            <v>Auxiliar Administrativo</v>
          </cell>
          <cell r="O934">
            <v>4044</v>
          </cell>
          <cell r="P934">
            <v>12</v>
          </cell>
          <cell r="Q934" t="str">
            <v>404412</v>
          </cell>
          <cell r="R934">
            <v>1024200</v>
          </cell>
          <cell r="S934">
            <v>160020</v>
          </cell>
          <cell r="T934" t="str">
            <v>Grupo Jurídico Manizales</v>
          </cell>
        </row>
        <row r="935">
          <cell r="A935">
            <v>4475294</v>
          </cell>
          <cell r="B935" t="str">
            <v>M</v>
          </cell>
          <cell r="C935">
            <v>3365</v>
          </cell>
          <cell r="D935">
            <v>3359</v>
          </cell>
          <cell r="G935" t="str">
            <v>D</v>
          </cell>
          <cell r="H935" t="str">
            <v>EVERARDO</v>
          </cell>
          <cell r="I935" t="str">
            <v>OROZCO</v>
          </cell>
          <cell r="J935" t="str">
            <v>VALENCIA</v>
          </cell>
          <cell r="K935" t="str">
            <v>Auxiliar Administrativo</v>
          </cell>
          <cell r="L935">
            <v>4044</v>
          </cell>
          <cell r="M935">
            <v>14</v>
          </cell>
          <cell r="N935" t="str">
            <v>Secretario Ejecutivo</v>
          </cell>
          <cell r="O935">
            <v>4210</v>
          </cell>
          <cell r="P935">
            <v>16</v>
          </cell>
          <cell r="Q935" t="str">
            <v>421016</v>
          </cell>
          <cell r="R935">
            <v>1163588</v>
          </cell>
          <cell r="S935">
            <v>160020</v>
          </cell>
          <cell r="T935" t="str">
            <v>Grupo Jurídico Manizales</v>
          </cell>
        </row>
        <row r="936">
          <cell r="A936">
            <v>30288223</v>
          </cell>
          <cell r="B936" t="str">
            <v>F</v>
          </cell>
          <cell r="C936">
            <v>3362</v>
          </cell>
          <cell r="D936">
            <v>3361</v>
          </cell>
          <cell r="G936" t="str">
            <v>D</v>
          </cell>
          <cell r="H936" t="str">
            <v>GLORIA NANCY</v>
          </cell>
          <cell r="I936" t="str">
            <v>PUERTA</v>
          </cell>
          <cell r="J936" t="str">
            <v>GARCIA</v>
          </cell>
          <cell r="K936" t="str">
            <v>Profesional Universitario</v>
          </cell>
          <cell r="L936">
            <v>2044</v>
          </cell>
          <cell r="M936">
            <v>10</v>
          </cell>
          <cell r="N936" t="str">
            <v>Profesional Especializado</v>
          </cell>
          <cell r="O936">
            <v>2028</v>
          </cell>
          <cell r="P936">
            <v>12</v>
          </cell>
          <cell r="Q936" t="str">
            <v>202812</v>
          </cell>
          <cell r="R936">
            <v>2381392</v>
          </cell>
          <cell r="S936">
            <v>160030</v>
          </cell>
          <cell r="T936" t="str">
            <v>Grupo Administrativo Manizales</v>
          </cell>
        </row>
        <row r="937">
          <cell r="A937">
            <v>10275866</v>
          </cell>
          <cell r="B937" t="str">
            <v>M</v>
          </cell>
          <cell r="C937">
            <v>3355</v>
          </cell>
          <cell r="D937">
            <v>2649</v>
          </cell>
          <cell r="G937" t="str">
            <v>D</v>
          </cell>
          <cell r="H937" t="str">
            <v>JOHN JAIRO</v>
          </cell>
          <cell r="I937" t="str">
            <v>GIRALDO</v>
          </cell>
          <cell r="J937" t="str">
            <v>FRANCO</v>
          </cell>
          <cell r="K937" t="str">
            <v>Técnico Administrativo</v>
          </cell>
          <cell r="L937">
            <v>3124</v>
          </cell>
          <cell r="M937">
            <v>14</v>
          </cell>
          <cell r="N937" t="str">
            <v>Profesional Universitario</v>
          </cell>
          <cell r="O937">
            <v>2044</v>
          </cell>
          <cell r="P937">
            <v>10</v>
          </cell>
          <cell r="Q937" t="str">
            <v>204410</v>
          </cell>
          <cell r="R937">
            <v>2153906</v>
          </cell>
          <cell r="S937">
            <v>160030</v>
          </cell>
          <cell r="T937" t="str">
            <v>Grupo Administrativo Manizales</v>
          </cell>
        </row>
        <row r="938">
          <cell r="A938">
            <v>21419921</v>
          </cell>
          <cell r="B938" t="str">
            <v>F</v>
          </cell>
          <cell r="C938">
            <v>3363</v>
          </cell>
          <cell r="D938">
            <v>3355</v>
          </cell>
          <cell r="G938" t="str">
            <v>T</v>
          </cell>
          <cell r="H938" t="str">
            <v>BEATRIZ ELENA</v>
          </cell>
          <cell r="I938" t="str">
            <v>JARAMILLO</v>
          </cell>
          <cell r="J938" t="str">
            <v>VILLEGAS</v>
          </cell>
          <cell r="K938" t="str">
            <v>Secretario Ejecutivo</v>
          </cell>
          <cell r="L938">
            <v>4210</v>
          </cell>
          <cell r="M938">
            <v>16</v>
          </cell>
          <cell r="N938" t="str">
            <v>Técnico Administrativo</v>
          </cell>
          <cell r="O938">
            <v>3124</v>
          </cell>
          <cell r="P938">
            <v>14</v>
          </cell>
          <cell r="Q938" t="str">
            <v>312414</v>
          </cell>
          <cell r="R938">
            <v>1504640</v>
          </cell>
          <cell r="S938">
            <v>160030</v>
          </cell>
          <cell r="T938" t="str">
            <v>Grupo Administrativo Manizales</v>
          </cell>
        </row>
        <row r="939">
          <cell r="A939">
            <v>24321497</v>
          </cell>
          <cell r="B939" t="str">
            <v>F</v>
          </cell>
          <cell r="C939">
            <v>3350</v>
          </cell>
          <cell r="D939">
            <v>3350</v>
          </cell>
          <cell r="E939">
            <v>0</v>
          </cell>
          <cell r="G939" t="str">
            <v>D</v>
          </cell>
          <cell r="H939" t="str">
            <v>ADELA MARIA</v>
          </cell>
          <cell r="I939" t="str">
            <v>TORRES</v>
          </cell>
          <cell r="J939" t="str">
            <v>ARANGO</v>
          </cell>
          <cell r="K939" t="str">
            <v>Técnico Administrativo</v>
          </cell>
          <cell r="L939">
            <v>3124</v>
          </cell>
          <cell r="M939">
            <v>14</v>
          </cell>
          <cell r="N939" t="str">
            <v>Técnico Administrativo</v>
          </cell>
          <cell r="O939">
            <v>3124</v>
          </cell>
          <cell r="P939">
            <v>14</v>
          </cell>
          <cell r="Q939" t="str">
            <v>312414</v>
          </cell>
          <cell r="R939">
            <v>1504640</v>
          </cell>
          <cell r="S939">
            <v>160030</v>
          </cell>
          <cell r="T939" t="str">
            <v>Grupo Administrativo Manizales</v>
          </cell>
        </row>
        <row r="940">
          <cell r="A940">
            <v>4482840</v>
          </cell>
          <cell r="B940" t="str">
            <v>M</v>
          </cell>
          <cell r="C940">
            <v>3367</v>
          </cell>
          <cell r="D940">
            <v>3883</v>
          </cell>
          <cell r="G940" t="str">
            <v>D</v>
          </cell>
          <cell r="H940" t="str">
            <v>AUGUSTO</v>
          </cell>
          <cell r="I940" t="str">
            <v>ARISTIZABAL</v>
          </cell>
          <cell r="J940" t="str">
            <v>GIRALDO</v>
          </cell>
          <cell r="K940" t="str">
            <v>Auxiliar Administrativo</v>
          </cell>
          <cell r="L940">
            <v>4044</v>
          </cell>
          <cell r="M940">
            <v>14</v>
          </cell>
          <cell r="N940" t="str">
            <v>Auxiliar Administrativo</v>
          </cell>
          <cell r="O940">
            <v>4044</v>
          </cell>
          <cell r="P940">
            <v>18</v>
          </cell>
          <cell r="Q940" t="str">
            <v>404418</v>
          </cell>
          <cell r="R940">
            <v>1217634</v>
          </cell>
          <cell r="S940">
            <v>160030</v>
          </cell>
          <cell r="T940" t="str">
            <v>Grupo Administrativo Manizales</v>
          </cell>
        </row>
        <row r="941">
          <cell r="A941">
            <v>10259331</v>
          </cell>
          <cell r="B941" t="str">
            <v>M</v>
          </cell>
          <cell r="D941">
            <v>4700</v>
          </cell>
          <cell r="E941">
            <v>4700</v>
          </cell>
          <cell r="F941">
            <v>3393</v>
          </cell>
          <cell r="G941" t="str">
            <v>T</v>
          </cell>
          <cell r="H941" t="str">
            <v>JHON JAIRO</v>
          </cell>
          <cell r="I941" t="str">
            <v>ROJAS</v>
          </cell>
          <cell r="J941" t="str">
            <v>TORO</v>
          </cell>
          <cell r="K941" t="str">
            <v>Auxiliar Administrativo</v>
          </cell>
          <cell r="L941">
            <v>4044</v>
          </cell>
          <cell r="M941">
            <v>12</v>
          </cell>
          <cell r="N941" t="str">
            <v>Auxiliar Administrativo</v>
          </cell>
          <cell r="O941">
            <v>4044</v>
          </cell>
          <cell r="P941">
            <v>12</v>
          </cell>
          <cell r="Q941" t="str">
            <v>404412</v>
          </cell>
          <cell r="R941">
            <v>1024200</v>
          </cell>
          <cell r="S941">
            <v>160030</v>
          </cell>
          <cell r="T941" t="str">
            <v>Grupo Administrativo Manizales</v>
          </cell>
        </row>
        <row r="942">
          <cell r="A942">
            <v>30404704</v>
          </cell>
          <cell r="B942" t="str">
            <v>F</v>
          </cell>
          <cell r="D942">
            <v>4002</v>
          </cell>
          <cell r="G942" t="str">
            <v>T</v>
          </cell>
          <cell r="H942" t="str">
            <v>LILIAN FERNANDA</v>
          </cell>
          <cell r="I942" t="str">
            <v>GARCES</v>
          </cell>
          <cell r="J942" t="str">
            <v>LOPEZ</v>
          </cell>
          <cell r="K942" t="str">
            <v>Auxiliar Administrativo</v>
          </cell>
          <cell r="L942">
            <v>4044</v>
          </cell>
          <cell r="M942">
            <v>11</v>
          </cell>
          <cell r="N942" t="str">
            <v>Auxiliar Administrativo</v>
          </cell>
          <cell r="O942">
            <v>4044</v>
          </cell>
          <cell r="P942">
            <v>11</v>
          </cell>
          <cell r="Q942" t="str">
            <v>404411</v>
          </cell>
          <cell r="R942">
            <v>953864</v>
          </cell>
          <cell r="S942">
            <v>160030</v>
          </cell>
          <cell r="T942" t="str">
            <v>Grupo Administrativo Manizales</v>
          </cell>
        </row>
        <row r="943">
          <cell r="A943">
            <v>24867062</v>
          </cell>
          <cell r="B943" t="str">
            <v>F</v>
          </cell>
          <cell r="C943">
            <v>3366</v>
          </cell>
          <cell r="D943">
            <v>3358</v>
          </cell>
          <cell r="G943" t="str">
            <v>T</v>
          </cell>
          <cell r="H943" t="str">
            <v>SONIA  DEL SOCORRO</v>
          </cell>
          <cell r="I943" t="str">
            <v>RAMIREZ</v>
          </cell>
          <cell r="J943" t="str">
            <v>JARAMILLO</v>
          </cell>
          <cell r="K943" t="str">
            <v>Auxiliar Administrativo</v>
          </cell>
          <cell r="L943">
            <v>4044</v>
          </cell>
          <cell r="M943">
            <v>14</v>
          </cell>
          <cell r="N943" t="str">
            <v>Secretario Ejecutivo</v>
          </cell>
          <cell r="O943">
            <v>4210</v>
          </cell>
          <cell r="P943">
            <v>16</v>
          </cell>
          <cell r="Q943" t="str">
            <v>421016</v>
          </cell>
          <cell r="R943">
            <v>1163588</v>
          </cell>
          <cell r="S943">
            <v>160030</v>
          </cell>
          <cell r="T943" t="str">
            <v>Grupo Administrativo Manizales</v>
          </cell>
        </row>
        <row r="944">
          <cell r="A944">
            <v>29832592</v>
          </cell>
          <cell r="B944" t="str">
            <v>F</v>
          </cell>
          <cell r="D944">
            <v>4639</v>
          </cell>
          <cell r="G944" t="str">
            <v>T</v>
          </cell>
          <cell r="H944" t="str">
            <v>LINA MARIA</v>
          </cell>
          <cell r="I944" t="str">
            <v>ORTEGON</v>
          </cell>
          <cell r="J944" t="str">
            <v>ORTEGON</v>
          </cell>
          <cell r="K944" t="str">
            <v>Secretario Ejecutivo</v>
          </cell>
          <cell r="L944">
            <v>4210</v>
          </cell>
          <cell r="M944">
            <v>16</v>
          </cell>
          <cell r="N944" t="str">
            <v>Secretario Ejecutivo</v>
          </cell>
          <cell r="O944">
            <v>4210</v>
          </cell>
          <cell r="P944">
            <v>16</v>
          </cell>
          <cell r="Q944" t="str">
            <v>421016</v>
          </cell>
          <cell r="R944">
            <v>1163588</v>
          </cell>
          <cell r="S944">
            <v>160030</v>
          </cell>
          <cell r="T944" t="str">
            <v>Grupo Administrativo Manizales</v>
          </cell>
        </row>
        <row r="945">
          <cell r="A945">
            <v>24726932</v>
          </cell>
          <cell r="B945" t="str">
            <v>F</v>
          </cell>
          <cell r="D945">
            <v>3363</v>
          </cell>
          <cell r="G945" t="str">
            <v>T</v>
          </cell>
          <cell r="H945" t="str">
            <v>BEATRIZ</v>
          </cell>
          <cell r="I945" t="str">
            <v>OSORIO</v>
          </cell>
          <cell r="J945" t="str">
            <v>DE VILLEGAS</v>
          </cell>
          <cell r="K945" t="str">
            <v>Secretario Ejecutivo</v>
          </cell>
          <cell r="L945">
            <v>4210</v>
          </cell>
          <cell r="M945">
            <v>16</v>
          </cell>
          <cell r="N945" t="str">
            <v>Secretario Ejecutivo</v>
          </cell>
          <cell r="O945">
            <v>4210</v>
          </cell>
          <cell r="P945">
            <v>16</v>
          </cell>
          <cell r="Q945" t="str">
            <v>421016</v>
          </cell>
          <cell r="R945">
            <v>1163588</v>
          </cell>
          <cell r="S945">
            <v>160030</v>
          </cell>
          <cell r="T945" t="str">
            <v>Grupo Administrativo Manizales</v>
          </cell>
        </row>
        <row r="946">
          <cell r="A946">
            <v>9308173</v>
          </cell>
          <cell r="B946" t="str">
            <v>M</v>
          </cell>
          <cell r="D946">
            <v>2651</v>
          </cell>
          <cell r="G946" t="str">
            <v>D</v>
          </cell>
          <cell r="H946" t="str">
            <v>DARIO ENRIQUE</v>
          </cell>
          <cell r="I946" t="str">
            <v>HERNANDEZ</v>
          </cell>
          <cell r="J946" t="str">
            <v>MARTINEZ</v>
          </cell>
          <cell r="K946" t="str">
            <v>Secretario Ejecutivo</v>
          </cell>
          <cell r="L946">
            <v>4210</v>
          </cell>
          <cell r="M946">
            <v>15</v>
          </cell>
          <cell r="N946" t="str">
            <v>Secretario Ejecutivo</v>
          </cell>
          <cell r="O946">
            <v>4210</v>
          </cell>
          <cell r="P946">
            <v>15</v>
          </cell>
          <cell r="Q946" t="str">
            <v>421015</v>
          </cell>
          <cell r="R946">
            <v>1114054</v>
          </cell>
          <cell r="S946">
            <v>160030</v>
          </cell>
          <cell r="T946" t="str">
            <v>Grupo Administrativo Manizales</v>
          </cell>
        </row>
        <row r="947">
          <cell r="A947">
            <v>24362717</v>
          </cell>
          <cell r="B947" t="str">
            <v>F</v>
          </cell>
          <cell r="D947">
            <v>5104</v>
          </cell>
          <cell r="G947" t="str">
            <v>D</v>
          </cell>
          <cell r="H947" t="str">
            <v>RUBELIA</v>
          </cell>
          <cell r="I947" t="str">
            <v>ARIAS</v>
          </cell>
          <cell r="J947" t="str">
            <v>VALENCIA</v>
          </cell>
          <cell r="K947" t="str">
            <v>Registrador Seccional</v>
          </cell>
          <cell r="L947" t="str">
            <v>0192</v>
          </cell>
          <cell r="M947" t="str">
            <v>07</v>
          </cell>
          <cell r="N947" t="str">
            <v>Registrador Seccional</v>
          </cell>
          <cell r="O947" t="str">
            <v>0192</v>
          </cell>
          <cell r="P947" t="str">
            <v>07</v>
          </cell>
          <cell r="Q947" t="str">
            <v>019207</v>
          </cell>
          <cell r="R947">
            <v>3291703</v>
          </cell>
          <cell r="S947">
            <v>160110</v>
          </cell>
          <cell r="T947" t="str">
            <v>AGUADAS</v>
          </cell>
        </row>
        <row r="948">
          <cell r="D948">
            <v>4293</v>
          </cell>
          <cell r="G948" t="str">
            <v>D</v>
          </cell>
          <cell r="K948" t="str">
            <v>Auxiliar Administrativo</v>
          </cell>
          <cell r="L948">
            <v>4044</v>
          </cell>
          <cell r="M948" t="str">
            <v>14</v>
          </cell>
          <cell r="N948" t="str">
            <v>Auxiliar Administrativo</v>
          </cell>
          <cell r="O948">
            <v>4044</v>
          </cell>
          <cell r="P948">
            <v>14</v>
          </cell>
          <cell r="Q948" t="str">
            <v>404414</v>
          </cell>
          <cell r="R948">
            <v>1080470</v>
          </cell>
          <cell r="S948">
            <v>160110</v>
          </cell>
        </row>
        <row r="949">
          <cell r="A949">
            <v>31868514</v>
          </cell>
          <cell r="B949" t="str">
            <v>F</v>
          </cell>
          <cell r="C949">
            <v>3371</v>
          </cell>
          <cell r="D949">
            <v>3372</v>
          </cell>
          <cell r="G949" t="str">
            <v>D</v>
          </cell>
          <cell r="H949" t="str">
            <v>MARGARITA</v>
          </cell>
          <cell r="I949" t="str">
            <v>GONZALEZ</v>
          </cell>
          <cell r="J949" t="str">
            <v>GRISALES</v>
          </cell>
          <cell r="K949" t="str">
            <v>Auxiliar Administrativo</v>
          </cell>
          <cell r="L949">
            <v>4044</v>
          </cell>
          <cell r="M949">
            <v>11</v>
          </cell>
          <cell r="N949" t="str">
            <v>Auxiliar Administrativo</v>
          </cell>
          <cell r="O949">
            <v>4044</v>
          </cell>
          <cell r="P949">
            <v>12</v>
          </cell>
          <cell r="Q949" t="str">
            <v>404412</v>
          </cell>
          <cell r="R949">
            <v>1024200</v>
          </cell>
          <cell r="S949">
            <v>160110</v>
          </cell>
          <cell r="T949" t="str">
            <v>AGUADAS</v>
          </cell>
        </row>
        <row r="950">
          <cell r="A950">
            <v>24362943</v>
          </cell>
          <cell r="B950" t="str">
            <v>F</v>
          </cell>
          <cell r="D950">
            <v>4507</v>
          </cell>
          <cell r="E950">
            <v>4507</v>
          </cell>
          <cell r="F950">
            <v>4382</v>
          </cell>
          <cell r="G950" t="str">
            <v>T</v>
          </cell>
          <cell r="H950" t="str">
            <v>LUZ MARINA</v>
          </cell>
          <cell r="I950" t="str">
            <v>DUQUE</v>
          </cell>
          <cell r="J950" t="str">
            <v>ARIAS</v>
          </cell>
          <cell r="K950" t="str">
            <v>Auxiliar Administrativo</v>
          </cell>
          <cell r="L950">
            <v>4044</v>
          </cell>
          <cell r="M950">
            <v>11</v>
          </cell>
          <cell r="N950" t="str">
            <v>Auxiliar Administrativo</v>
          </cell>
          <cell r="O950">
            <v>4044</v>
          </cell>
          <cell r="P950">
            <v>11</v>
          </cell>
          <cell r="Q950" t="str">
            <v>404411</v>
          </cell>
          <cell r="R950">
            <v>953864</v>
          </cell>
          <cell r="S950">
            <v>160110</v>
          </cell>
          <cell r="T950" t="str">
            <v>AGUADAS</v>
          </cell>
        </row>
        <row r="951">
          <cell r="A951">
            <v>24620035</v>
          </cell>
          <cell r="B951" t="str">
            <v>F</v>
          </cell>
          <cell r="D951">
            <v>5105</v>
          </cell>
          <cell r="G951" t="str">
            <v>D</v>
          </cell>
          <cell r="H951" t="str">
            <v>BEATRIZ HELENA</v>
          </cell>
          <cell r="I951" t="str">
            <v>JARAMILLO</v>
          </cell>
          <cell r="J951" t="str">
            <v>AGUIRRE</v>
          </cell>
          <cell r="K951" t="str">
            <v>Registrador Seccional</v>
          </cell>
          <cell r="L951" t="str">
            <v>0192</v>
          </cell>
          <cell r="M951" t="str">
            <v>07</v>
          </cell>
          <cell r="N951" t="str">
            <v>Registrador Seccional</v>
          </cell>
          <cell r="O951" t="str">
            <v>0192</v>
          </cell>
          <cell r="P951" t="str">
            <v>07</v>
          </cell>
          <cell r="Q951" t="str">
            <v>019207</v>
          </cell>
          <cell r="R951">
            <v>3291703</v>
          </cell>
          <cell r="S951">
            <v>160120</v>
          </cell>
          <cell r="T951" t="str">
            <v>ANSERMA</v>
          </cell>
        </row>
        <row r="952">
          <cell r="A952">
            <v>24837311</v>
          </cell>
          <cell r="B952" t="str">
            <v>F</v>
          </cell>
          <cell r="C952">
            <v>3380</v>
          </cell>
          <cell r="D952">
            <v>3380</v>
          </cell>
          <cell r="E952">
            <v>0</v>
          </cell>
          <cell r="G952" t="str">
            <v>D</v>
          </cell>
          <cell r="H952" t="str">
            <v>CELINA</v>
          </cell>
          <cell r="I952" t="str">
            <v>VALENCIA</v>
          </cell>
          <cell r="J952" t="str">
            <v>RODRIGUEZ</v>
          </cell>
          <cell r="K952" t="str">
            <v>Auxiliar Administrativo</v>
          </cell>
          <cell r="L952">
            <v>4044</v>
          </cell>
          <cell r="M952">
            <v>14</v>
          </cell>
          <cell r="N952" t="str">
            <v>Auxiliar Administrativo</v>
          </cell>
          <cell r="O952">
            <v>4044</v>
          </cell>
          <cell r="P952">
            <v>14</v>
          </cell>
          <cell r="Q952" t="str">
            <v>404414</v>
          </cell>
          <cell r="R952">
            <v>1080470</v>
          </cell>
          <cell r="S952">
            <v>160120</v>
          </cell>
          <cell r="T952" t="str">
            <v>ANSERMA</v>
          </cell>
        </row>
        <row r="953">
          <cell r="A953">
            <v>24387721</v>
          </cell>
          <cell r="B953" t="str">
            <v>F</v>
          </cell>
          <cell r="C953">
            <v>3378</v>
          </cell>
          <cell r="D953">
            <v>3575</v>
          </cell>
          <cell r="G953" t="str">
            <v>D</v>
          </cell>
          <cell r="H953" t="str">
            <v>BEATRIZ ELENA</v>
          </cell>
          <cell r="I953" t="str">
            <v>BOTERO</v>
          </cell>
          <cell r="J953" t="str">
            <v>VELASQUEZ</v>
          </cell>
          <cell r="K953" t="str">
            <v>Auxiliar Administrativo</v>
          </cell>
          <cell r="L953">
            <v>4044</v>
          </cell>
          <cell r="M953">
            <v>11</v>
          </cell>
          <cell r="N953" t="str">
            <v>Secretario Ejecutivo</v>
          </cell>
          <cell r="O953">
            <v>4210</v>
          </cell>
          <cell r="P953">
            <v>16</v>
          </cell>
          <cell r="Q953" t="str">
            <v>421016</v>
          </cell>
          <cell r="R953">
            <v>1163588</v>
          </cell>
          <cell r="S953">
            <v>160120</v>
          </cell>
          <cell r="T953" t="str">
            <v>ANSERMA</v>
          </cell>
        </row>
        <row r="954">
          <cell r="A954">
            <v>24386170</v>
          </cell>
          <cell r="B954" t="str">
            <v>F</v>
          </cell>
          <cell r="C954">
            <v>3377</v>
          </cell>
          <cell r="D954">
            <v>3377</v>
          </cell>
          <cell r="E954">
            <v>0</v>
          </cell>
          <cell r="G954" t="str">
            <v>D</v>
          </cell>
          <cell r="H954" t="str">
            <v>MARTHA LUCIA</v>
          </cell>
          <cell r="I954" t="str">
            <v>VELASQUEZ</v>
          </cell>
          <cell r="J954" t="str">
            <v>GARCIA</v>
          </cell>
          <cell r="K954" t="str">
            <v>Secretario Ejecutivo</v>
          </cell>
          <cell r="L954">
            <v>4210</v>
          </cell>
          <cell r="M954">
            <v>15</v>
          </cell>
          <cell r="N954" t="str">
            <v>Secretario Ejecutivo</v>
          </cell>
          <cell r="O954">
            <v>4210</v>
          </cell>
          <cell r="P954">
            <v>15</v>
          </cell>
          <cell r="Q954" t="str">
            <v>421015</v>
          </cell>
          <cell r="R954">
            <v>1114054</v>
          </cell>
          <cell r="S954">
            <v>160120</v>
          </cell>
          <cell r="T954" t="str">
            <v>ANSERMA</v>
          </cell>
        </row>
        <row r="955">
          <cell r="A955">
            <v>46640406</v>
          </cell>
          <cell r="B955" t="str">
            <v>F</v>
          </cell>
          <cell r="D955">
            <v>5106</v>
          </cell>
          <cell r="G955" t="str">
            <v>D</v>
          </cell>
          <cell r="H955" t="str">
            <v>MAGALY STHER</v>
          </cell>
          <cell r="I955" t="str">
            <v>BENAVIDES</v>
          </cell>
          <cell r="J955" t="str">
            <v>CRUZ</v>
          </cell>
          <cell r="K955" t="str">
            <v>Registrador Seccional</v>
          </cell>
          <cell r="L955" t="str">
            <v>0192</v>
          </cell>
          <cell r="M955" t="str">
            <v>07</v>
          </cell>
          <cell r="N955" t="str">
            <v>Registrador Seccional</v>
          </cell>
          <cell r="O955" t="str">
            <v>0192</v>
          </cell>
          <cell r="P955" t="str">
            <v>07</v>
          </cell>
          <cell r="Q955" t="str">
            <v>019207</v>
          </cell>
          <cell r="R955">
            <v>3291703</v>
          </cell>
          <cell r="S955">
            <v>160130</v>
          </cell>
          <cell r="T955" t="str">
            <v>LA DORADA</v>
          </cell>
        </row>
        <row r="956">
          <cell r="A956">
            <v>24711007</v>
          </cell>
          <cell r="B956" t="str">
            <v>F</v>
          </cell>
          <cell r="C956">
            <v>3383</v>
          </cell>
          <cell r="D956">
            <v>2548</v>
          </cell>
          <cell r="G956" t="str">
            <v>T</v>
          </cell>
          <cell r="H956" t="str">
            <v>ZENAIDA</v>
          </cell>
          <cell r="I956" t="str">
            <v>ROMERO</v>
          </cell>
          <cell r="J956" t="str">
            <v>PRADA</v>
          </cell>
          <cell r="K956" t="str">
            <v>Secretario Ejecutivo</v>
          </cell>
          <cell r="L956">
            <v>4210</v>
          </cell>
          <cell r="M956">
            <v>19</v>
          </cell>
          <cell r="N956" t="str">
            <v>Técnico Operativo</v>
          </cell>
          <cell r="O956">
            <v>3132</v>
          </cell>
          <cell r="P956">
            <v>14</v>
          </cell>
          <cell r="Q956" t="str">
            <v>313214</v>
          </cell>
          <cell r="R956">
            <v>1504640</v>
          </cell>
          <cell r="S956">
            <v>160130</v>
          </cell>
          <cell r="T956" t="str">
            <v>LA DORADA</v>
          </cell>
        </row>
        <row r="957">
          <cell r="A957">
            <v>1054543605</v>
          </cell>
          <cell r="B957" t="str">
            <v>F</v>
          </cell>
          <cell r="D957">
            <v>3181</v>
          </cell>
          <cell r="G957" t="str">
            <v>T</v>
          </cell>
          <cell r="H957" t="str">
            <v>NAIRA ALEJANDRA</v>
          </cell>
          <cell r="I957" t="str">
            <v>PEREZ</v>
          </cell>
          <cell r="J957" t="str">
            <v>OSPINA</v>
          </cell>
          <cell r="K957" t="str">
            <v>Auxiliar Administrativo</v>
          </cell>
          <cell r="L957">
            <v>4044</v>
          </cell>
          <cell r="M957">
            <v>14</v>
          </cell>
          <cell r="N957" t="str">
            <v>Auxiliar Administrativo</v>
          </cell>
          <cell r="O957">
            <v>4044</v>
          </cell>
          <cell r="P957">
            <v>14</v>
          </cell>
          <cell r="Q957" t="str">
            <v>404414</v>
          </cell>
          <cell r="R957">
            <v>1080470</v>
          </cell>
          <cell r="S957">
            <v>160130</v>
          </cell>
          <cell r="T957" t="str">
            <v>LA DORADA</v>
          </cell>
        </row>
        <row r="958">
          <cell r="A958">
            <v>10183922</v>
          </cell>
          <cell r="B958" t="str">
            <v>M</v>
          </cell>
          <cell r="D958">
            <v>3347</v>
          </cell>
          <cell r="G958" t="str">
            <v>D</v>
          </cell>
          <cell r="H958" t="str">
            <v>CESAR AUGUSTO</v>
          </cell>
          <cell r="I958" t="str">
            <v>ROBLES</v>
          </cell>
          <cell r="J958" t="str">
            <v>ALVIS</v>
          </cell>
          <cell r="K958" t="str">
            <v>Auxiliar Administrativo</v>
          </cell>
          <cell r="L958">
            <v>4044</v>
          </cell>
          <cell r="M958">
            <v>14</v>
          </cell>
          <cell r="N958" t="str">
            <v>Auxiliar Administrativo</v>
          </cell>
          <cell r="O958">
            <v>4044</v>
          </cell>
          <cell r="P958">
            <v>14</v>
          </cell>
          <cell r="Q958" t="str">
            <v>404414</v>
          </cell>
          <cell r="R958">
            <v>1080470</v>
          </cell>
          <cell r="S958">
            <v>160130</v>
          </cell>
          <cell r="T958" t="str">
            <v>LA DORADA</v>
          </cell>
        </row>
        <row r="959">
          <cell r="A959">
            <v>30386267</v>
          </cell>
          <cell r="B959" t="str">
            <v>F</v>
          </cell>
          <cell r="D959">
            <v>3287</v>
          </cell>
          <cell r="G959" t="str">
            <v>T</v>
          </cell>
          <cell r="H959" t="str">
            <v>HASANOVIC</v>
          </cell>
          <cell r="I959" t="str">
            <v>MARIN</v>
          </cell>
          <cell r="J959" t="str">
            <v>BEDOYA</v>
          </cell>
          <cell r="K959" t="str">
            <v>Auxiliar Administrativo</v>
          </cell>
          <cell r="L959">
            <v>4044</v>
          </cell>
          <cell r="M959">
            <v>11</v>
          </cell>
          <cell r="N959" t="str">
            <v>Auxiliar Administrativo</v>
          </cell>
          <cell r="O959">
            <v>4044</v>
          </cell>
          <cell r="P959">
            <v>11</v>
          </cell>
          <cell r="Q959" t="str">
            <v>404411</v>
          </cell>
          <cell r="R959">
            <v>953864</v>
          </cell>
          <cell r="S959">
            <v>160130</v>
          </cell>
          <cell r="T959" t="str">
            <v>LA DORADA</v>
          </cell>
        </row>
        <row r="960">
          <cell r="A960">
            <v>80076722</v>
          </cell>
          <cell r="B960" t="str">
            <v>M</v>
          </cell>
          <cell r="D960">
            <v>4664</v>
          </cell>
          <cell r="G960" t="str">
            <v>T</v>
          </cell>
          <cell r="H960" t="str">
            <v>MAURICIO ALEXANDER</v>
          </cell>
          <cell r="I960" t="str">
            <v>CARRILLO</v>
          </cell>
          <cell r="J960" t="str">
            <v>MONTOYA</v>
          </cell>
          <cell r="K960" t="str">
            <v>Auxiliar Administrativo</v>
          </cell>
          <cell r="L960">
            <v>4044</v>
          </cell>
          <cell r="M960">
            <v>11</v>
          </cell>
          <cell r="N960" t="str">
            <v>Auxiliar Administrativo</v>
          </cell>
          <cell r="O960">
            <v>4044</v>
          </cell>
          <cell r="P960">
            <v>11</v>
          </cell>
          <cell r="Q960" t="str">
            <v>404411</v>
          </cell>
          <cell r="R960">
            <v>953864</v>
          </cell>
          <cell r="S960">
            <v>160130</v>
          </cell>
          <cell r="T960" t="str">
            <v>LA DORADA</v>
          </cell>
        </row>
        <row r="961">
          <cell r="A961">
            <v>16051096</v>
          </cell>
          <cell r="B961" t="str">
            <v>M</v>
          </cell>
          <cell r="D961">
            <v>5107</v>
          </cell>
          <cell r="G961" t="str">
            <v>D</v>
          </cell>
          <cell r="H961" t="str">
            <v>MIGUEL ANGEL</v>
          </cell>
          <cell r="I961" t="str">
            <v>OSORIO</v>
          </cell>
          <cell r="J961" t="str">
            <v>GOMEZ</v>
          </cell>
          <cell r="K961" t="str">
            <v>Registrador Seccional</v>
          </cell>
          <cell r="L961" t="str">
            <v>0192</v>
          </cell>
          <cell r="M961" t="str">
            <v>07</v>
          </cell>
          <cell r="N961" t="str">
            <v>Registrador Seccional</v>
          </cell>
          <cell r="O961" t="str">
            <v>0192</v>
          </cell>
          <cell r="P961" t="str">
            <v>07</v>
          </cell>
          <cell r="Q961" t="str">
            <v>019207</v>
          </cell>
          <cell r="R961">
            <v>3291703</v>
          </cell>
          <cell r="S961">
            <v>160140</v>
          </cell>
          <cell r="T961" t="str">
            <v>MANZANARES</v>
          </cell>
        </row>
        <row r="962">
          <cell r="A962">
            <v>4442916</v>
          </cell>
          <cell r="B962" t="str">
            <v>M</v>
          </cell>
          <cell r="D962">
            <v>3390</v>
          </cell>
          <cell r="G962" t="str">
            <v>D</v>
          </cell>
          <cell r="H962" t="str">
            <v>ALIRIO ANTONIO</v>
          </cell>
          <cell r="I962" t="str">
            <v>ESCOBAR</v>
          </cell>
          <cell r="J962" t="str">
            <v>GALLEGO</v>
          </cell>
          <cell r="K962" t="str">
            <v>Auxiliar Administrativo</v>
          </cell>
          <cell r="L962">
            <v>4044</v>
          </cell>
          <cell r="M962">
            <v>14</v>
          </cell>
          <cell r="N962" t="str">
            <v>Auxiliar Administrativo</v>
          </cell>
          <cell r="O962">
            <v>4044</v>
          </cell>
          <cell r="P962">
            <v>14</v>
          </cell>
          <cell r="Q962" t="str">
            <v>404414</v>
          </cell>
          <cell r="R962">
            <v>1080470</v>
          </cell>
          <cell r="S962">
            <v>160140</v>
          </cell>
          <cell r="T962" t="str">
            <v>MANZANARES</v>
          </cell>
        </row>
        <row r="963">
          <cell r="A963">
            <v>24730847</v>
          </cell>
          <cell r="B963" t="str">
            <v>F</v>
          </cell>
          <cell r="D963">
            <v>3389</v>
          </cell>
          <cell r="G963" t="str">
            <v>T</v>
          </cell>
          <cell r="H963" t="str">
            <v>YUDI ANDREA</v>
          </cell>
          <cell r="I963" t="str">
            <v>MARULANDA</v>
          </cell>
          <cell r="J963" t="str">
            <v>OSORIO</v>
          </cell>
          <cell r="K963" t="str">
            <v>Auxiliar Administrativo</v>
          </cell>
          <cell r="L963">
            <v>4044</v>
          </cell>
          <cell r="M963">
            <v>12</v>
          </cell>
          <cell r="N963" t="str">
            <v>Auxiliar Administrativo</v>
          </cell>
          <cell r="O963">
            <v>4044</v>
          </cell>
          <cell r="P963">
            <v>12</v>
          </cell>
          <cell r="Q963" t="str">
            <v>404412</v>
          </cell>
          <cell r="R963">
            <v>1024200</v>
          </cell>
          <cell r="S963">
            <v>160140</v>
          </cell>
          <cell r="T963" t="str">
            <v>MANZANARES</v>
          </cell>
        </row>
        <row r="964">
          <cell r="A964">
            <v>24726329</v>
          </cell>
          <cell r="B964" t="str">
            <v>F</v>
          </cell>
          <cell r="C964">
            <v>3389</v>
          </cell>
          <cell r="D964">
            <v>3388</v>
          </cell>
          <cell r="G964" t="str">
            <v>D</v>
          </cell>
          <cell r="H964" t="str">
            <v>LILIA</v>
          </cell>
          <cell r="I964" t="str">
            <v>ALVAREZ</v>
          </cell>
          <cell r="J964" t="str">
            <v>BLANDON</v>
          </cell>
          <cell r="K964" t="str">
            <v>Auxiliar Administrativo</v>
          </cell>
          <cell r="L964">
            <v>4044</v>
          </cell>
          <cell r="M964">
            <v>12</v>
          </cell>
          <cell r="N964" t="str">
            <v>Secretario Ejecutivo</v>
          </cell>
          <cell r="O964">
            <v>4210</v>
          </cell>
          <cell r="P964">
            <v>15</v>
          </cell>
          <cell r="Q964" t="str">
            <v>421015</v>
          </cell>
          <cell r="R964">
            <v>1114054</v>
          </cell>
          <cell r="S964">
            <v>160140</v>
          </cell>
          <cell r="T964" t="str">
            <v>MANZANARES</v>
          </cell>
        </row>
        <row r="965">
          <cell r="A965">
            <v>24821608</v>
          </cell>
          <cell r="B965" t="str">
            <v>F</v>
          </cell>
          <cell r="D965">
            <v>5108</v>
          </cell>
          <cell r="G965" t="str">
            <v>D</v>
          </cell>
          <cell r="H965" t="str">
            <v>ALBA MARINA</v>
          </cell>
          <cell r="I965" t="str">
            <v>VALENCIA</v>
          </cell>
          <cell r="J965" t="str">
            <v>VALENCIA</v>
          </cell>
          <cell r="K965" t="str">
            <v>Registrador Seccional</v>
          </cell>
          <cell r="L965" t="str">
            <v>0192</v>
          </cell>
          <cell r="M965" t="str">
            <v>07</v>
          </cell>
          <cell r="N965" t="str">
            <v>Registrador Seccional</v>
          </cell>
          <cell r="O965" t="str">
            <v>0192</v>
          </cell>
          <cell r="P965" t="str">
            <v>07</v>
          </cell>
          <cell r="Q965" t="str">
            <v>019207</v>
          </cell>
          <cell r="R965">
            <v>3291703</v>
          </cell>
          <cell r="S965">
            <v>160150</v>
          </cell>
          <cell r="T965" t="str">
            <v>NEIRA</v>
          </cell>
        </row>
        <row r="966">
          <cell r="D966">
            <v>3394</v>
          </cell>
          <cell r="G966" t="str">
            <v>D</v>
          </cell>
          <cell r="K966" t="str">
            <v>Auxiliar Administrativo</v>
          </cell>
          <cell r="L966">
            <v>4044</v>
          </cell>
          <cell r="M966">
            <v>14</v>
          </cell>
          <cell r="N966" t="str">
            <v>Auxiliar Administrativo</v>
          </cell>
          <cell r="O966">
            <v>4044</v>
          </cell>
          <cell r="P966">
            <v>14</v>
          </cell>
          <cell r="Q966" t="str">
            <v>404414</v>
          </cell>
          <cell r="R966">
            <v>1080470</v>
          </cell>
          <cell r="S966">
            <v>160150</v>
          </cell>
        </row>
        <row r="967">
          <cell r="A967">
            <v>43042547</v>
          </cell>
          <cell r="B967" t="str">
            <v>F</v>
          </cell>
          <cell r="C967">
            <v>3392</v>
          </cell>
          <cell r="D967">
            <v>3392</v>
          </cell>
          <cell r="E967">
            <v>0</v>
          </cell>
          <cell r="G967" t="str">
            <v>D</v>
          </cell>
          <cell r="H967" t="str">
            <v>MARIA MARGARITA</v>
          </cell>
          <cell r="I967" t="str">
            <v>SALAZAR</v>
          </cell>
          <cell r="J967" t="str">
            <v>LEON</v>
          </cell>
          <cell r="K967" t="str">
            <v>Auxiliar Administrativo</v>
          </cell>
          <cell r="L967">
            <v>4044</v>
          </cell>
          <cell r="M967">
            <v>12</v>
          </cell>
          <cell r="N967" t="str">
            <v>Auxiliar Administrativo</v>
          </cell>
          <cell r="O967">
            <v>4044</v>
          </cell>
          <cell r="P967">
            <v>12</v>
          </cell>
          <cell r="Q967" t="str">
            <v>404412</v>
          </cell>
          <cell r="R967">
            <v>1024200</v>
          </cell>
          <cell r="S967">
            <v>160150</v>
          </cell>
          <cell r="T967" t="str">
            <v>NEIRA</v>
          </cell>
        </row>
        <row r="968">
          <cell r="A968">
            <v>24822585</v>
          </cell>
          <cell r="B968" t="str">
            <v>F</v>
          </cell>
          <cell r="C968">
            <v>4516</v>
          </cell>
          <cell r="D968">
            <v>4069</v>
          </cell>
          <cell r="G968" t="str">
            <v>T</v>
          </cell>
          <cell r="H968" t="str">
            <v>CONSUELO</v>
          </cell>
          <cell r="I968" t="str">
            <v>PINEDA</v>
          </cell>
          <cell r="J968" t="str">
            <v>GIRALDO</v>
          </cell>
          <cell r="K968" t="str">
            <v>Auxiliar Administrativo</v>
          </cell>
          <cell r="L968">
            <v>4044</v>
          </cell>
          <cell r="M968">
            <v>11</v>
          </cell>
          <cell r="N968" t="str">
            <v>Auxiliar Administrativo</v>
          </cell>
          <cell r="O968">
            <v>4044</v>
          </cell>
          <cell r="P968">
            <v>12</v>
          </cell>
          <cell r="Q968" t="str">
            <v>404412</v>
          </cell>
          <cell r="R968">
            <v>1024200</v>
          </cell>
          <cell r="S968">
            <v>160150</v>
          </cell>
          <cell r="T968" t="str">
            <v>NEIRA</v>
          </cell>
        </row>
        <row r="969">
          <cell r="A969">
            <v>4475106</v>
          </cell>
          <cell r="B969" t="str">
            <v>M</v>
          </cell>
          <cell r="D969">
            <v>5109</v>
          </cell>
          <cell r="G969" t="str">
            <v>D</v>
          </cell>
          <cell r="H969" t="str">
            <v>OSCAR</v>
          </cell>
          <cell r="I969" t="str">
            <v>GARCIA</v>
          </cell>
          <cell r="J969" t="str">
            <v>SALDARRIAGA</v>
          </cell>
          <cell r="K969" t="str">
            <v>Registrador Seccional</v>
          </cell>
          <cell r="L969" t="str">
            <v>0192</v>
          </cell>
          <cell r="M969" t="str">
            <v>07</v>
          </cell>
          <cell r="N969" t="str">
            <v>Registrador Seccional</v>
          </cell>
          <cell r="O969" t="str">
            <v>0192</v>
          </cell>
          <cell r="P969" t="str">
            <v>07</v>
          </cell>
          <cell r="Q969" t="str">
            <v>019207</v>
          </cell>
          <cell r="R969">
            <v>3291703</v>
          </cell>
          <cell r="S969">
            <v>160160</v>
          </cell>
          <cell r="T969" t="str">
            <v>PACORA</v>
          </cell>
        </row>
        <row r="970">
          <cell r="A970">
            <v>24836552</v>
          </cell>
          <cell r="B970" t="str">
            <v>F</v>
          </cell>
          <cell r="C970">
            <v>3396</v>
          </cell>
          <cell r="D970">
            <v>3396</v>
          </cell>
          <cell r="E970">
            <v>0</v>
          </cell>
          <cell r="G970" t="str">
            <v>D</v>
          </cell>
          <cell r="H970" t="str">
            <v>MARIA AMPARO</v>
          </cell>
          <cell r="I970" t="str">
            <v>RODRIGUEZ</v>
          </cell>
          <cell r="J970" t="str">
            <v>CASTRO</v>
          </cell>
          <cell r="K970" t="str">
            <v>Auxiliar Administrativo</v>
          </cell>
          <cell r="L970">
            <v>4044</v>
          </cell>
          <cell r="M970">
            <v>12</v>
          </cell>
          <cell r="N970" t="str">
            <v>Auxiliar Administrativo</v>
          </cell>
          <cell r="O970">
            <v>4044</v>
          </cell>
          <cell r="P970">
            <v>12</v>
          </cell>
          <cell r="Q970" t="str">
            <v>404412</v>
          </cell>
          <cell r="R970">
            <v>1024200</v>
          </cell>
          <cell r="S970">
            <v>160160</v>
          </cell>
          <cell r="T970" t="str">
            <v>PACORA</v>
          </cell>
        </row>
        <row r="971">
          <cell r="A971">
            <v>24838420</v>
          </cell>
          <cell r="B971" t="str">
            <v>F</v>
          </cell>
          <cell r="C971">
            <v>3397</v>
          </cell>
          <cell r="D971">
            <v>3397</v>
          </cell>
          <cell r="E971">
            <v>0</v>
          </cell>
          <cell r="G971" t="str">
            <v>D</v>
          </cell>
          <cell r="H971" t="str">
            <v>ANA  MARIA</v>
          </cell>
          <cell r="I971" t="str">
            <v>MARIN</v>
          </cell>
          <cell r="J971" t="str">
            <v>GOMEZ</v>
          </cell>
          <cell r="K971" t="str">
            <v>Auxiliar Administrativo</v>
          </cell>
          <cell r="L971">
            <v>4044</v>
          </cell>
          <cell r="M971">
            <v>12</v>
          </cell>
          <cell r="N971" t="str">
            <v>Auxiliar Administrativo</v>
          </cell>
          <cell r="O971">
            <v>4044</v>
          </cell>
          <cell r="P971">
            <v>12</v>
          </cell>
          <cell r="Q971" t="str">
            <v>404412</v>
          </cell>
          <cell r="R971">
            <v>1024200</v>
          </cell>
          <cell r="S971">
            <v>160160</v>
          </cell>
          <cell r="T971" t="str">
            <v>PACORA</v>
          </cell>
        </row>
        <row r="972">
          <cell r="A972">
            <v>24865551</v>
          </cell>
          <cell r="B972" t="str">
            <v>F</v>
          </cell>
          <cell r="D972">
            <v>5110</v>
          </cell>
          <cell r="G972" t="str">
            <v>D</v>
          </cell>
          <cell r="H972" t="str">
            <v>GABRIELA</v>
          </cell>
          <cell r="I972" t="str">
            <v>OSPINA</v>
          </cell>
          <cell r="J972" t="str">
            <v>DE CARDONA</v>
          </cell>
          <cell r="K972" t="str">
            <v>Registrador Seccional</v>
          </cell>
          <cell r="L972" t="str">
            <v>0192</v>
          </cell>
          <cell r="M972" t="str">
            <v>07</v>
          </cell>
          <cell r="N972" t="str">
            <v>Registrador Seccional</v>
          </cell>
          <cell r="O972" t="str">
            <v>0192</v>
          </cell>
          <cell r="P972" t="str">
            <v>07</v>
          </cell>
          <cell r="Q972" t="str">
            <v>019207</v>
          </cell>
          <cell r="R972">
            <v>3291703</v>
          </cell>
          <cell r="S972">
            <v>160170</v>
          </cell>
          <cell r="T972" t="str">
            <v>PENSILVANIA</v>
          </cell>
        </row>
        <row r="973">
          <cell r="A973">
            <v>24868738</v>
          </cell>
          <cell r="B973" t="str">
            <v>F</v>
          </cell>
          <cell r="D973">
            <v>3994</v>
          </cell>
          <cell r="G973" t="str">
            <v>D</v>
          </cell>
          <cell r="H973" t="str">
            <v>DIANA CLEMENCIA</v>
          </cell>
          <cell r="I973" t="str">
            <v>SALAZAR</v>
          </cell>
          <cell r="J973" t="str">
            <v>JARAMILLO</v>
          </cell>
          <cell r="K973" t="str">
            <v>Auxiliar Administrativo</v>
          </cell>
          <cell r="L973">
            <v>4044</v>
          </cell>
          <cell r="M973">
            <v>16</v>
          </cell>
          <cell r="N973" t="str">
            <v>Auxiliar Administrativo</v>
          </cell>
          <cell r="O973">
            <v>4044</v>
          </cell>
          <cell r="P973">
            <v>16</v>
          </cell>
          <cell r="Q973" t="str">
            <v>404416</v>
          </cell>
          <cell r="R973">
            <v>1163588</v>
          </cell>
          <cell r="S973">
            <v>160170</v>
          </cell>
          <cell r="T973" t="str">
            <v>PENSILVANIA</v>
          </cell>
        </row>
        <row r="974">
          <cell r="A974">
            <v>24866503</v>
          </cell>
          <cell r="B974" t="str">
            <v>F</v>
          </cell>
          <cell r="C974">
            <v>3400</v>
          </cell>
          <cell r="D974">
            <v>3425</v>
          </cell>
          <cell r="G974" t="str">
            <v>T</v>
          </cell>
          <cell r="H974" t="str">
            <v>LUCIA</v>
          </cell>
          <cell r="I974" t="str">
            <v>AGUDELO</v>
          </cell>
          <cell r="J974" t="str">
            <v>HURTADO</v>
          </cell>
          <cell r="K974" t="str">
            <v>Auxiliar Administrativo</v>
          </cell>
          <cell r="L974">
            <v>4044</v>
          </cell>
          <cell r="M974">
            <v>12</v>
          </cell>
          <cell r="N974" t="str">
            <v>Auxiliar Administrativo</v>
          </cell>
          <cell r="O974" t="str">
            <v>4044</v>
          </cell>
          <cell r="P974">
            <v>14</v>
          </cell>
          <cell r="Q974" t="str">
            <v>404414</v>
          </cell>
          <cell r="R974">
            <v>1080470</v>
          </cell>
          <cell r="S974">
            <v>160170</v>
          </cell>
          <cell r="T974" t="str">
            <v>PENSILVANIA</v>
          </cell>
        </row>
        <row r="975">
          <cell r="A975">
            <v>1336216</v>
          </cell>
          <cell r="B975" t="str">
            <v>M</v>
          </cell>
          <cell r="D975">
            <v>4275</v>
          </cell>
          <cell r="G975" t="str">
            <v>D</v>
          </cell>
          <cell r="H975" t="str">
            <v>ISLEN ALFONSO</v>
          </cell>
          <cell r="I975" t="str">
            <v>OSPINA</v>
          </cell>
          <cell r="J975" t="str">
            <v>ARANGO</v>
          </cell>
          <cell r="K975" t="str">
            <v>Secretario Ejecutivo</v>
          </cell>
          <cell r="L975">
            <v>4210</v>
          </cell>
          <cell r="M975">
            <v>16</v>
          </cell>
          <cell r="N975" t="str">
            <v>Secretario Ejecutivo</v>
          </cell>
          <cell r="O975">
            <v>4210</v>
          </cell>
          <cell r="P975">
            <v>16</v>
          </cell>
          <cell r="Q975" t="str">
            <v>421016</v>
          </cell>
          <cell r="R975">
            <v>1163588</v>
          </cell>
          <cell r="S975">
            <v>160170</v>
          </cell>
          <cell r="T975" t="str">
            <v>PENSILVANIA</v>
          </cell>
        </row>
        <row r="976">
          <cell r="A976">
            <v>15910752</v>
          </cell>
          <cell r="B976" t="str">
            <v>M</v>
          </cell>
          <cell r="D976">
            <v>5111</v>
          </cell>
          <cell r="G976" t="str">
            <v>D</v>
          </cell>
          <cell r="H976" t="str">
            <v>ORLANDO</v>
          </cell>
          <cell r="I976" t="str">
            <v>GARCIA</v>
          </cell>
          <cell r="J976" t="str">
            <v>CARVAJAL</v>
          </cell>
          <cell r="K976" t="str">
            <v>Registrador Seccional</v>
          </cell>
          <cell r="L976" t="str">
            <v>0192</v>
          </cell>
          <cell r="M976" t="str">
            <v>07</v>
          </cell>
          <cell r="N976" t="str">
            <v>Registrador Seccional</v>
          </cell>
          <cell r="O976" t="str">
            <v>0192</v>
          </cell>
          <cell r="P976" t="str">
            <v>07</v>
          </cell>
          <cell r="Q976" t="str">
            <v>019207</v>
          </cell>
          <cell r="R976">
            <v>3291703</v>
          </cell>
          <cell r="S976">
            <v>160180</v>
          </cell>
          <cell r="T976" t="str">
            <v>RIOSUCIO</v>
          </cell>
        </row>
        <row r="977">
          <cell r="A977">
            <v>25061203</v>
          </cell>
          <cell r="B977" t="str">
            <v>F</v>
          </cell>
          <cell r="C977">
            <v>3403</v>
          </cell>
          <cell r="D977">
            <v>3405</v>
          </cell>
          <cell r="G977" t="str">
            <v>D</v>
          </cell>
          <cell r="H977" t="str">
            <v>OLGA ROSA</v>
          </cell>
          <cell r="I977" t="str">
            <v>CRUZ</v>
          </cell>
          <cell r="J977" t="str">
            <v>HERNANDEZ</v>
          </cell>
          <cell r="K977" t="str">
            <v>Auxiliar Administrativo</v>
          </cell>
          <cell r="L977">
            <v>4044</v>
          </cell>
          <cell r="M977">
            <v>11</v>
          </cell>
          <cell r="N977" t="str">
            <v>Auxiliar Administrativo</v>
          </cell>
          <cell r="O977">
            <v>4044</v>
          </cell>
          <cell r="P977">
            <v>14</v>
          </cell>
          <cell r="Q977" t="str">
            <v>404414</v>
          </cell>
          <cell r="R977">
            <v>1080470</v>
          </cell>
          <cell r="S977">
            <v>160180</v>
          </cell>
          <cell r="T977" t="str">
            <v>RIOSUCIO</v>
          </cell>
        </row>
        <row r="978">
          <cell r="A978">
            <v>30383135</v>
          </cell>
          <cell r="B978" t="str">
            <v>F</v>
          </cell>
          <cell r="D978">
            <v>3403</v>
          </cell>
          <cell r="G978" t="str">
            <v>T</v>
          </cell>
          <cell r="H978" t="str">
            <v>ALBA LUCIA</v>
          </cell>
          <cell r="I978" t="str">
            <v>TAPASCO</v>
          </cell>
          <cell r="J978" t="str">
            <v>TREJOS</v>
          </cell>
          <cell r="K978" t="str">
            <v>Auxiliar Administrativo</v>
          </cell>
          <cell r="L978">
            <v>4044</v>
          </cell>
          <cell r="M978">
            <v>11</v>
          </cell>
          <cell r="N978" t="str">
            <v>Auxiliar Administrativo</v>
          </cell>
          <cell r="O978">
            <v>4044</v>
          </cell>
          <cell r="P978">
            <v>11</v>
          </cell>
          <cell r="Q978" t="str">
            <v>404411</v>
          </cell>
          <cell r="R978">
            <v>953864</v>
          </cell>
          <cell r="S978">
            <v>160180</v>
          </cell>
          <cell r="T978" t="str">
            <v>RIOSUCIO</v>
          </cell>
        </row>
        <row r="979">
          <cell r="A979">
            <v>4421153</v>
          </cell>
          <cell r="B979" t="str">
            <v>M</v>
          </cell>
          <cell r="D979">
            <v>5112</v>
          </cell>
          <cell r="G979" t="str">
            <v>D</v>
          </cell>
          <cell r="H979" t="str">
            <v>MIGUEL ANGEL</v>
          </cell>
          <cell r="I979" t="str">
            <v>OSORIO</v>
          </cell>
          <cell r="J979" t="str">
            <v>GIRLADO</v>
          </cell>
          <cell r="K979" t="str">
            <v>Registrador Seccional</v>
          </cell>
          <cell r="L979" t="str">
            <v>0192</v>
          </cell>
          <cell r="M979" t="str">
            <v>07</v>
          </cell>
          <cell r="N979" t="str">
            <v>Registrador Seccional</v>
          </cell>
          <cell r="O979" t="str">
            <v>0192</v>
          </cell>
          <cell r="P979" t="str">
            <v>07</v>
          </cell>
          <cell r="Q979" t="str">
            <v>019207</v>
          </cell>
          <cell r="R979">
            <v>3291703</v>
          </cell>
          <cell r="S979">
            <v>160190</v>
          </cell>
          <cell r="T979" t="str">
            <v>SALAMINA</v>
          </cell>
        </row>
        <row r="980">
          <cell r="A980">
            <v>25100132</v>
          </cell>
          <cell r="B980" t="str">
            <v>F</v>
          </cell>
          <cell r="D980">
            <v>4274</v>
          </cell>
          <cell r="G980" t="str">
            <v>D</v>
          </cell>
          <cell r="H980" t="str">
            <v>MARIA DORIS</v>
          </cell>
          <cell r="I980" t="str">
            <v>DIAZ</v>
          </cell>
          <cell r="J980" t="str">
            <v>RESTREPO</v>
          </cell>
          <cell r="K980" t="str">
            <v>Técnico Administrativo</v>
          </cell>
          <cell r="L980" t="str">
            <v>3124</v>
          </cell>
          <cell r="M980" t="str">
            <v>14</v>
          </cell>
          <cell r="N980" t="str">
            <v>Técnico Administrativo</v>
          </cell>
          <cell r="O980" t="str">
            <v>3124</v>
          </cell>
          <cell r="P980" t="str">
            <v>14</v>
          </cell>
          <cell r="Q980" t="str">
            <v>312414</v>
          </cell>
          <cell r="R980">
            <v>1504640</v>
          </cell>
          <cell r="S980">
            <v>160190</v>
          </cell>
          <cell r="T980" t="str">
            <v>SALAMINA</v>
          </cell>
        </row>
        <row r="981">
          <cell r="A981">
            <v>15961995</v>
          </cell>
          <cell r="B981" t="str">
            <v>M</v>
          </cell>
          <cell r="D981">
            <v>4313</v>
          </cell>
          <cell r="G981" t="str">
            <v>T</v>
          </cell>
          <cell r="H981" t="str">
            <v>MARCO FIDEL</v>
          </cell>
          <cell r="I981" t="str">
            <v>NARVAEZ</v>
          </cell>
          <cell r="J981" t="str">
            <v>RENDON</v>
          </cell>
          <cell r="K981" t="str">
            <v>Auxiliar Administrativo</v>
          </cell>
          <cell r="L981">
            <v>4044</v>
          </cell>
          <cell r="M981" t="str">
            <v>12</v>
          </cell>
          <cell r="N981" t="str">
            <v>Auxiliar Administrativo</v>
          </cell>
          <cell r="O981">
            <v>4044</v>
          </cell>
          <cell r="P981">
            <v>12</v>
          </cell>
          <cell r="Q981" t="str">
            <v>404412</v>
          </cell>
          <cell r="R981">
            <v>1024200</v>
          </cell>
          <cell r="S981">
            <v>160190</v>
          </cell>
          <cell r="T981" t="str">
            <v>SALAMINA</v>
          </cell>
        </row>
        <row r="982">
          <cell r="A982">
            <v>25095596</v>
          </cell>
          <cell r="B982" t="str">
            <v>F</v>
          </cell>
          <cell r="C982">
            <v>3408</v>
          </cell>
          <cell r="D982">
            <v>2850</v>
          </cell>
          <cell r="G982" t="str">
            <v>T</v>
          </cell>
          <cell r="H982" t="str">
            <v>MARIA NIDIA</v>
          </cell>
          <cell r="I982" t="str">
            <v>VALENCIA</v>
          </cell>
          <cell r="J982" t="str">
            <v>DE CORONADO</v>
          </cell>
          <cell r="K982" t="str">
            <v>Auxiliar Administrativo</v>
          </cell>
          <cell r="L982">
            <v>4044</v>
          </cell>
          <cell r="M982">
            <v>12</v>
          </cell>
          <cell r="N982" t="str">
            <v>Secretario Ejecutivo</v>
          </cell>
          <cell r="O982">
            <v>4210</v>
          </cell>
          <cell r="P982">
            <v>16</v>
          </cell>
          <cell r="Q982" t="str">
            <v>421016</v>
          </cell>
          <cell r="R982">
            <v>1163588</v>
          </cell>
          <cell r="S982">
            <v>160190</v>
          </cell>
          <cell r="T982" t="str">
            <v>SALAMINA</v>
          </cell>
        </row>
        <row r="983">
          <cell r="A983">
            <v>6458533</v>
          </cell>
          <cell r="B983" t="str">
            <v>M</v>
          </cell>
          <cell r="D983">
            <v>5220</v>
          </cell>
          <cell r="G983" t="str">
            <v>D</v>
          </cell>
          <cell r="H983" t="str">
            <v>CARLOS ALBERTO</v>
          </cell>
          <cell r="I983" t="str">
            <v>BELTRAN</v>
          </cell>
          <cell r="J983" t="str">
            <v>HERRERA</v>
          </cell>
          <cell r="K983" t="str">
            <v>Registrador Principal</v>
          </cell>
          <cell r="L983" t="str">
            <v>0191</v>
          </cell>
          <cell r="M983" t="str">
            <v>19</v>
          </cell>
          <cell r="N983" t="str">
            <v>Registrador Principal</v>
          </cell>
          <cell r="O983" t="str">
            <v>0191</v>
          </cell>
          <cell r="P983" t="str">
            <v>19</v>
          </cell>
          <cell r="Q983" t="str">
            <v>019119</v>
          </cell>
          <cell r="R983">
            <v>5495542</v>
          </cell>
          <cell r="S983">
            <v>170010</v>
          </cell>
          <cell r="T983" t="str">
            <v>Despacho del Registrador FLORENCIA</v>
          </cell>
        </row>
        <row r="984">
          <cell r="A984">
            <v>6804265</v>
          </cell>
          <cell r="B984" t="str">
            <v>M</v>
          </cell>
          <cell r="D984">
            <v>3420</v>
          </cell>
          <cell r="G984" t="str">
            <v>D</v>
          </cell>
          <cell r="H984" t="str">
            <v>FABIAN</v>
          </cell>
          <cell r="I984" t="str">
            <v>ORTIZ</v>
          </cell>
          <cell r="J984" t="str">
            <v>VASQUEZ</v>
          </cell>
          <cell r="K984" t="str">
            <v>Auxiliar Administrativo</v>
          </cell>
          <cell r="L984">
            <v>4044</v>
          </cell>
          <cell r="M984">
            <v>11</v>
          </cell>
          <cell r="N984" t="str">
            <v>Auxiliar Administrativo</v>
          </cell>
          <cell r="O984">
            <v>4044</v>
          </cell>
          <cell r="P984">
            <v>11</v>
          </cell>
          <cell r="Q984" t="str">
            <v>404411</v>
          </cell>
          <cell r="R984">
            <v>953864</v>
          </cell>
          <cell r="S984">
            <v>170010</v>
          </cell>
          <cell r="T984" t="str">
            <v>Despacho del Registrador FLORENCIA</v>
          </cell>
        </row>
        <row r="985">
          <cell r="A985">
            <v>40757683</v>
          </cell>
          <cell r="B985" t="str">
            <v>F</v>
          </cell>
          <cell r="C985">
            <v>4097</v>
          </cell>
          <cell r="D985">
            <v>4077</v>
          </cell>
          <cell r="G985" t="str">
            <v>D</v>
          </cell>
          <cell r="H985" t="str">
            <v>GLORIA ZORAIDA</v>
          </cell>
          <cell r="I985" t="str">
            <v>ORTIZ</v>
          </cell>
          <cell r="J985" t="str">
            <v>SUAREZ</v>
          </cell>
          <cell r="K985" t="str">
            <v>Auxiliar Administrativo</v>
          </cell>
          <cell r="L985">
            <v>4044</v>
          </cell>
          <cell r="M985">
            <v>14</v>
          </cell>
          <cell r="N985" t="str">
            <v>Profesional Especializado</v>
          </cell>
          <cell r="O985">
            <v>2028</v>
          </cell>
          <cell r="P985">
            <v>12</v>
          </cell>
          <cell r="Q985" t="str">
            <v>202812</v>
          </cell>
          <cell r="R985">
            <v>2381392</v>
          </cell>
          <cell r="S985">
            <v>170020</v>
          </cell>
          <cell r="T985" t="str">
            <v>Grupo Jurídico FLORENCIA</v>
          </cell>
        </row>
        <row r="986">
          <cell r="A986">
            <v>80845563</v>
          </cell>
          <cell r="B986" t="str">
            <v>M</v>
          </cell>
          <cell r="D986">
            <v>5275</v>
          </cell>
          <cell r="G986" t="str">
            <v>D</v>
          </cell>
          <cell r="H986" t="str">
            <v>OCTAVIO DE JESUS</v>
          </cell>
          <cell r="I986" t="str">
            <v>ORDOÑEZ</v>
          </cell>
          <cell r="J986" t="str">
            <v>SAPUY</v>
          </cell>
          <cell r="K986" t="str">
            <v>Profesional Universitario</v>
          </cell>
          <cell r="L986" t="str">
            <v>2044</v>
          </cell>
          <cell r="M986" t="str">
            <v>01</v>
          </cell>
          <cell r="N986" t="str">
            <v>Profesional Universitario</v>
          </cell>
          <cell r="O986" t="str">
            <v>2044</v>
          </cell>
          <cell r="P986" t="str">
            <v>01</v>
          </cell>
          <cell r="Q986" t="str">
            <v>204401</v>
          </cell>
          <cell r="R986">
            <v>1361208</v>
          </cell>
          <cell r="S986">
            <v>170020</v>
          </cell>
          <cell r="T986" t="str">
            <v>Grupo Jurídico FLORENCIA</v>
          </cell>
        </row>
        <row r="987">
          <cell r="A987">
            <v>1118470501</v>
          </cell>
          <cell r="B987" t="str">
            <v>F</v>
          </cell>
          <cell r="D987">
            <v>3033</v>
          </cell>
          <cell r="G987" t="str">
            <v>T</v>
          </cell>
          <cell r="H987" t="str">
            <v>ZENAIDA</v>
          </cell>
          <cell r="I987" t="str">
            <v>VALDERRAMA</v>
          </cell>
          <cell r="J987" t="str">
            <v>PATIÑO</v>
          </cell>
          <cell r="K987" t="str">
            <v>Secretario Ejecutivo</v>
          </cell>
          <cell r="L987">
            <v>4210</v>
          </cell>
          <cell r="M987">
            <v>16</v>
          </cell>
          <cell r="N987" t="str">
            <v>Secretario Ejecutivo</v>
          </cell>
          <cell r="O987">
            <v>4210</v>
          </cell>
          <cell r="P987">
            <v>16</v>
          </cell>
          <cell r="Q987" t="str">
            <v>421016</v>
          </cell>
          <cell r="R987">
            <v>1163588</v>
          </cell>
          <cell r="S987">
            <v>170020</v>
          </cell>
          <cell r="T987" t="str">
            <v>Grupo Jurídico FLORENCIA</v>
          </cell>
        </row>
        <row r="988">
          <cell r="A988">
            <v>3143180</v>
          </cell>
          <cell r="B988" t="str">
            <v>M</v>
          </cell>
          <cell r="C988">
            <v>3411</v>
          </cell>
          <cell r="D988">
            <v>3411</v>
          </cell>
          <cell r="E988">
            <v>0</v>
          </cell>
          <cell r="G988" t="str">
            <v>D</v>
          </cell>
          <cell r="H988" t="str">
            <v>EDGAR ALFONSO</v>
          </cell>
          <cell r="I988" t="str">
            <v>LOZANO</v>
          </cell>
          <cell r="J988" t="str">
            <v>IZQUIERDO</v>
          </cell>
          <cell r="K988" t="str">
            <v>Secretario Ejecutivo</v>
          </cell>
          <cell r="L988">
            <v>4210</v>
          </cell>
          <cell r="M988">
            <v>15</v>
          </cell>
          <cell r="N988" t="str">
            <v>Secretario Ejecutivo</v>
          </cell>
          <cell r="O988">
            <v>4210</v>
          </cell>
          <cell r="P988">
            <v>15</v>
          </cell>
          <cell r="Q988" t="str">
            <v>421015</v>
          </cell>
          <cell r="R988">
            <v>1114054</v>
          </cell>
          <cell r="S988">
            <v>170020</v>
          </cell>
          <cell r="T988" t="str">
            <v>Grupo Jurídico FLORENCIA</v>
          </cell>
        </row>
        <row r="989">
          <cell r="A989">
            <v>40770079</v>
          </cell>
          <cell r="B989" t="str">
            <v>F</v>
          </cell>
          <cell r="C989">
            <v>3412</v>
          </cell>
          <cell r="D989">
            <v>3412</v>
          </cell>
          <cell r="E989">
            <v>0</v>
          </cell>
          <cell r="G989" t="str">
            <v>D</v>
          </cell>
          <cell r="H989" t="str">
            <v>MARTHA CECILIA</v>
          </cell>
          <cell r="I989" t="str">
            <v>GODOY</v>
          </cell>
          <cell r="J989" t="str">
            <v>VANEGAS</v>
          </cell>
          <cell r="K989" t="str">
            <v>Secretario Ejecutivo</v>
          </cell>
          <cell r="L989">
            <v>4210</v>
          </cell>
          <cell r="M989">
            <v>15</v>
          </cell>
          <cell r="N989" t="str">
            <v>Secretario Ejecutivo</v>
          </cell>
          <cell r="O989">
            <v>4210</v>
          </cell>
          <cell r="P989">
            <v>15</v>
          </cell>
          <cell r="Q989" t="str">
            <v>421015</v>
          </cell>
          <cell r="R989">
            <v>1114054</v>
          </cell>
          <cell r="S989">
            <v>170020</v>
          </cell>
          <cell r="T989" t="str">
            <v>Grupo Jurídico FLORENCIA</v>
          </cell>
        </row>
        <row r="990">
          <cell r="A990">
            <v>17633890</v>
          </cell>
          <cell r="B990" t="str">
            <v>M</v>
          </cell>
          <cell r="D990">
            <v>3414</v>
          </cell>
          <cell r="G990" t="str">
            <v>D</v>
          </cell>
          <cell r="H990" t="str">
            <v>LUDWING VAN</v>
          </cell>
          <cell r="I990" t="str">
            <v>TALERO</v>
          </cell>
          <cell r="J990" t="str">
            <v>LOZANO</v>
          </cell>
          <cell r="K990" t="str">
            <v>Profesional Especializado</v>
          </cell>
          <cell r="L990">
            <v>2028</v>
          </cell>
          <cell r="M990">
            <v>12</v>
          </cell>
          <cell r="N990" t="str">
            <v>Profesional Especializado</v>
          </cell>
          <cell r="O990">
            <v>2028</v>
          </cell>
          <cell r="P990">
            <v>12</v>
          </cell>
          <cell r="Q990" t="str">
            <v>202812</v>
          </cell>
          <cell r="R990">
            <v>2381392</v>
          </cell>
          <cell r="S990">
            <v>170030</v>
          </cell>
          <cell r="T990" t="str">
            <v>Grupo Administrativo FLORENCIA</v>
          </cell>
        </row>
        <row r="991">
          <cell r="A991">
            <v>40760142</v>
          </cell>
          <cell r="B991" t="str">
            <v>F</v>
          </cell>
          <cell r="C991">
            <v>3615</v>
          </cell>
          <cell r="D991">
            <v>2520</v>
          </cell>
          <cell r="G991" t="str">
            <v>D</v>
          </cell>
          <cell r="H991" t="str">
            <v>MARIA YENNY</v>
          </cell>
          <cell r="I991" t="str">
            <v>CABRERA</v>
          </cell>
          <cell r="J991" t="str">
            <v>SALAZAR</v>
          </cell>
          <cell r="K991" t="str">
            <v>Secretario Ejecutivo</v>
          </cell>
          <cell r="L991">
            <v>4210</v>
          </cell>
          <cell r="M991">
            <v>16</v>
          </cell>
          <cell r="N991" t="str">
            <v>Profesional Universitario</v>
          </cell>
          <cell r="O991">
            <v>2044</v>
          </cell>
          <cell r="P991">
            <v>10</v>
          </cell>
          <cell r="Q991" t="str">
            <v>204410</v>
          </cell>
          <cell r="R991">
            <v>2153906</v>
          </cell>
          <cell r="S991">
            <v>170030</v>
          </cell>
          <cell r="T991" t="str">
            <v>Grupo Administrativo FLORENCIA</v>
          </cell>
        </row>
        <row r="992">
          <cell r="A992">
            <v>17652910</v>
          </cell>
          <cell r="B992" t="str">
            <v>M</v>
          </cell>
          <cell r="D992">
            <v>3165</v>
          </cell>
          <cell r="G992" t="str">
            <v>D</v>
          </cell>
          <cell r="H992" t="str">
            <v>PAULO CESAR</v>
          </cell>
          <cell r="I992" t="str">
            <v>MURCIA</v>
          </cell>
          <cell r="J992" t="str">
            <v>MEJIA</v>
          </cell>
          <cell r="K992" t="str">
            <v>Profesional Universitario</v>
          </cell>
          <cell r="L992">
            <v>2044</v>
          </cell>
          <cell r="M992">
            <v>10</v>
          </cell>
          <cell r="N992" t="str">
            <v>Profesional Universitario</v>
          </cell>
          <cell r="O992">
            <v>2044</v>
          </cell>
          <cell r="P992">
            <v>10</v>
          </cell>
          <cell r="Q992" t="str">
            <v>204410</v>
          </cell>
          <cell r="R992">
            <v>2153906</v>
          </cell>
          <cell r="S992">
            <v>170030</v>
          </cell>
          <cell r="T992" t="str">
            <v>Grupo Administrativo FLORENCIA</v>
          </cell>
        </row>
        <row r="993">
          <cell r="A993">
            <v>40757481</v>
          </cell>
          <cell r="B993" t="str">
            <v>F</v>
          </cell>
          <cell r="C993">
            <v>3418</v>
          </cell>
          <cell r="D993">
            <v>3418</v>
          </cell>
          <cell r="E993">
            <v>0</v>
          </cell>
          <cell r="G993" t="str">
            <v>D</v>
          </cell>
          <cell r="H993" t="str">
            <v>ESPERANZA</v>
          </cell>
          <cell r="I993" t="str">
            <v>PINZON</v>
          </cell>
          <cell r="J993" t="str">
            <v>SALAZAR</v>
          </cell>
          <cell r="K993" t="str">
            <v>Auxiliar Administrativo</v>
          </cell>
          <cell r="L993">
            <v>4044</v>
          </cell>
          <cell r="M993">
            <v>18</v>
          </cell>
          <cell r="N993" t="str">
            <v>Auxiliar Administrativo</v>
          </cell>
          <cell r="O993">
            <v>4044</v>
          </cell>
          <cell r="P993">
            <v>18</v>
          </cell>
          <cell r="Q993" t="str">
            <v>404418</v>
          </cell>
          <cell r="R993">
            <v>1217634</v>
          </cell>
          <cell r="S993">
            <v>170030</v>
          </cell>
          <cell r="T993" t="str">
            <v>Grupo Administrativo FLORENCIA</v>
          </cell>
        </row>
        <row r="994">
          <cell r="A994">
            <v>40762422</v>
          </cell>
          <cell r="B994" t="str">
            <v>F</v>
          </cell>
          <cell r="C994">
            <v>3413</v>
          </cell>
          <cell r="D994">
            <v>3413</v>
          </cell>
          <cell r="E994">
            <v>0</v>
          </cell>
          <cell r="G994" t="str">
            <v>D</v>
          </cell>
          <cell r="H994" t="str">
            <v>LIGIA</v>
          </cell>
          <cell r="I994" t="str">
            <v>VARGAS</v>
          </cell>
          <cell r="J994" t="str">
            <v>TOVAR</v>
          </cell>
          <cell r="K994" t="str">
            <v>Auxiliar Administrativo</v>
          </cell>
          <cell r="L994">
            <v>4044</v>
          </cell>
          <cell r="M994">
            <v>16</v>
          </cell>
          <cell r="N994" t="str">
            <v>Auxiliar Administrativo</v>
          </cell>
          <cell r="O994">
            <v>4044</v>
          </cell>
          <cell r="P994">
            <v>16</v>
          </cell>
          <cell r="Q994" t="str">
            <v>404416</v>
          </cell>
          <cell r="R994">
            <v>1163588</v>
          </cell>
          <cell r="S994">
            <v>170030</v>
          </cell>
          <cell r="T994" t="str">
            <v>Grupo Administrativo FLORENCIA</v>
          </cell>
        </row>
        <row r="995">
          <cell r="A995">
            <v>25017781</v>
          </cell>
          <cell r="B995" t="str">
            <v>F</v>
          </cell>
          <cell r="D995">
            <v>5113</v>
          </cell>
          <cell r="G995" t="str">
            <v>D</v>
          </cell>
          <cell r="H995" t="str">
            <v>STELLA  VICTORIA</v>
          </cell>
          <cell r="I995" t="str">
            <v>PEÑA</v>
          </cell>
          <cell r="J995" t="str">
            <v>CUELLAR</v>
          </cell>
          <cell r="K995" t="str">
            <v>Registrador Seccional</v>
          </cell>
          <cell r="L995" t="str">
            <v>0192</v>
          </cell>
          <cell r="M995" t="str">
            <v>07</v>
          </cell>
          <cell r="N995" t="str">
            <v>Registrador Seccional</v>
          </cell>
          <cell r="O995" t="str">
            <v>0192</v>
          </cell>
          <cell r="P995" t="str">
            <v>07</v>
          </cell>
          <cell r="Q995" t="str">
            <v>019207</v>
          </cell>
          <cell r="R995">
            <v>3291703</v>
          </cell>
          <cell r="S995">
            <v>170110</v>
          </cell>
          <cell r="T995" t="str">
            <v>SAN VICENTE DEL CAGUAN</v>
          </cell>
        </row>
        <row r="996">
          <cell r="A996">
            <v>55068200</v>
          </cell>
          <cell r="B996" t="str">
            <v>F</v>
          </cell>
          <cell r="D996">
            <v>4201</v>
          </cell>
          <cell r="E996">
            <v>4201</v>
          </cell>
          <cell r="F996">
            <v>3421</v>
          </cell>
          <cell r="G996" t="str">
            <v>T</v>
          </cell>
          <cell r="H996" t="str">
            <v>DIANA</v>
          </cell>
          <cell r="I996" t="str">
            <v>LOSADA</v>
          </cell>
          <cell r="J996" t="str">
            <v>CALDERON</v>
          </cell>
          <cell r="K996" t="str">
            <v>Auxiliar Administrativo</v>
          </cell>
          <cell r="L996">
            <v>4044</v>
          </cell>
          <cell r="M996">
            <v>12</v>
          </cell>
          <cell r="N996" t="str">
            <v>Auxiliar Administrativo</v>
          </cell>
          <cell r="O996">
            <v>4044</v>
          </cell>
          <cell r="P996">
            <v>12</v>
          </cell>
          <cell r="Q996" t="str">
            <v>404412</v>
          </cell>
          <cell r="R996">
            <v>1024200</v>
          </cell>
          <cell r="S996">
            <v>170110</v>
          </cell>
          <cell r="T996" t="str">
            <v>SAN VICENTE DEL CAGUAN</v>
          </cell>
        </row>
        <row r="997">
          <cell r="A997">
            <v>30507984</v>
          </cell>
          <cell r="B997" t="str">
            <v>F</v>
          </cell>
          <cell r="D997">
            <v>3721</v>
          </cell>
          <cell r="G997" t="str">
            <v>T</v>
          </cell>
          <cell r="H997" t="str">
            <v>YEIMY LORED</v>
          </cell>
          <cell r="I997" t="str">
            <v>LOSADA</v>
          </cell>
          <cell r="J997" t="str">
            <v>HERMIDA</v>
          </cell>
          <cell r="K997" t="str">
            <v>Secretario Ejecutivo</v>
          </cell>
          <cell r="L997" t="str">
            <v>4210</v>
          </cell>
          <cell r="M997">
            <v>16</v>
          </cell>
          <cell r="N997" t="str">
            <v>Secretario Ejecutivo</v>
          </cell>
          <cell r="O997" t="str">
            <v>4210</v>
          </cell>
          <cell r="P997">
            <v>16</v>
          </cell>
          <cell r="Q997" t="str">
            <v>421016</v>
          </cell>
          <cell r="R997">
            <v>1163588</v>
          </cell>
          <cell r="S997">
            <v>170110</v>
          </cell>
          <cell r="T997" t="str">
            <v>SAN VICENTE DEL CAGUAN</v>
          </cell>
        </row>
        <row r="998">
          <cell r="A998">
            <v>10539926</v>
          </cell>
          <cell r="B998" t="str">
            <v>M</v>
          </cell>
          <cell r="D998">
            <v>5221</v>
          </cell>
          <cell r="G998" t="str">
            <v>D</v>
          </cell>
          <cell r="H998" t="str">
            <v>MARIO ERNESTO</v>
          </cell>
          <cell r="I998" t="str">
            <v>VELASCO</v>
          </cell>
          <cell r="J998" t="str">
            <v>MOSQUERA</v>
          </cell>
          <cell r="K998" t="str">
            <v>Registrador Principal</v>
          </cell>
          <cell r="L998" t="str">
            <v>0191</v>
          </cell>
          <cell r="M998" t="str">
            <v>19</v>
          </cell>
          <cell r="N998" t="str">
            <v>Registrador Principal</v>
          </cell>
          <cell r="O998" t="str">
            <v>0191</v>
          </cell>
          <cell r="P998" t="str">
            <v>19</v>
          </cell>
          <cell r="Q998" t="str">
            <v>019119</v>
          </cell>
          <cell r="R998">
            <v>5495542</v>
          </cell>
          <cell r="S998">
            <v>180010</v>
          </cell>
          <cell r="T998" t="str">
            <v>Despacho del Registrador POPAYAN</v>
          </cell>
        </row>
        <row r="999">
          <cell r="A999">
            <v>76311751</v>
          </cell>
          <cell r="B999" t="str">
            <v>M</v>
          </cell>
          <cell r="C999">
            <v>3423</v>
          </cell>
          <cell r="D999">
            <v>2729</v>
          </cell>
          <cell r="G999" t="str">
            <v>D</v>
          </cell>
          <cell r="H999" t="str">
            <v>JHON OLIVER</v>
          </cell>
          <cell r="I999" t="str">
            <v>ARCINIEGAS</v>
          </cell>
          <cell r="J999" t="str">
            <v>HERRERA</v>
          </cell>
          <cell r="K999" t="str">
            <v>Analista de Sistemas</v>
          </cell>
          <cell r="L999">
            <v>3003</v>
          </cell>
          <cell r="M999">
            <v>18</v>
          </cell>
          <cell r="N999" t="str">
            <v>Profesional Universitario</v>
          </cell>
          <cell r="O999">
            <v>2044</v>
          </cell>
          <cell r="P999">
            <v>10</v>
          </cell>
          <cell r="Q999" t="str">
            <v>204410</v>
          </cell>
          <cell r="R999">
            <v>2153906</v>
          </cell>
          <cell r="S999">
            <v>180010</v>
          </cell>
          <cell r="T999" t="str">
            <v>Despacho del Registrador POPAYAN</v>
          </cell>
        </row>
        <row r="1000">
          <cell r="A1000">
            <v>34532844</v>
          </cell>
          <cell r="B1000" t="str">
            <v>F</v>
          </cell>
          <cell r="C1000">
            <v>3425</v>
          </cell>
          <cell r="D1000">
            <v>3443</v>
          </cell>
          <cell r="G1000" t="str">
            <v>D</v>
          </cell>
          <cell r="H1000" t="str">
            <v>DORIS</v>
          </cell>
          <cell r="I1000" t="str">
            <v>CRUZ</v>
          </cell>
          <cell r="J1000" t="str">
            <v>MOSQUERA</v>
          </cell>
          <cell r="K1000" t="str">
            <v>Auxiliar Administrativo</v>
          </cell>
          <cell r="L1000">
            <v>4044</v>
          </cell>
          <cell r="M1000">
            <v>14</v>
          </cell>
          <cell r="N1000" t="str">
            <v>Auxiliar Administrativo</v>
          </cell>
          <cell r="O1000">
            <v>4044</v>
          </cell>
          <cell r="P1000">
            <v>18</v>
          </cell>
          <cell r="Q1000" t="str">
            <v>404418</v>
          </cell>
          <cell r="R1000">
            <v>1217634</v>
          </cell>
          <cell r="S1000">
            <v>180010</v>
          </cell>
          <cell r="T1000" t="str">
            <v>Despacho del Registrador POPAYAN</v>
          </cell>
        </row>
        <row r="1001">
          <cell r="A1001">
            <v>34526219</v>
          </cell>
          <cell r="B1001" t="str">
            <v>F</v>
          </cell>
          <cell r="C1001">
            <v>3433</v>
          </cell>
          <cell r="D1001">
            <v>3424</v>
          </cell>
          <cell r="G1001" t="str">
            <v>D</v>
          </cell>
          <cell r="H1001" t="str">
            <v>MARIA INES</v>
          </cell>
          <cell r="I1001" t="str">
            <v>MOLINA</v>
          </cell>
          <cell r="J1001" t="str">
            <v>DE ATENCIO</v>
          </cell>
          <cell r="K1001" t="str">
            <v>Secretario Ejecutivo</v>
          </cell>
          <cell r="L1001">
            <v>4210</v>
          </cell>
          <cell r="M1001">
            <v>16</v>
          </cell>
          <cell r="N1001" t="str">
            <v>Secretario Ejecutivo</v>
          </cell>
          <cell r="O1001" t="str">
            <v>4210</v>
          </cell>
          <cell r="P1001">
            <v>19</v>
          </cell>
          <cell r="Q1001" t="str">
            <v>421019</v>
          </cell>
          <cell r="R1001">
            <v>1249043</v>
          </cell>
          <cell r="S1001">
            <v>180010</v>
          </cell>
          <cell r="T1001" t="str">
            <v>Despacho del Registrador POPAYAN</v>
          </cell>
        </row>
        <row r="1002">
          <cell r="A1002">
            <v>34560131</v>
          </cell>
          <cell r="B1002" t="str">
            <v>F</v>
          </cell>
          <cell r="D1002">
            <v>3435</v>
          </cell>
          <cell r="G1002" t="str">
            <v>T</v>
          </cell>
          <cell r="H1002" t="str">
            <v>MARIA</v>
          </cell>
          <cell r="I1002" t="str">
            <v>PERAFAN</v>
          </cell>
          <cell r="J1002" t="str">
            <v>CABANILLAS</v>
          </cell>
          <cell r="K1002" t="str">
            <v>Profesional Especializado</v>
          </cell>
          <cell r="L1002">
            <v>2028</v>
          </cell>
          <cell r="M1002">
            <v>12</v>
          </cell>
          <cell r="N1002" t="str">
            <v>Profesional Especializado</v>
          </cell>
          <cell r="O1002">
            <v>2028</v>
          </cell>
          <cell r="P1002">
            <v>12</v>
          </cell>
          <cell r="Q1002" t="str">
            <v>202812</v>
          </cell>
          <cell r="R1002">
            <v>2381392</v>
          </cell>
          <cell r="S1002">
            <v>180020</v>
          </cell>
          <cell r="T1002" t="str">
            <v>Grupo Jurídico POPAYAN</v>
          </cell>
        </row>
        <row r="1003">
          <cell r="A1003">
            <v>76313592</v>
          </cell>
          <cell r="B1003" t="str">
            <v>M</v>
          </cell>
          <cell r="D1003">
            <v>2531</v>
          </cell>
          <cell r="G1003" t="str">
            <v>D</v>
          </cell>
          <cell r="H1003" t="str">
            <v>JUAN CARLOS</v>
          </cell>
          <cell r="I1003" t="str">
            <v>ASTUDILLO</v>
          </cell>
          <cell r="J1003" t="str">
            <v>REALPE</v>
          </cell>
          <cell r="K1003" t="str">
            <v>Profesional Universitario</v>
          </cell>
          <cell r="L1003" t="str">
            <v>2044</v>
          </cell>
          <cell r="M1003" t="str">
            <v>10</v>
          </cell>
          <cell r="N1003" t="str">
            <v>Profesional Universitario</v>
          </cell>
          <cell r="O1003" t="str">
            <v>2044</v>
          </cell>
          <cell r="P1003" t="str">
            <v>10</v>
          </cell>
          <cell r="Q1003" t="str">
            <v>204410</v>
          </cell>
          <cell r="R1003">
            <v>2153906</v>
          </cell>
          <cell r="S1003">
            <v>180020</v>
          </cell>
          <cell r="T1003" t="str">
            <v>Grupo Jurídico POPAYAN</v>
          </cell>
        </row>
        <row r="1004">
          <cell r="A1004">
            <v>37081592</v>
          </cell>
          <cell r="B1004" t="str">
            <v>F</v>
          </cell>
          <cell r="D1004">
            <v>5044</v>
          </cell>
          <cell r="G1004" t="str">
            <v>D</v>
          </cell>
          <cell r="H1004" t="str">
            <v>JADHY MILENA</v>
          </cell>
          <cell r="I1004" t="str">
            <v>MERA</v>
          </cell>
          <cell r="J1004" t="str">
            <v>BENAVIDES</v>
          </cell>
          <cell r="K1004" t="str">
            <v>Profesional Universitario</v>
          </cell>
          <cell r="L1004" t="str">
            <v>2044</v>
          </cell>
          <cell r="M1004" t="str">
            <v>09</v>
          </cell>
          <cell r="N1004" t="str">
            <v>Profesional Universitario</v>
          </cell>
          <cell r="O1004" t="str">
            <v>2044</v>
          </cell>
          <cell r="P1004" t="str">
            <v>09</v>
          </cell>
          <cell r="Q1004" t="str">
            <v>204409</v>
          </cell>
          <cell r="R1004">
            <v>2082836</v>
          </cell>
          <cell r="S1004">
            <v>180020</v>
          </cell>
          <cell r="T1004" t="str">
            <v>Grupo Jurídico POPAYAN</v>
          </cell>
        </row>
        <row r="1005">
          <cell r="A1005">
            <v>34554248</v>
          </cell>
          <cell r="B1005" t="str">
            <v>F</v>
          </cell>
          <cell r="D1005">
            <v>5301</v>
          </cell>
          <cell r="G1005" t="str">
            <v>D</v>
          </cell>
          <cell r="H1005" t="str">
            <v>MONICA ESPERANZA</v>
          </cell>
          <cell r="I1005" t="str">
            <v>MACHADO</v>
          </cell>
          <cell r="J1005" t="str">
            <v>VELEZ</v>
          </cell>
          <cell r="K1005" t="str">
            <v>Profesional Universitario</v>
          </cell>
          <cell r="L1005" t="str">
            <v>2044</v>
          </cell>
          <cell r="M1005" t="str">
            <v>01</v>
          </cell>
          <cell r="N1005" t="str">
            <v>Profesional Universitario</v>
          </cell>
          <cell r="O1005" t="str">
            <v>2044</v>
          </cell>
          <cell r="P1005" t="str">
            <v>01</v>
          </cell>
          <cell r="Q1005" t="str">
            <v>204401</v>
          </cell>
          <cell r="R1005">
            <v>1361208</v>
          </cell>
          <cell r="S1005">
            <v>180020</v>
          </cell>
          <cell r="T1005" t="str">
            <v>Grupo Jurídico POPAYAN</v>
          </cell>
        </row>
        <row r="1006">
          <cell r="A1006">
            <v>34550093</v>
          </cell>
          <cell r="B1006" t="str">
            <v>F</v>
          </cell>
          <cell r="D1006">
            <v>5303</v>
          </cell>
          <cell r="G1006" t="str">
            <v>D</v>
          </cell>
          <cell r="H1006" t="str">
            <v>VICTORIA EUGENIA</v>
          </cell>
          <cell r="I1006" t="str">
            <v>BOJORGE</v>
          </cell>
          <cell r="J1006" t="str">
            <v>MOSQUERA</v>
          </cell>
          <cell r="K1006" t="str">
            <v>Profesional Universitario</v>
          </cell>
          <cell r="L1006" t="str">
            <v>2044</v>
          </cell>
          <cell r="M1006" t="str">
            <v>01</v>
          </cell>
          <cell r="N1006" t="str">
            <v>Profesional Universitario</v>
          </cell>
          <cell r="O1006" t="str">
            <v>2044</v>
          </cell>
          <cell r="P1006" t="str">
            <v>01</v>
          </cell>
          <cell r="Q1006" t="str">
            <v>204401</v>
          </cell>
          <cell r="R1006">
            <v>1361208</v>
          </cell>
          <cell r="S1006">
            <v>180020</v>
          </cell>
          <cell r="T1006" t="str">
            <v>Grupo Jurídico POPAYAN</v>
          </cell>
        </row>
        <row r="1007">
          <cell r="A1007">
            <v>34554141</v>
          </cell>
          <cell r="B1007" t="str">
            <v>F</v>
          </cell>
          <cell r="D1007">
            <v>5302</v>
          </cell>
          <cell r="G1007" t="str">
            <v>D</v>
          </cell>
          <cell r="H1007" t="str">
            <v>DIANA MAGALY</v>
          </cell>
          <cell r="I1007" t="str">
            <v>CHILITO</v>
          </cell>
          <cell r="J1007" t="str">
            <v>GARCIA</v>
          </cell>
          <cell r="K1007" t="str">
            <v>Profesional Universitario</v>
          </cell>
          <cell r="L1007" t="str">
            <v>2044</v>
          </cell>
          <cell r="M1007" t="str">
            <v>01</v>
          </cell>
          <cell r="N1007" t="str">
            <v>Profesional Universitario</v>
          </cell>
          <cell r="O1007" t="str">
            <v>2044</v>
          </cell>
          <cell r="P1007" t="str">
            <v>01</v>
          </cell>
          <cell r="Q1007" t="str">
            <v>204401</v>
          </cell>
          <cell r="R1007">
            <v>1361208</v>
          </cell>
          <cell r="S1007">
            <v>180020</v>
          </cell>
          <cell r="T1007" t="str">
            <v>Grupo Jurídico POPAYAN</v>
          </cell>
        </row>
        <row r="1008">
          <cell r="A1008">
            <v>76328265</v>
          </cell>
          <cell r="B1008" t="str">
            <v>M</v>
          </cell>
          <cell r="D1008">
            <v>4443</v>
          </cell>
          <cell r="G1008" t="str">
            <v>D</v>
          </cell>
          <cell r="H1008" t="str">
            <v>WILMER JAVIER</v>
          </cell>
          <cell r="I1008" t="str">
            <v>INSIGNARES</v>
          </cell>
          <cell r="J1008" t="str">
            <v>PIAMBA</v>
          </cell>
          <cell r="K1008" t="str">
            <v>Auxiliar Administrativo</v>
          </cell>
          <cell r="L1008">
            <v>4044</v>
          </cell>
          <cell r="M1008">
            <v>16</v>
          </cell>
          <cell r="N1008" t="str">
            <v>Auxiliar Administrativo</v>
          </cell>
          <cell r="O1008">
            <v>4044</v>
          </cell>
          <cell r="P1008">
            <v>16</v>
          </cell>
          <cell r="Q1008" t="str">
            <v>404416</v>
          </cell>
          <cell r="R1008">
            <v>1163588</v>
          </cell>
          <cell r="S1008">
            <v>180020</v>
          </cell>
          <cell r="T1008" t="str">
            <v>Grupo Jurídico POPAYAN</v>
          </cell>
        </row>
        <row r="1009">
          <cell r="A1009">
            <v>10530431</v>
          </cell>
          <cell r="B1009" t="str">
            <v>M</v>
          </cell>
          <cell r="C1009">
            <v>3438</v>
          </cell>
          <cell r="D1009">
            <v>3440</v>
          </cell>
          <cell r="G1009" t="str">
            <v>T</v>
          </cell>
          <cell r="H1009" t="str">
            <v>OMAR HUBER</v>
          </cell>
          <cell r="I1009" t="str">
            <v>MOSQUERA</v>
          </cell>
          <cell r="J1009" t="str">
            <v>RAMIREZ</v>
          </cell>
          <cell r="K1009" t="str">
            <v>Auxiliar Administrativo</v>
          </cell>
          <cell r="L1009">
            <v>4044</v>
          </cell>
          <cell r="M1009">
            <v>11</v>
          </cell>
          <cell r="N1009" t="str">
            <v>Auxiliar Administrativo</v>
          </cell>
          <cell r="O1009">
            <v>4044</v>
          </cell>
          <cell r="P1009">
            <v>14</v>
          </cell>
          <cell r="Q1009" t="str">
            <v>404414</v>
          </cell>
          <cell r="R1009">
            <v>1080470</v>
          </cell>
          <cell r="S1009">
            <v>180020</v>
          </cell>
          <cell r="T1009" t="str">
            <v>Grupo Jurídico POPAYAN</v>
          </cell>
        </row>
        <row r="1010">
          <cell r="A1010">
            <v>35221401</v>
          </cell>
          <cell r="B1010" t="str">
            <v>F</v>
          </cell>
          <cell r="D1010">
            <v>3442</v>
          </cell>
          <cell r="G1010" t="str">
            <v>T</v>
          </cell>
          <cell r="H1010" t="str">
            <v>SANDRA MILENA</v>
          </cell>
          <cell r="I1010" t="str">
            <v>MEDINA</v>
          </cell>
          <cell r="J1010" t="str">
            <v>BOLAÑOS</v>
          </cell>
          <cell r="K1010" t="str">
            <v>Auxiliar Administrativo</v>
          </cell>
          <cell r="L1010">
            <v>4044</v>
          </cell>
          <cell r="M1010">
            <v>14</v>
          </cell>
          <cell r="N1010" t="str">
            <v>Auxiliar Administrativo</v>
          </cell>
          <cell r="O1010">
            <v>4044</v>
          </cell>
          <cell r="P1010">
            <v>14</v>
          </cell>
          <cell r="Q1010" t="str">
            <v>404414</v>
          </cell>
          <cell r="R1010">
            <v>1080470</v>
          </cell>
          <cell r="S1010">
            <v>180020</v>
          </cell>
          <cell r="T1010" t="str">
            <v>Grupo Jurídico POPAYAN</v>
          </cell>
        </row>
        <row r="1011">
          <cell r="A1011">
            <v>34563313</v>
          </cell>
          <cell r="B1011" t="str">
            <v>F</v>
          </cell>
          <cell r="D1011">
            <v>3371</v>
          </cell>
          <cell r="G1011" t="str">
            <v>T</v>
          </cell>
          <cell r="H1011" t="str">
            <v>ESPERANZA</v>
          </cell>
          <cell r="I1011" t="str">
            <v>IBARRA</v>
          </cell>
          <cell r="J1011" t="str">
            <v>GUERRERO</v>
          </cell>
          <cell r="K1011" t="str">
            <v>Auxiliar Administrativo</v>
          </cell>
          <cell r="L1011">
            <v>4044</v>
          </cell>
          <cell r="M1011">
            <v>11</v>
          </cell>
          <cell r="N1011" t="str">
            <v>Auxiliar Administrativo</v>
          </cell>
          <cell r="O1011">
            <v>4044</v>
          </cell>
          <cell r="P1011">
            <v>11</v>
          </cell>
          <cell r="Q1011" t="str">
            <v>404411</v>
          </cell>
          <cell r="R1011">
            <v>953864</v>
          </cell>
          <cell r="S1011">
            <v>180020</v>
          </cell>
          <cell r="T1011" t="str">
            <v>Grupo Jurídico POPAYAN</v>
          </cell>
        </row>
        <row r="1012">
          <cell r="A1012">
            <v>10539244</v>
          </cell>
          <cell r="B1012" t="str">
            <v>M</v>
          </cell>
          <cell r="D1012">
            <v>3015</v>
          </cell>
          <cell r="G1012" t="str">
            <v>T</v>
          </cell>
          <cell r="H1012" t="str">
            <v>GUSTAVO HERNANDO</v>
          </cell>
          <cell r="I1012" t="str">
            <v>PAZ</v>
          </cell>
          <cell r="J1012" t="str">
            <v>WALTER</v>
          </cell>
          <cell r="K1012" t="str">
            <v>Auxiliar Administrativo</v>
          </cell>
          <cell r="L1012">
            <v>4044</v>
          </cell>
          <cell r="M1012">
            <v>11</v>
          </cell>
          <cell r="N1012" t="str">
            <v>Auxiliar Administrativo</v>
          </cell>
          <cell r="O1012">
            <v>4044</v>
          </cell>
          <cell r="P1012">
            <v>11</v>
          </cell>
          <cell r="Q1012" t="str">
            <v>404411</v>
          </cell>
          <cell r="R1012">
            <v>953864</v>
          </cell>
          <cell r="S1012">
            <v>180020</v>
          </cell>
          <cell r="T1012" t="str">
            <v>Grupo Jurídico POPAYAN</v>
          </cell>
        </row>
        <row r="1013">
          <cell r="A1013">
            <v>1062077201</v>
          </cell>
          <cell r="B1013" t="str">
            <v>F</v>
          </cell>
          <cell r="D1013">
            <v>3877</v>
          </cell>
          <cell r="G1013" t="str">
            <v>T</v>
          </cell>
          <cell r="H1013" t="str">
            <v>YOLANDA</v>
          </cell>
          <cell r="I1013" t="str">
            <v>CUENE</v>
          </cell>
          <cell r="J1013" t="str">
            <v>FERNANDEZ</v>
          </cell>
          <cell r="K1013" t="str">
            <v>Auxiliar Administrativo</v>
          </cell>
          <cell r="L1013">
            <v>4044</v>
          </cell>
          <cell r="M1013">
            <v>11</v>
          </cell>
          <cell r="N1013" t="str">
            <v>Auxiliar Administrativo</v>
          </cell>
          <cell r="O1013">
            <v>4044</v>
          </cell>
          <cell r="P1013">
            <v>11</v>
          </cell>
          <cell r="Q1013" t="str">
            <v>404411</v>
          </cell>
          <cell r="R1013">
            <v>953864</v>
          </cell>
          <cell r="S1013">
            <v>180020</v>
          </cell>
          <cell r="T1013" t="str">
            <v>Grupo Jurídico POPAYAN</v>
          </cell>
        </row>
        <row r="1014">
          <cell r="A1014">
            <v>10530160</v>
          </cell>
          <cell r="B1014" t="str">
            <v>M</v>
          </cell>
          <cell r="C1014">
            <v>3441</v>
          </cell>
          <cell r="D1014">
            <v>3431</v>
          </cell>
          <cell r="G1014" t="str">
            <v>D</v>
          </cell>
          <cell r="H1014" t="str">
            <v>ALVARO HERNAN</v>
          </cell>
          <cell r="I1014" t="str">
            <v>GALVIS</v>
          </cell>
          <cell r="J1014" t="str">
            <v>MOSQUERA</v>
          </cell>
          <cell r="K1014" t="str">
            <v>Auxiliar Administrativo</v>
          </cell>
          <cell r="L1014">
            <v>4044</v>
          </cell>
          <cell r="M1014">
            <v>14</v>
          </cell>
          <cell r="N1014" t="str">
            <v>Secretario Ejecutivo</v>
          </cell>
          <cell r="O1014" t="str">
            <v>4210</v>
          </cell>
          <cell r="P1014">
            <v>16</v>
          </cell>
          <cell r="Q1014" t="str">
            <v>421016</v>
          </cell>
          <cell r="R1014">
            <v>1163588</v>
          </cell>
          <cell r="S1014">
            <v>180020</v>
          </cell>
          <cell r="T1014" t="str">
            <v>Grupo Jurídico POPAYAN</v>
          </cell>
        </row>
        <row r="1015">
          <cell r="A1015">
            <v>10526274</v>
          </cell>
          <cell r="B1015" t="str">
            <v>M</v>
          </cell>
          <cell r="C1015">
            <v>3435</v>
          </cell>
          <cell r="D1015">
            <v>5263</v>
          </cell>
          <cell r="G1015" t="str">
            <v>D</v>
          </cell>
          <cell r="H1015" t="str">
            <v>GUILLERMO</v>
          </cell>
          <cell r="I1015" t="str">
            <v>PAZ</v>
          </cell>
          <cell r="J1015" t="str">
            <v>GOMEZ</v>
          </cell>
          <cell r="K1015" t="str">
            <v>Profesional Especializado</v>
          </cell>
          <cell r="L1015">
            <v>2028</v>
          </cell>
          <cell r="M1015">
            <v>12</v>
          </cell>
          <cell r="N1015" t="str">
            <v>Profesional Especializado</v>
          </cell>
          <cell r="O1015">
            <v>2028</v>
          </cell>
          <cell r="P1015" t="str">
            <v>14</v>
          </cell>
          <cell r="Q1015" t="str">
            <v>202814</v>
          </cell>
          <cell r="R1015">
            <v>2761107</v>
          </cell>
          <cell r="S1015">
            <v>180030</v>
          </cell>
          <cell r="T1015" t="str">
            <v>Grupo Administrativo POPAYAN</v>
          </cell>
        </row>
        <row r="1016">
          <cell r="A1016">
            <v>25394421</v>
          </cell>
          <cell r="B1016" t="str">
            <v>F</v>
          </cell>
          <cell r="C1016">
            <v>3434</v>
          </cell>
          <cell r="D1016">
            <v>3429</v>
          </cell>
          <cell r="G1016" t="str">
            <v>D</v>
          </cell>
          <cell r="H1016" t="str">
            <v>LIDIA</v>
          </cell>
          <cell r="I1016" t="str">
            <v>TROCHEZ</v>
          </cell>
          <cell r="J1016" t="str">
            <v>GALINDEZ</v>
          </cell>
          <cell r="K1016" t="str">
            <v>Secretario Ejecutivo</v>
          </cell>
          <cell r="L1016">
            <v>4210</v>
          </cell>
          <cell r="M1016">
            <v>16</v>
          </cell>
          <cell r="N1016" t="str">
            <v>Técnico Administrativo</v>
          </cell>
          <cell r="O1016">
            <v>3124</v>
          </cell>
          <cell r="P1016">
            <v>14</v>
          </cell>
          <cell r="Q1016" t="str">
            <v>312414</v>
          </cell>
          <cell r="R1016">
            <v>1504640</v>
          </cell>
          <cell r="S1016">
            <v>180030</v>
          </cell>
          <cell r="T1016" t="str">
            <v>Grupo Administrativo POPAYAN</v>
          </cell>
        </row>
        <row r="1017">
          <cell r="A1017">
            <v>51876093</v>
          </cell>
          <cell r="B1017" t="str">
            <v>F</v>
          </cell>
          <cell r="D1017">
            <v>2752</v>
          </cell>
          <cell r="G1017" t="str">
            <v>T</v>
          </cell>
          <cell r="H1017" t="str">
            <v>LUZ ADRIANA</v>
          </cell>
          <cell r="I1017" t="str">
            <v>APONTE</v>
          </cell>
          <cell r="J1017" t="str">
            <v>HEREDIA</v>
          </cell>
          <cell r="K1017" t="str">
            <v>Técnico Administrativo</v>
          </cell>
          <cell r="L1017">
            <v>3124</v>
          </cell>
          <cell r="M1017">
            <v>14</v>
          </cell>
          <cell r="N1017" t="str">
            <v>Técnico Administrativo</v>
          </cell>
          <cell r="O1017">
            <v>3124</v>
          </cell>
          <cell r="P1017">
            <v>14</v>
          </cell>
          <cell r="Q1017" t="str">
            <v>312414</v>
          </cell>
          <cell r="R1017">
            <v>1504640</v>
          </cell>
          <cell r="S1017">
            <v>180030</v>
          </cell>
          <cell r="T1017" t="str">
            <v>Grupo Administrativo POPAYAN</v>
          </cell>
        </row>
        <row r="1018">
          <cell r="A1018">
            <v>4640715</v>
          </cell>
          <cell r="B1018" t="str">
            <v>M</v>
          </cell>
          <cell r="C1018">
            <v>3442</v>
          </cell>
          <cell r="D1018">
            <v>3011</v>
          </cell>
          <cell r="G1018" t="str">
            <v>T</v>
          </cell>
          <cell r="H1018" t="str">
            <v>VICTOR HUGO</v>
          </cell>
          <cell r="I1018" t="str">
            <v>GUZMAN</v>
          </cell>
          <cell r="J1018" t="str">
            <v>*</v>
          </cell>
          <cell r="K1018" t="str">
            <v>Auxiliar Administrativo</v>
          </cell>
          <cell r="L1018">
            <v>4044</v>
          </cell>
          <cell r="M1018">
            <v>14</v>
          </cell>
          <cell r="N1018" t="str">
            <v>Secretario Ejecutivo</v>
          </cell>
          <cell r="O1018" t="str">
            <v>4210</v>
          </cell>
          <cell r="P1018" t="str">
            <v>19</v>
          </cell>
          <cell r="Q1018" t="str">
            <v>421019</v>
          </cell>
          <cell r="R1018">
            <v>1249043</v>
          </cell>
          <cell r="S1018">
            <v>180030</v>
          </cell>
          <cell r="T1018" t="str">
            <v>Grupo Administrativo POPAYAN</v>
          </cell>
        </row>
        <row r="1019">
          <cell r="A1019">
            <v>4616978</v>
          </cell>
          <cell r="B1019" t="str">
            <v>M</v>
          </cell>
          <cell r="D1019">
            <v>3437</v>
          </cell>
          <cell r="G1019" t="str">
            <v>D</v>
          </cell>
          <cell r="H1019" t="str">
            <v>PABLO ALEJANDRO</v>
          </cell>
          <cell r="I1019" t="str">
            <v>ZUÑIGA</v>
          </cell>
          <cell r="J1019" t="str">
            <v>MUÑOZ</v>
          </cell>
          <cell r="K1019" t="str">
            <v>Secretario Ejecutivo</v>
          </cell>
          <cell r="L1019" t="str">
            <v>4210</v>
          </cell>
          <cell r="M1019" t="str">
            <v>16</v>
          </cell>
          <cell r="N1019" t="str">
            <v>Secretario Ejecutivo</v>
          </cell>
          <cell r="O1019" t="str">
            <v>4210</v>
          </cell>
          <cell r="P1019" t="str">
            <v>16</v>
          </cell>
          <cell r="Q1019" t="str">
            <v>421016</v>
          </cell>
          <cell r="R1019">
            <v>1163588</v>
          </cell>
          <cell r="S1019">
            <v>180030</v>
          </cell>
          <cell r="T1019" t="str">
            <v>Grupo Administrativo POPAYAN</v>
          </cell>
        </row>
        <row r="1020">
          <cell r="A1020">
            <v>34556375</v>
          </cell>
          <cell r="B1020" t="str">
            <v>F</v>
          </cell>
          <cell r="D1020">
            <v>5114</v>
          </cell>
          <cell r="G1020" t="str">
            <v>D</v>
          </cell>
          <cell r="H1020" t="str">
            <v>ELVA</v>
          </cell>
          <cell r="I1020" t="str">
            <v>JIMENEZ</v>
          </cell>
          <cell r="J1020" t="str">
            <v>MAMIAN</v>
          </cell>
          <cell r="K1020" t="str">
            <v>Registrador Seccional</v>
          </cell>
          <cell r="L1020" t="str">
            <v>0192</v>
          </cell>
          <cell r="M1020" t="str">
            <v>07</v>
          </cell>
          <cell r="N1020" t="str">
            <v>Registrador Seccional</v>
          </cell>
          <cell r="O1020" t="str">
            <v>0192</v>
          </cell>
          <cell r="P1020" t="str">
            <v>07</v>
          </cell>
          <cell r="Q1020" t="str">
            <v>019207</v>
          </cell>
          <cell r="R1020">
            <v>3291703</v>
          </cell>
          <cell r="S1020">
            <v>180110</v>
          </cell>
          <cell r="T1020" t="str">
            <v>BOLIVAR</v>
          </cell>
        </row>
        <row r="1021">
          <cell r="A1021">
            <v>4626472</v>
          </cell>
          <cell r="B1021" t="str">
            <v>M</v>
          </cell>
          <cell r="C1021">
            <v>3445</v>
          </cell>
          <cell r="D1021">
            <v>3446</v>
          </cell>
          <cell r="G1021" t="str">
            <v>D</v>
          </cell>
          <cell r="H1021" t="str">
            <v>EMIRO AUGUSTO</v>
          </cell>
          <cell r="I1021" t="str">
            <v>PIAMBA</v>
          </cell>
          <cell r="J1021" t="str">
            <v>GOMEZ</v>
          </cell>
          <cell r="K1021" t="str">
            <v>Auxiliar Administrativo</v>
          </cell>
          <cell r="L1021">
            <v>4044</v>
          </cell>
          <cell r="M1021">
            <v>12</v>
          </cell>
          <cell r="N1021" t="str">
            <v>Auxiliar Administrativo</v>
          </cell>
          <cell r="O1021">
            <v>4044</v>
          </cell>
          <cell r="P1021" t="str">
            <v>14</v>
          </cell>
          <cell r="Q1021" t="str">
            <v>404414</v>
          </cell>
          <cell r="R1021">
            <v>1080470</v>
          </cell>
          <cell r="S1021">
            <v>180110</v>
          </cell>
          <cell r="T1021" t="str">
            <v>BOLIVAR</v>
          </cell>
        </row>
        <row r="1022">
          <cell r="A1022">
            <v>25311771</v>
          </cell>
          <cell r="B1022" t="str">
            <v>F</v>
          </cell>
          <cell r="D1022">
            <v>3445</v>
          </cell>
          <cell r="G1022" t="str">
            <v>T</v>
          </cell>
          <cell r="H1022" t="str">
            <v>RUBIELA</v>
          </cell>
          <cell r="I1022" t="str">
            <v>GAVIRIA</v>
          </cell>
          <cell r="J1022" t="str">
            <v>NAVIA</v>
          </cell>
          <cell r="K1022" t="str">
            <v>Auxiliar Administrativo</v>
          </cell>
          <cell r="L1022">
            <v>4044</v>
          </cell>
          <cell r="M1022">
            <v>12</v>
          </cell>
          <cell r="N1022" t="str">
            <v>Auxiliar Administrativo</v>
          </cell>
          <cell r="O1022">
            <v>4044</v>
          </cell>
          <cell r="P1022">
            <v>12</v>
          </cell>
          <cell r="Q1022" t="str">
            <v>404412</v>
          </cell>
          <cell r="R1022">
            <v>1024200</v>
          </cell>
          <cell r="S1022">
            <v>180110</v>
          </cell>
          <cell r="T1022" t="str">
            <v>BOLIVAR</v>
          </cell>
        </row>
        <row r="1023">
          <cell r="A1023">
            <v>16590267</v>
          </cell>
          <cell r="B1023" t="str">
            <v>M</v>
          </cell>
          <cell r="D1023">
            <v>5115</v>
          </cell>
          <cell r="G1023" t="str">
            <v>D</v>
          </cell>
          <cell r="H1023" t="str">
            <v>CARLOS ARMANDO</v>
          </cell>
          <cell r="I1023" t="str">
            <v>UZURIAGA</v>
          </cell>
          <cell r="J1023" t="str">
            <v>BALANTA</v>
          </cell>
          <cell r="K1023" t="str">
            <v>Registrador Seccional</v>
          </cell>
          <cell r="L1023" t="str">
            <v>0192</v>
          </cell>
          <cell r="M1023" t="str">
            <v>07</v>
          </cell>
          <cell r="N1023" t="str">
            <v>Registrador Seccional</v>
          </cell>
          <cell r="O1023" t="str">
            <v>0192</v>
          </cell>
          <cell r="P1023" t="str">
            <v>07</v>
          </cell>
          <cell r="Q1023" t="str">
            <v>019207</v>
          </cell>
          <cell r="R1023">
            <v>3291703</v>
          </cell>
          <cell r="S1023">
            <v>180120</v>
          </cell>
          <cell r="T1023" t="str">
            <v>CALOTO</v>
          </cell>
        </row>
        <row r="1024">
          <cell r="A1024">
            <v>4651943</v>
          </cell>
          <cell r="B1024" t="str">
            <v>M</v>
          </cell>
          <cell r="C1024">
            <v>3449</v>
          </cell>
          <cell r="D1024">
            <v>3103</v>
          </cell>
          <cell r="G1024" t="str">
            <v>D</v>
          </cell>
          <cell r="H1024" t="str">
            <v>LUIS EDUARDO</v>
          </cell>
          <cell r="I1024" t="str">
            <v>ULABARRY</v>
          </cell>
          <cell r="J1024" t="str">
            <v>JIMENEZ</v>
          </cell>
          <cell r="K1024" t="str">
            <v>Auxiliar Administrativo</v>
          </cell>
          <cell r="L1024">
            <v>4044</v>
          </cell>
          <cell r="M1024">
            <v>12</v>
          </cell>
          <cell r="N1024" t="str">
            <v>Auxiliar Administrativo</v>
          </cell>
          <cell r="O1024">
            <v>4044</v>
          </cell>
          <cell r="P1024">
            <v>14</v>
          </cell>
          <cell r="Q1024" t="str">
            <v>404414</v>
          </cell>
          <cell r="R1024">
            <v>1080470</v>
          </cell>
          <cell r="S1024">
            <v>180120</v>
          </cell>
          <cell r="T1024" t="str">
            <v>CALOTO</v>
          </cell>
        </row>
        <row r="1025">
          <cell r="A1025">
            <v>25309645</v>
          </cell>
          <cell r="B1025" t="str">
            <v>F</v>
          </cell>
          <cell r="C1025">
            <v>3467</v>
          </cell>
          <cell r="D1025">
            <v>3776</v>
          </cell>
          <cell r="G1025" t="str">
            <v>T</v>
          </cell>
          <cell r="H1025" t="str">
            <v>BETTY</v>
          </cell>
          <cell r="I1025" t="str">
            <v>GOMEZ</v>
          </cell>
          <cell r="J1025" t="str">
            <v>CASTRO</v>
          </cell>
          <cell r="K1025" t="str">
            <v>Auxiliar Administrativo</v>
          </cell>
          <cell r="L1025">
            <v>4044</v>
          </cell>
          <cell r="M1025">
            <v>12</v>
          </cell>
          <cell r="N1025" t="str">
            <v>Auxiliar Administrativo</v>
          </cell>
          <cell r="O1025">
            <v>4044</v>
          </cell>
          <cell r="P1025">
            <v>14</v>
          </cell>
          <cell r="Q1025" t="str">
            <v>404414</v>
          </cell>
          <cell r="R1025">
            <v>1080470</v>
          </cell>
          <cell r="S1025">
            <v>180120</v>
          </cell>
          <cell r="T1025" t="str">
            <v>CALOTO</v>
          </cell>
        </row>
        <row r="1026">
          <cell r="A1026">
            <v>34771534</v>
          </cell>
          <cell r="B1026" t="str">
            <v>F</v>
          </cell>
          <cell r="D1026">
            <v>4645</v>
          </cell>
          <cell r="G1026" t="str">
            <v>D</v>
          </cell>
          <cell r="H1026" t="str">
            <v>BIVIANA</v>
          </cell>
          <cell r="I1026" t="str">
            <v>GUERRERO</v>
          </cell>
          <cell r="J1026" t="str">
            <v>TORRES</v>
          </cell>
          <cell r="K1026" t="str">
            <v>Auxiliar Administrativo</v>
          </cell>
          <cell r="L1026">
            <v>4044</v>
          </cell>
          <cell r="M1026">
            <v>14</v>
          </cell>
          <cell r="N1026" t="str">
            <v>Auxiliar Administrativo</v>
          </cell>
          <cell r="O1026">
            <v>4044</v>
          </cell>
          <cell r="P1026">
            <v>14</v>
          </cell>
          <cell r="Q1026" t="str">
            <v>404414</v>
          </cell>
          <cell r="R1026">
            <v>1080470</v>
          </cell>
          <cell r="S1026">
            <v>180120</v>
          </cell>
          <cell r="T1026" t="str">
            <v>CALOTO</v>
          </cell>
        </row>
        <row r="1027">
          <cell r="A1027">
            <v>29504590</v>
          </cell>
          <cell r="B1027" t="str">
            <v>F</v>
          </cell>
          <cell r="D1027">
            <v>3462</v>
          </cell>
          <cell r="E1027">
            <v>3462</v>
          </cell>
          <cell r="F1027">
            <v>3448</v>
          </cell>
          <cell r="G1027" t="str">
            <v>T</v>
          </cell>
          <cell r="H1027" t="str">
            <v>DORIAN</v>
          </cell>
          <cell r="I1027" t="str">
            <v>MEDINA</v>
          </cell>
          <cell r="J1027" t="str">
            <v>BOLAÑOS</v>
          </cell>
          <cell r="K1027" t="str">
            <v>Auxiliar Administrativo</v>
          </cell>
          <cell r="L1027">
            <v>4044</v>
          </cell>
          <cell r="M1027">
            <v>12</v>
          </cell>
          <cell r="N1027" t="str">
            <v>Auxiliar Administrativo</v>
          </cell>
          <cell r="O1027">
            <v>4044</v>
          </cell>
          <cell r="P1027">
            <v>12</v>
          </cell>
          <cell r="Q1027" t="str">
            <v>404412</v>
          </cell>
          <cell r="R1027">
            <v>1024200</v>
          </cell>
          <cell r="S1027">
            <v>180120</v>
          </cell>
          <cell r="T1027" t="str">
            <v>CALOTO</v>
          </cell>
        </row>
        <row r="1028">
          <cell r="A1028">
            <v>34678039</v>
          </cell>
          <cell r="B1028" t="str">
            <v>F</v>
          </cell>
          <cell r="D1028">
            <v>5116</v>
          </cell>
          <cell r="G1028" t="str">
            <v>D</v>
          </cell>
          <cell r="H1028" t="str">
            <v>MARLENY</v>
          </cell>
          <cell r="I1028" t="str">
            <v>VASQUEZ</v>
          </cell>
          <cell r="J1028" t="str">
            <v>HINESTROZA</v>
          </cell>
          <cell r="K1028" t="str">
            <v>Registrador Seccional</v>
          </cell>
          <cell r="L1028" t="str">
            <v>0192</v>
          </cell>
          <cell r="M1028" t="str">
            <v>07</v>
          </cell>
          <cell r="N1028" t="str">
            <v>Registrador Seccional</v>
          </cell>
          <cell r="O1028" t="str">
            <v>0192</v>
          </cell>
          <cell r="P1028" t="str">
            <v>07</v>
          </cell>
          <cell r="Q1028" t="str">
            <v>019207</v>
          </cell>
          <cell r="R1028">
            <v>3291703</v>
          </cell>
          <cell r="S1028">
            <v>180130</v>
          </cell>
          <cell r="T1028" t="str">
            <v>GUAPI</v>
          </cell>
        </row>
        <row r="1029">
          <cell r="A1029">
            <v>31284798</v>
          </cell>
          <cell r="B1029" t="str">
            <v>F</v>
          </cell>
          <cell r="C1029">
            <v>3454</v>
          </cell>
          <cell r="D1029">
            <v>3454</v>
          </cell>
          <cell r="E1029">
            <v>0</v>
          </cell>
          <cell r="G1029" t="str">
            <v>D</v>
          </cell>
          <cell r="H1029" t="str">
            <v>CLARA INES</v>
          </cell>
          <cell r="I1029" t="str">
            <v>CUERO</v>
          </cell>
          <cell r="J1029" t="str">
            <v>PERLAZA</v>
          </cell>
          <cell r="K1029" t="str">
            <v>Auxiliar Administrativo</v>
          </cell>
          <cell r="L1029">
            <v>4044</v>
          </cell>
          <cell r="M1029">
            <v>14</v>
          </cell>
          <cell r="N1029" t="str">
            <v>Auxiliar Administrativo</v>
          </cell>
          <cell r="O1029">
            <v>4044</v>
          </cell>
          <cell r="P1029">
            <v>14</v>
          </cell>
          <cell r="Q1029" t="str">
            <v>404414</v>
          </cell>
          <cell r="R1029">
            <v>1080470</v>
          </cell>
          <cell r="S1029">
            <v>180130</v>
          </cell>
          <cell r="T1029" t="str">
            <v>GUAPI</v>
          </cell>
        </row>
        <row r="1030">
          <cell r="A1030">
            <v>34678010</v>
          </cell>
          <cell r="B1030" t="str">
            <v>F</v>
          </cell>
          <cell r="C1030">
            <v>3453</v>
          </cell>
          <cell r="D1030">
            <v>3453</v>
          </cell>
          <cell r="E1030">
            <v>0</v>
          </cell>
          <cell r="G1030" t="str">
            <v>D</v>
          </cell>
          <cell r="H1030" t="str">
            <v>MARIA PAULA</v>
          </cell>
          <cell r="I1030" t="str">
            <v>VALVERDE</v>
          </cell>
          <cell r="J1030" t="str">
            <v>ANDRADE</v>
          </cell>
          <cell r="K1030" t="str">
            <v>Auxiliar Administrativo</v>
          </cell>
          <cell r="L1030">
            <v>4044</v>
          </cell>
          <cell r="M1030">
            <v>12</v>
          </cell>
          <cell r="N1030" t="str">
            <v>Auxiliar Administrativo</v>
          </cell>
          <cell r="O1030">
            <v>4044</v>
          </cell>
          <cell r="P1030">
            <v>12</v>
          </cell>
          <cell r="Q1030" t="str">
            <v>404412</v>
          </cell>
          <cell r="R1030">
            <v>1024200</v>
          </cell>
          <cell r="S1030">
            <v>180130</v>
          </cell>
          <cell r="T1030" t="str">
            <v>GUAPI</v>
          </cell>
        </row>
        <row r="1031">
          <cell r="A1031">
            <v>1059444677</v>
          </cell>
          <cell r="B1031" t="str">
            <v>F</v>
          </cell>
          <cell r="D1031">
            <v>3452</v>
          </cell>
          <cell r="G1031" t="str">
            <v>D</v>
          </cell>
          <cell r="H1031" t="str">
            <v>MARIA DEL PILAR</v>
          </cell>
          <cell r="I1031" t="str">
            <v>QUIÑONEZ</v>
          </cell>
          <cell r="J1031" t="str">
            <v>MONTAÑO</v>
          </cell>
          <cell r="K1031" t="str">
            <v>Auxiliar Administrativo</v>
          </cell>
          <cell r="L1031">
            <v>4044</v>
          </cell>
          <cell r="M1031">
            <v>11</v>
          </cell>
          <cell r="N1031" t="str">
            <v>Auxiliar Administrativo</v>
          </cell>
          <cell r="O1031">
            <v>4044</v>
          </cell>
          <cell r="P1031">
            <v>11</v>
          </cell>
          <cell r="Q1031" t="str">
            <v>404411</v>
          </cell>
          <cell r="R1031">
            <v>953864</v>
          </cell>
          <cell r="S1031">
            <v>180130</v>
          </cell>
          <cell r="T1031" t="str">
            <v>GUAPI</v>
          </cell>
        </row>
        <row r="1032">
          <cell r="A1032">
            <v>10690011</v>
          </cell>
          <cell r="B1032" t="str">
            <v>M</v>
          </cell>
          <cell r="D1032">
            <v>5117</v>
          </cell>
          <cell r="G1032" t="str">
            <v>D</v>
          </cell>
          <cell r="H1032" t="str">
            <v>SILVIO</v>
          </cell>
          <cell r="I1032" t="str">
            <v>GONZALEZ</v>
          </cell>
          <cell r="J1032" t="str">
            <v>GUZMAN</v>
          </cell>
          <cell r="K1032" t="str">
            <v>Registrador Seccional</v>
          </cell>
          <cell r="L1032" t="str">
            <v>0192</v>
          </cell>
          <cell r="M1032" t="str">
            <v>07</v>
          </cell>
          <cell r="N1032" t="str">
            <v>Registrador Seccional</v>
          </cell>
          <cell r="O1032" t="str">
            <v>0192</v>
          </cell>
          <cell r="P1032" t="str">
            <v>07</v>
          </cell>
          <cell r="Q1032" t="str">
            <v>019207</v>
          </cell>
          <cell r="R1032">
            <v>3291703</v>
          </cell>
          <cell r="S1032">
            <v>180140</v>
          </cell>
          <cell r="T1032" t="str">
            <v>EL BORDO</v>
          </cell>
        </row>
        <row r="1033">
          <cell r="A1033">
            <v>25587614</v>
          </cell>
          <cell r="B1033" t="str">
            <v>F</v>
          </cell>
          <cell r="C1033">
            <v>3458</v>
          </cell>
          <cell r="D1033">
            <v>3458</v>
          </cell>
          <cell r="E1033">
            <v>0</v>
          </cell>
          <cell r="G1033" t="str">
            <v>D</v>
          </cell>
          <cell r="H1033" t="str">
            <v>EDDY ESPERANZA</v>
          </cell>
          <cell r="I1033" t="str">
            <v>GAVIRIA</v>
          </cell>
          <cell r="J1033" t="str">
            <v>CERON</v>
          </cell>
          <cell r="K1033" t="str">
            <v>Auxiliar Administrativo</v>
          </cell>
          <cell r="L1033">
            <v>4044</v>
          </cell>
          <cell r="M1033">
            <v>14</v>
          </cell>
          <cell r="N1033" t="str">
            <v>Auxiliar Administrativo</v>
          </cell>
          <cell r="O1033">
            <v>4044</v>
          </cell>
          <cell r="P1033">
            <v>14</v>
          </cell>
          <cell r="Q1033" t="str">
            <v>404414</v>
          </cell>
          <cell r="R1033">
            <v>1080470</v>
          </cell>
          <cell r="S1033">
            <v>180140</v>
          </cell>
          <cell r="T1033" t="str">
            <v>EL BORDO</v>
          </cell>
        </row>
        <row r="1034">
          <cell r="A1034">
            <v>25586814</v>
          </cell>
          <cell r="B1034" t="str">
            <v>F</v>
          </cell>
          <cell r="C1034">
            <v>3457</v>
          </cell>
          <cell r="D1034">
            <v>3457</v>
          </cell>
          <cell r="E1034">
            <v>0</v>
          </cell>
          <cell r="G1034" t="str">
            <v>D</v>
          </cell>
          <cell r="H1034" t="str">
            <v>LUZ ADIELA</v>
          </cell>
          <cell r="I1034" t="str">
            <v>ZUÑIGA</v>
          </cell>
          <cell r="J1034" t="str">
            <v>ALBAN</v>
          </cell>
          <cell r="K1034" t="str">
            <v>Auxiliar Administrativo</v>
          </cell>
          <cell r="L1034">
            <v>4044</v>
          </cell>
          <cell r="M1034">
            <v>12</v>
          </cell>
          <cell r="N1034" t="str">
            <v>Auxiliar Administrativo</v>
          </cell>
          <cell r="O1034">
            <v>4044</v>
          </cell>
          <cell r="P1034">
            <v>12</v>
          </cell>
          <cell r="Q1034" t="str">
            <v>404412</v>
          </cell>
          <cell r="R1034">
            <v>1024200</v>
          </cell>
          <cell r="S1034">
            <v>180140</v>
          </cell>
          <cell r="T1034" t="str">
            <v>EL BORDO</v>
          </cell>
        </row>
        <row r="1035">
          <cell r="A1035">
            <v>4733471</v>
          </cell>
          <cell r="B1035" t="str">
            <v>M</v>
          </cell>
          <cell r="D1035">
            <v>3438</v>
          </cell>
          <cell r="G1035" t="str">
            <v>T</v>
          </cell>
          <cell r="H1035" t="str">
            <v>CARLOS AURELIO</v>
          </cell>
          <cell r="I1035" t="str">
            <v>MOSQUERA</v>
          </cell>
          <cell r="J1035" t="str">
            <v>CONTRERAS</v>
          </cell>
          <cell r="K1035" t="str">
            <v>Auxiliar Administrativo</v>
          </cell>
          <cell r="L1035">
            <v>4044</v>
          </cell>
          <cell r="M1035">
            <v>11</v>
          </cell>
          <cell r="N1035" t="str">
            <v>Auxiliar Administrativo</v>
          </cell>
          <cell r="O1035">
            <v>4044</v>
          </cell>
          <cell r="P1035">
            <v>11</v>
          </cell>
          <cell r="Q1035" t="str">
            <v>404411</v>
          </cell>
          <cell r="R1035">
            <v>953864</v>
          </cell>
          <cell r="S1035">
            <v>180140</v>
          </cell>
          <cell r="T1035" t="str">
            <v>EL BORDO</v>
          </cell>
        </row>
        <row r="1036">
          <cell r="A1036">
            <v>10552078</v>
          </cell>
          <cell r="B1036" t="str">
            <v>M</v>
          </cell>
          <cell r="C1036">
            <v>5118</v>
          </cell>
          <cell r="D1036">
            <v>5118</v>
          </cell>
          <cell r="G1036" t="str">
            <v>D</v>
          </cell>
          <cell r="H1036" t="str">
            <v>PEDRO PABLO</v>
          </cell>
          <cell r="I1036" t="str">
            <v>GOMEZ</v>
          </cell>
          <cell r="J1036" t="str">
            <v>ROSERO</v>
          </cell>
          <cell r="K1036" t="str">
            <v>Registrador Seccional</v>
          </cell>
          <cell r="L1036" t="str">
            <v>0192</v>
          </cell>
          <cell r="M1036" t="str">
            <v>07</v>
          </cell>
          <cell r="N1036" t="str">
            <v>Registrador Seccional</v>
          </cell>
          <cell r="O1036" t="str">
            <v>0192</v>
          </cell>
          <cell r="P1036" t="str">
            <v>07</v>
          </cell>
          <cell r="Q1036" t="str">
            <v>019207</v>
          </cell>
          <cell r="R1036">
            <v>3291703</v>
          </cell>
          <cell r="S1036">
            <v>180150</v>
          </cell>
          <cell r="T1036" t="str">
            <v>PUERTO TEJADA</v>
          </cell>
        </row>
        <row r="1037">
          <cell r="A1037">
            <v>34595628</v>
          </cell>
          <cell r="B1037" t="str">
            <v>F</v>
          </cell>
          <cell r="C1037">
            <v>3462</v>
          </cell>
          <cell r="D1037">
            <v>3463</v>
          </cell>
          <cell r="G1037" t="str">
            <v>T</v>
          </cell>
          <cell r="H1037" t="str">
            <v>ROCIO</v>
          </cell>
          <cell r="I1037" t="str">
            <v>BOLANOS</v>
          </cell>
          <cell r="J1037" t="str">
            <v>TROCHEZ</v>
          </cell>
          <cell r="K1037" t="str">
            <v>Auxiliar Administrativo</v>
          </cell>
          <cell r="L1037">
            <v>4044</v>
          </cell>
          <cell r="M1037">
            <v>12</v>
          </cell>
          <cell r="N1037" t="str">
            <v>Auxiliar Administrativo</v>
          </cell>
          <cell r="O1037">
            <v>4044</v>
          </cell>
          <cell r="P1037">
            <v>14</v>
          </cell>
          <cell r="Q1037" t="str">
            <v>404414</v>
          </cell>
          <cell r="R1037">
            <v>1080470</v>
          </cell>
          <cell r="S1037">
            <v>180150</v>
          </cell>
          <cell r="T1037" t="str">
            <v>PUERTO TEJADA</v>
          </cell>
        </row>
        <row r="1038">
          <cell r="A1038">
            <v>34373011</v>
          </cell>
          <cell r="B1038" t="str">
            <v>F</v>
          </cell>
          <cell r="D1038">
            <v>4422</v>
          </cell>
          <cell r="G1038" t="str">
            <v>T</v>
          </cell>
          <cell r="H1038" t="str">
            <v>CAROLIN</v>
          </cell>
          <cell r="I1038" t="str">
            <v>BENITEZ</v>
          </cell>
          <cell r="J1038" t="str">
            <v>NAVIA</v>
          </cell>
          <cell r="K1038" t="str">
            <v>Auxiliar Administrativo</v>
          </cell>
          <cell r="L1038">
            <v>4044</v>
          </cell>
          <cell r="M1038">
            <v>12</v>
          </cell>
          <cell r="N1038" t="str">
            <v>Auxiliar Administrativo</v>
          </cell>
          <cell r="O1038">
            <v>4044</v>
          </cell>
          <cell r="P1038">
            <v>12</v>
          </cell>
          <cell r="Q1038" t="str">
            <v>404412</v>
          </cell>
          <cell r="R1038">
            <v>1024200</v>
          </cell>
          <cell r="S1038">
            <v>180150</v>
          </cell>
          <cell r="T1038" t="str">
            <v>PUERTO TEJADA</v>
          </cell>
        </row>
        <row r="1039">
          <cell r="A1039">
            <v>34513178</v>
          </cell>
          <cell r="B1039" t="str">
            <v>F</v>
          </cell>
          <cell r="D1039">
            <v>4654</v>
          </cell>
          <cell r="G1039" t="str">
            <v>T</v>
          </cell>
          <cell r="H1039" t="str">
            <v>MARIA ELENA</v>
          </cell>
          <cell r="I1039" t="str">
            <v>FORY</v>
          </cell>
          <cell r="J1039" t="str">
            <v>DAZA</v>
          </cell>
          <cell r="K1039" t="str">
            <v>Auxiliar Administrativo</v>
          </cell>
          <cell r="L1039">
            <v>4044</v>
          </cell>
          <cell r="M1039">
            <v>11</v>
          </cell>
          <cell r="N1039" t="str">
            <v>Auxiliar Administrativo</v>
          </cell>
          <cell r="O1039">
            <v>4044</v>
          </cell>
          <cell r="P1039">
            <v>11</v>
          </cell>
          <cell r="Q1039" t="str">
            <v>404411</v>
          </cell>
          <cell r="R1039">
            <v>953864</v>
          </cell>
          <cell r="S1039">
            <v>180150</v>
          </cell>
          <cell r="T1039" t="str">
            <v>PUERTO TEJADA</v>
          </cell>
        </row>
        <row r="1040">
          <cell r="A1040">
            <v>34507261</v>
          </cell>
          <cell r="B1040" t="str">
            <v>F</v>
          </cell>
          <cell r="C1040">
            <v>3463</v>
          </cell>
          <cell r="D1040">
            <v>3460</v>
          </cell>
          <cell r="G1040" t="str">
            <v>D</v>
          </cell>
          <cell r="H1040" t="str">
            <v>MARIA LUCIA</v>
          </cell>
          <cell r="I1040" t="str">
            <v>MACIAS</v>
          </cell>
          <cell r="J1040" t="str">
            <v>TRUJILLO</v>
          </cell>
          <cell r="K1040" t="str">
            <v>Auxiliar Administrativo</v>
          </cell>
          <cell r="L1040">
            <v>4044</v>
          </cell>
          <cell r="M1040">
            <v>14</v>
          </cell>
          <cell r="N1040" t="str">
            <v>Secretario Ejecutivo</v>
          </cell>
          <cell r="O1040">
            <v>4210</v>
          </cell>
          <cell r="P1040">
            <v>15</v>
          </cell>
          <cell r="Q1040" t="str">
            <v>421015</v>
          </cell>
          <cell r="R1040">
            <v>1114054</v>
          </cell>
          <cell r="S1040">
            <v>180150</v>
          </cell>
          <cell r="T1040" t="str">
            <v>PUERTO TEJADA</v>
          </cell>
        </row>
        <row r="1041">
          <cell r="A1041">
            <v>25348472</v>
          </cell>
          <cell r="B1041" t="str">
            <v>F</v>
          </cell>
          <cell r="D1041">
            <v>5119</v>
          </cell>
          <cell r="G1041" t="str">
            <v>D</v>
          </cell>
          <cell r="H1041" t="str">
            <v>MARY STELLA</v>
          </cell>
          <cell r="I1041" t="str">
            <v>HURTADO</v>
          </cell>
          <cell r="J1041" t="str">
            <v>URBANO</v>
          </cell>
          <cell r="K1041" t="str">
            <v>Registrador Seccional</v>
          </cell>
          <cell r="L1041" t="str">
            <v>0192</v>
          </cell>
          <cell r="M1041" t="str">
            <v>07</v>
          </cell>
          <cell r="N1041" t="str">
            <v>Registrador Seccional</v>
          </cell>
          <cell r="O1041" t="str">
            <v>0192</v>
          </cell>
          <cell r="P1041" t="str">
            <v>07</v>
          </cell>
          <cell r="Q1041" t="str">
            <v>019207</v>
          </cell>
          <cell r="R1041">
            <v>3291703</v>
          </cell>
          <cell r="S1041">
            <v>180160</v>
          </cell>
          <cell r="T1041" t="str">
            <v>SANTANDER DE QUILICHAO</v>
          </cell>
        </row>
        <row r="1042">
          <cell r="A1042">
            <v>34613234</v>
          </cell>
          <cell r="B1042" t="str">
            <v>F</v>
          </cell>
          <cell r="D1042">
            <v>5020</v>
          </cell>
          <cell r="G1042" t="str">
            <v>D</v>
          </cell>
          <cell r="H1042" t="str">
            <v>JOHANNA</v>
          </cell>
          <cell r="I1042" t="str">
            <v>JIMENEZ</v>
          </cell>
          <cell r="J1042" t="str">
            <v>TAMAYO</v>
          </cell>
          <cell r="K1042" t="str">
            <v>Profesional Universitario</v>
          </cell>
          <cell r="L1042">
            <v>2044</v>
          </cell>
          <cell r="M1042" t="str">
            <v>01</v>
          </cell>
          <cell r="N1042" t="str">
            <v>Profesional Universitario</v>
          </cell>
          <cell r="O1042" t="str">
            <v>2044</v>
          </cell>
          <cell r="P1042" t="str">
            <v>01</v>
          </cell>
          <cell r="Q1042" t="str">
            <v>204401</v>
          </cell>
          <cell r="R1042">
            <v>1361208</v>
          </cell>
          <cell r="S1042">
            <v>180160</v>
          </cell>
          <cell r="T1042" t="str">
            <v>SANTANDER DE QUILICHAO</v>
          </cell>
        </row>
        <row r="1043">
          <cell r="A1043">
            <v>25268953</v>
          </cell>
          <cell r="B1043" t="str">
            <v>F</v>
          </cell>
          <cell r="C1043">
            <v>3468</v>
          </cell>
          <cell r="D1043">
            <v>3468</v>
          </cell>
          <cell r="E1043">
            <v>0</v>
          </cell>
          <cell r="G1043" t="str">
            <v>D</v>
          </cell>
          <cell r="H1043" t="str">
            <v>GLORIA AMPARO</v>
          </cell>
          <cell r="I1043" t="str">
            <v>ESTUPIÑAN</v>
          </cell>
          <cell r="J1043" t="str">
            <v>DE CHAVEZ</v>
          </cell>
          <cell r="K1043" t="str">
            <v>Auxiliar Administrativo</v>
          </cell>
          <cell r="L1043">
            <v>4044</v>
          </cell>
          <cell r="M1043">
            <v>14</v>
          </cell>
          <cell r="N1043" t="str">
            <v>Auxiliar Administrativo</v>
          </cell>
          <cell r="O1043">
            <v>4044</v>
          </cell>
          <cell r="P1043">
            <v>14</v>
          </cell>
          <cell r="Q1043" t="str">
            <v>404414</v>
          </cell>
          <cell r="R1043">
            <v>1080470</v>
          </cell>
          <cell r="S1043">
            <v>180160</v>
          </cell>
          <cell r="T1043" t="str">
            <v>SANTANDER DE QUILICHAO</v>
          </cell>
        </row>
        <row r="1044">
          <cell r="A1044">
            <v>1144047716</v>
          </cell>
          <cell r="B1044" t="str">
            <v>F</v>
          </cell>
          <cell r="D1044">
            <v>3416</v>
          </cell>
          <cell r="G1044" t="str">
            <v>D</v>
          </cell>
          <cell r="H1044" t="str">
            <v>LEYDI VIVIANA</v>
          </cell>
          <cell r="I1044" t="str">
            <v>GRIJALBA</v>
          </cell>
          <cell r="J1044" t="str">
            <v>LOZADA</v>
          </cell>
          <cell r="K1044" t="str">
            <v>Auxiliar Administrativo</v>
          </cell>
          <cell r="L1044">
            <v>4044</v>
          </cell>
          <cell r="M1044">
            <v>12</v>
          </cell>
          <cell r="N1044" t="str">
            <v>Auxiliar Administrativo</v>
          </cell>
          <cell r="O1044">
            <v>4044</v>
          </cell>
          <cell r="P1044">
            <v>12</v>
          </cell>
          <cell r="Q1044" t="str">
            <v>404412</v>
          </cell>
          <cell r="R1044">
            <v>1024200</v>
          </cell>
          <cell r="S1044">
            <v>180160</v>
          </cell>
          <cell r="T1044" t="str">
            <v>SANTANDER DE QUILICHAO</v>
          </cell>
        </row>
        <row r="1045">
          <cell r="A1045">
            <v>34594558</v>
          </cell>
          <cell r="B1045" t="str">
            <v>F</v>
          </cell>
          <cell r="C1045">
            <v>3465</v>
          </cell>
          <cell r="D1045">
            <v>3408</v>
          </cell>
          <cell r="G1045" t="str">
            <v>T</v>
          </cell>
          <cell r="H1045" t="str">
            <v>SORAYA</v>
          </cell>
          <cell r="I1045" t="str">
            <v>SUAREZ</v>
          </cell>
          <cell r="J1045" t="str">
            <v>BAQUERO</v>
          </cell>
          <cell r="K1045" t="str">
            <v>Auxiliar Administrativo</v>
          </cell>
          <cell r="L1045">
            <v>4044</v>
          </cell>
          <cell r="M1045">
            <v>11</v>
          </cell>
          <cell r="N1045" t="str">
            <v>Auxiliar Administrativo</v>
          </cell>
          <cell r="O1045">
            <v>4044</v>
          </cell>
          <cell r="P1045">
            <v>12</v>
          </cell>
          <cell r="Q1045" t="str">
            <v>404412</v>
          </cell>
          <cell r="R1045">
            <v>1024200</v>
          </cell>
          <cell r="S1045">
            <v>180160</v>
          </cell>
          <cell r="T1045" t="str">
            <v>SANTANDER DE QUILICHAO</v>
          </cell>
        </row>
        <row r="1046">
          <cell r="A1046">
            <v>34598156</v>
          </cell>
          <cell r="B1046" t="str">
            <v>F</v>
          </cell>
          <cell r="D1046">
            <v>3467</v>
          </cell>
          <cell r="G1046" t="str">
            <v>T</v>
          </cell>
          <cell r="H1046" t="str">
            <v>MARTHA CECILIA</v>
          </cell>
          <cell r="I1046" t="str">
            <v>ARAGON</v>
          </cell>
          <cell r="K1046" t="str">
            <v>Auxiliar Administrativo</v>
          </cell>
          <cell r="L1046">
            <v>4044</v>
          </cell>
          <cell r="M1046">
            <v>12</v>
          </cell>
          <cell r="N1046" t="str">
            <v>Auxiliar Administrativo</v>
          </cell>
          <cell r="O1046">
            <v>4044</v>
          </cell>
          <cell r="P1046">
            <v>12</v>
          </cell>
          <cell r="Q1046" t="str">
            <v>404412</v>
          </cell>
          <cell r="R1046">
            <v>1024200</v>
          </cell>
          <cell r="S1046">
            <v>180160</v>
          </cell>
          <cell r="T1046" t="str">
            <v>SANTANDER DE QUILICHAO</v>
          </cell>
        </row>
        <row r="1047">
          <cell r="A1047">
            <v>34595928</v>
          </cell>
          <cell r="B1047" t="str">
            <v>F</v>
          </cell>
          <cell r="D1047">
            <v>2609</v>
          </cell>
          <cell r="G1047" t="str">
            <v>T</v>
          </cell>
          <cell r="H1047" t="str">
            <v>MARIA CLAUDIA</v>
          </cell>
          <cell r="I1047" t="str">
            <v>GARCIA</v>
          </cell>
          <cell r="J1047" t="str">
            <v>SEGURA</v>
          </cell>
          <cell r="K1047" t="str">
            <v>Secretario Ejecutivo</v>
          </cell>
          <cell r="L1047" t="str">
            <v>4210</v>
          </cell>
          <cell r="M1047" t="str">
            <v>16</v>
          </cell>
          <cell r="N1047" t="str">
            <v>Secretario Ejecutivo</v>
          </cell>
          <cell r="O1047" t="str">
            <v>4210</v>
          </cell>
          <cell r="P1047" t="str">
            <v>16</v>
          </cell>
          <cell r="Q1047" t="str">
            <v>421016</v>
          </cell>
          <cell r="R1047">
            <v>1163588</v>
          </cell>
          <cell r="S1047">
            <v>180160</v>
          </cell>
          <cell r="T1047" t="str">
            <v>SANTANDER DE QUILICHAO</v>
          </cell>
        </row>
        <row r="1048">
          <cell r="A1048">
            <v>79376683</v>
          </cell>
          <cell r="B1048" t="str">
            <v>M</v>
          </cell>
          <cell r="D1048">
            <v>5156</v>
          </cell>
          <cell r="G1048" t="str">
            <v>D</v>
          </cell>
          <cell r="H1048" t="str">
            <v>CARLOS HOLMES</v>
          </cell>
          <cell r="I1048" t="str">
            <v>CORTES</v>
          </cell>
          <cell r="J1048" t="str">
            <v>BALANTA</v>
          </cell>
          <cell r="K1048" t="str">
            <v>Registrador Seccional</v>
          </cell>
          <cell r="L1048" t="str">
            <v>0192</v>
          </cell>
          <cell r="M1048" t="str">
            <v>07</v>
          </cell>
          <cell r="N1048" t="str">
            <v>Registrador Seccional</v>
          </cell>
          <cell r="O1048" t="str">
            <v>0192</v>
          </cell>
          <cell r="P1048" t="str">
            <v>07</v>
          </cell>
          <cell r="Q1048" t="str">
            <v>019207</v>
          </cell>
          <cell r="R1048">
            <v>3291703</v>
          </cell>
          <cell r="S1048">
            <v>180170</v>
          </cell>
          <cell r="T1048" t="str">
            <v>SILVIA</v>
          </cell>
        </row>
        <row r="1049">
          <cell r="A1049">
            <v>25681780</v>
          </cell>
          <cell r="B1049" t="str">
            <v>F</v>
          </cell>
          <cell r="C1049">
            <v>3471</v>
          </cell>
          <cell r="D1049">
            <v>3471</v>
          </cell>
          <cell r="E1049">
            <v>0</v>
          </cell>
          <cell r="G1049" t="str">
            <v>D</v>
          </cell>
          <cell r="H1049" t="str">
            <v>GABBY</v>
          </cell>
          <cell r="I1049" t="str">
            <v>QUIJANO</v>
          </cell>
          <cell r="J1049" t="str">
            <v>MARIN</v>
          </cell>
          <cell r="K1049" t="str">
            <v>Auxiliar Administrativo</v>
          </cell>
          <cell r="L1049">
            <v>4044</v>
          </cell>
          <cell r="M1049">
            <v>14</v>
          </cell>
          <cell r="N1049" t="str">
            <v>Auxiliar Administrativo</v>
          </cell>
          <cell r="O1049">
            <v>4044</v>
          </cell>
          <cell r="P1049">
            <v>14</v>
          </cell>
          <cell r="Q1049" t="str">
            <v>404414</v>
          </cell>
          <cell r="R1049">
            <v>1080470</v>
          </cell>
          <cell r="S1049">
            <v>180170</v>
          </cell>
          <cell r="T1049" t="str">
            <v>SILVIA</v>
          </cell>
        </row>
        <row r="1050">
          <cell r="A1050">
            <v>25682030</v>
          </cell>
          <cell r="B1050" t="str">
            <v>F</v>
          </cell>
          <cell r="C1050">
            <v>3470</v>
          </cell>
          <cell r="D1050">
            <v>3530</v>
          </cell>
          <cell r="G1050" t="str">
            <v>T</v>
          </cell>
          <cell r="H1050" t="str">
            <v>GLADYS MARIA</v>
          </cell>
          <cell r="I1050" t="str">
            <v>PAZ</v>
          </cell>
          <cell r="J1050" t="str">
            <v>SANCHEZ</v>
          </cell>
          <cell r="K1050" t="str">
            <v>Auxiliar Administrativo</v>
          </cell>
          <cell r="L1050">
            <v>4044</v>
          </cell>
          <cell r="M1050">
            <v>11</v>
          </cell>
          <cell r="N1050" t="str">
            <v>Auxiliar Administrativo</v>
          </cell>
          <cell r="O1050">
            <v>4044</v>
          </cell>
          <cell r="P1050">
            <v>12</v>
          </cell>
          <cell r="Q1050" t="str">
            <v>404412</v>
          </cell>
          <cell r="R1050">
            <v>1024200</v>
          </cell>
          <cell r="S1050">
            <v>180170</v>
          </cell>
          <cell r="T1050" t="str">
            <v>SILVIA</v>
          </cell>
        </row>
        <row r="1051">
          <cell r="A1051">
            <v>10300986</v>
          </cell>
          <cell r="B1051" t="str">
            <v>M</v>
          </cell>
          <cell r="D1051">
            <v>3651</v>
          </cell>
          <cell r="G1051" t="str">
            <v>T</v>
          </cell>
          <cell r="H1051" t="str">
            <v>JHON JAIRO</v>
          </cell>
          <cell r="I1051" t="str">
            <v>ZUÑIGA</v>
          </cell>
          <cell r="J1051" t="str">
            <v>COLLAZOS</v>
          </cell>
          <cell r="K1051" t="str">
            <v>Auxiliar Administrativo</v>
          </cell>
          <cell r="L1051">
            <v>4044</v>
          </cell>
          <cell r="M1051">
            <v>12</v>
          </cell>
          <cell r="N1051" t="str">
            <v>Auxiliar Administrativo</v>
          </cell>
          <cell r="O1051">
            <v>4044</v>
          </cell>
          <cell r="P1051">
            <v>12</v>
          </cell>
          <cell r="Q1051" t="str">
            <v>404412</v>
          </cell>
          <cell r="R1051">
            <v>1024200</v>
          </cell>
          <cell r="S1051">
            <v>180170</v>
          </cell>
          <cell r="T1051" t="str">
            <v>SILVIA</v>
          </cell>
        </row>
        <row r="1052">
          <cell r="A1052">
            <v>42486067</v>
          </cell>
          <cell r="B1052" t="str">
            <v>F</v>
          </cell>
          <cell r="D1052">
            <v>5222</v>
          </cell>
          <cell r="G1052" t="str">
            <v>D</v>
          </cell>
          <cell r="H1052" t="str">
            <v>ANA</v>
          </cell>
          <cell r="I1052" t="str">
            <v>MEJIA</v>
          </cell>
          <cell r="J1052" t="str">
            <v>ARAUJO</v>
          </cell>
          <cell r="K1052" t="str">
            <v>Registrador Principal</v>
          </cell>
          <cell r="L1052" t="str">
            <v>0191</v>
          </cell>
          <cell r="M1052" t="str">
            <v>19</v>
          </cell>
          <cell r="N1052" t="str">
            <v>Registrador Principal</v>
          </cell>
          <cell r="O1052" t="str">
            <v>0191</v>
          </cell>
          <cell r="P1052" t="str">
            <v>19</v>
          </cell>
          <cell r="Q1052" t="str">
            <v>019119</v>
          </cell>
          <cell r="R1052">
            <v>5495542</v>
          </cell>
          <cell r="S1052">
            <v>190010</v>
          </cell>
          <cell r="T1052" t="str">
            <v>Despacho del Registrador Valledupar</v>
          </cell>
        </row>
        <row r="1053">
          <cell r="A1053">
            <v>77033878</v>
          </cell>
          <cell r="B1053" t="str">
            <v>M</v>
          </cell>
          <cell r="D1053">
            <v>3747</v>
          </cell>
          <cell r="G1053" t="str">
            <v>T</v>
          </cell>
          <cell r="H1053" t="str">
            <v>CARLOS ALBERTO</v>
          </cell>
          <cell r="I1053" t="str">
            <v>OROZCO</v>
          </cell>
          <cell r="J1053" t="str">
            <v>QUIROZ</v>
          </cell>
          <cell r="K1053" t="str">
            <v>Auxiliar Administrativo</v>
          </cell>
          <cell r="L1053">
            <v>4044</v>
          </cell>
          <cell r="M1053">
            <v>14</v>
          </cell>
          <cell r="N1053" t="str">
            <v>Auxiliar Administrativo</v>
          </cell>
          <cell r="O1053">
            <v>4044</v>
          </cell>
          <cell r="P1053">
            <v>14</v>
          </cell>
          <cell r="Q1053" t="str">
            <v>404414</v>
          </cell>
          <cell r="R1053">
            <v>1080470</v>
          </cell>
          <cell r="S1053">
            <v>190010</v>
          </cell>
          <cell r="T1053" t="str">
            <v>Despacho del Registrador Valledupar</v>
          </cell>
        </row>
        <row r="1054">
          <cell r="A1054">
            <v>56076021</v>
          </cell>
          <cell r="B1054" t="str">
            <v>F</v>
          </cell>
          <cell r="D1054">
            <v>4041</v>
          </cell>
          <cell r="G1054" t="str">
            <v>D</v>
          </cell>
          <cell r="H1054" t="str">
            <v>NASLY YANIXA</v>
          </cell>
          <cell r="I1054" t="str">
            <v>BERARDINELLI</v>
          </cell>
          <cell r="J1054" t="str">
            <v>GONZALEZ</v>
          </cell>
          <cell r="K1054" t="str">
            <v>Profesional Universitario</v>
          </cell>
          <cell r="L1054">
            <v>2044</v>
          </cell>
          <cell r="M1054">
            <v>10</v>
          </cell>
          <cell r="N1054" t="str">
            <v>Profesional Universitario</v>
          </cell>
          <cell r="O1054">
            <v>2044</v>
          </cell>
          <cell r="P1054">
            <v>10</v>
          </cell>
          <cell r="Q1054" t="str">
            <v>204410</v>
          </cell>
          <cell r="R1054">
            <v>2153906</v>
          </cell>
          <cell r="S1054">
            <v>190020</v>
          </cell>
          <cell r="T1054" t="str">
            <v>Grupo Jurídico Valledupar</v>
          </cell>
        </row>
        <row r="1055">
          <cell r="A1055">
            <v>49765809</v>
          </cell>
          <cell r="B1055" t="str">
            <v>F</v>
          </cell>
          <cell r="C1055">
            <v>3483</v>
          </cell>
          <cell r="D1055">
            <v>5411</v>
          </cell>
          <cell r="G1055" t="str">
            <v>D</v>
          </cell>
          <cell r="H1055" t="str">
            <v>MARIA ISABEL</v>
          </cell>
          <cell r="I1055" t="str">
            <v>GUTIERREZ</v>
          </cell>
          <cell r="J1055" t="str">
            <v>PAVAJEAU</v>
          </cell>
          <cell r="K1055" t="str">
            <v>Secretario Ejecutivo</v>
          </cell>
          <cell r="L1055">
            <v>4210</v>
          </cell>
          <cell r="M1055">
            <v>16</v>
          </cell>
          <cell r="N1055" t="str">
            <v>Profesional Universitario</v>
          </cell>
          <cell r="O1055">
            <v>2044</v>
          </cell>
          <cell r="P1055" t="str">
            <v>09</v>
          </cell>
          <cell r="Q1055" t="str">
            <v>204409</v>
          </cell>
          <cell r="R1055">
            <v>2082836</v>
          </cell>
          <cell r="S1055">
            <v>190020</v>
          </cell>
          <cell r="T1055" t="str">
            <v>Grupo Jurídico Valledupar</v>
          </cell>
        </row>
        <row r="1056">
          <cell r="A1056">
            <v>49786237</v>
          </cell>
          <cell r="B1056" t="str">
            <v>F</v>
          </cell>
          <cell r="D1056">
            <v>5379</v>
          </cell>
          <cell r="G1056" t="str">
            <v>D</v>
          </cell>
          <cell r="H1056" t="str">
            <v>ADRIANA INES</v>
          </cell>
          <cell r="I1056" t="str">
            <v>GONZALEZ</v>
          </cell>
          <cell r="J1056" t="str">
            <v>PEREZ</v>
          </cell>
          <cell r="K1056" t="str">
            <v>Profesional Universitario</v>
          </cell>
          <cell r="L1056" t="str">
            <v>2044</v>
          </cell>
          <cell r="M1056" t="str">
            <v>04</v>
          </cell>
          <cell r="N1056" t="str">
            <v>Profesional Universitario</v>
          </cell>
          <cell r="O1056" t="str">
            <v>2044</v>
          </cell>
          <cell r="P1056" t="str">
            <v>04</v>
          </cell>
          <cell r="Q1056" t="str">
            <v>204404</v>
          </cell>
          <cell r="R1056">
            <v>1655849</v>
          </cell>
          <cell r="S1056">
            <v>190020</v>
          </cell>
          <cell r="T1056" t="str">
            <v>Grupo Jurídico Valledupar</v>
          </cell>
        </row>
        <row r="1057">
          <cell r="A1057">
            <v>37752362</v>
          </cell>
          <cell r="B1057" t="str">
            <v>F</v>
          </cell>
          <cell r="D1057">
            <v>4997</v>
          </cell>
          <cell r="G1057" t="str">
            <v>D</v>
          </cell>
          <cell r="H1057" t="str">
            <v>DIANA PATRICIA</v>
          </cell>
          <cell r="I1057" t="str">
            <v>ARZUAGA</v>
          </cell>
          <cell r="J1057" t="str">
            <v>JIMENEZ</v>
          </cell>
          <cell r="K1057" t="str">
            <v>Profesional Universitario</v>
          </cell>
          <cell r="L1057">
            <v>2044</v>
          </cell>
          <cell r="M1057" t="str">
            <v>01</v>
          </cell>
          <cell r="N1057" t="str">
            <v>Profesional Universitario</v>
          </cell>
          <cell r="O1057" t="str">
            <v>2044</v>
          </cell>
          <cell r="P1057" t="str">
            <v>01</v>
          </cell>
          <cell r="Q1057" t="str">
            <v>204401</v>
          </cell>
          <cell r="R1057">
            <v>1361208</v>
          </cell>
          <cell r="S1057">
            <v>190020</v>
          </cell>
          <cell r="T1057" t="str">
            <v>Grupo Jurídico Valledupar</v>
          </cell>
        </row>
        <row r="1058">
          <cell r="D1058">
            <v>5305</v>
          </cell>
          <cell r="G1058" t="str">
            <v>D</v>
          </cell>
          <cell r="K1058" t="str">
            <v>Profesional Universitario</v>
          </cell>
          <cell r="L1058" t="str">
            <v>2044</v>
          </cell>
          <cell r="M1058" t="str">
            <v>01</v>
          </cell>
          <cell r="N1058" t="str">
            <v>Profesional Universitario</v>
          </cell>
          <cell r="O1058" t="str">
            <v>2044</v>
          </cell>
          <cell r="P1058" t="str">
            <v>01</v>
          </cell>
          <cell r="Q1058" t="str">
            <v>204401</v>
          </cell>
          <cell r="R1058">
            <v>1361208</v>
          </cell>
          <cell r="S1058">
            <v>190020</v>
          </cell>
        </row>
        <row r="1059">
          <cell r="D1059">
            <v>3476</v>
          </cell>
          <cell r="G1059" t="str">
            <v>D</v>
          </cell>
          <cell r="K1059" t="str">
            <v>Técnico Administrativo</v>
          </cell>
          <cell r="L1059">
            <v>3124</v>
          </cell>
          <cell r="M1059">
            <v>14</v>
          </cell>
          <cell r="N1059" t="str">
            <v>Técnico Administrativo</v>
          </cell>
          <cell r="O1059">
            <v>3124</v>
          </cell>
          <cell r="P1059">
            <v>14</v>
          </cell>
          <cell r="Q1059" t="str">
            <v>312414</v>
          </cell>
          <cell r="R1059">
            <v>1504640</v>
          </cell>
          <cell r="S1059">
            <v>190020</v>
          </cell>
        </row>
        <row r="1060">
          <cell r="A1060">
            <v>49717693</v>
          </cell>
          <cell r="B1060" t="str">
            <v>F</v>
          </cell>
          <cell r="D1060">
            <v>2516</v>
          </cell>
          <cell r="G1060" t="str">
            <v>D</v>
          </cell>
          <cell r="H1060" t="str">
            <v>PAULINA LEONOR DEL CARMEN</v>
          </cell>
          <cell r="I1060" t="str">
            <v>CABELLO</v>
          </cell>
          <cell r="J1060" t="str">
            <v>ARZUAGA</v>
          </cell>
          <cell r="K1060" t="str">
            <v>Auxiliar Administrativo</v>
          </cell>
          <cell r="L1060" t="str">
            <v>4044</v>
          </cell>
          <cell r="M1060">
            <v>16</v>
          </cell>
          <cell r="N1060" t="str">
            <v>Auxiliar Administrativo</v>
          </cell>
          <cell r="O1060" t="str">
            <v>4044</v>
          </cell>
          <cell r="P1060">
            <v>16</v>
          </cell>
          <cell r="Q1060" t="str">
            <v>404416</v>
          </cell>
          <cell r="R1060">
            <v>1163588</v>
          </cell>
          <cell r="S1060">
            <v>190020</v>
          </cell>
          <cell r="T1060" t="str">
            <v>Grupo Jurídico Valledupar</v>
          </cell>
        </row>
        <row r="1061">
          <cell r="A1061">
            <v>42494063</v>
          </cell>
          <cell r="B1061" t="str">
            <v>F</v>
          </cell>
          <cell r="D1061">
            <v>4026</v>
          </cell>
          <cell r="G1061" t="str">
            <v>T</v>
          </cell>
          <cell r="H1061" t="str">
            <v>OMAIRA ESTHER</v>
          </cell>
          <cell r="I1061" t="str">
            <v>CASTILLA</v>
          </cell>
          <cell r="J1061" t="str">
            <v>MORALES</v>
          </cell>
          <cell r="K1061" t="str">
            <v>Auxiliar Administrativo</v>
          </cell>
          <cell r="L1061">
            <v>4044</v>
          </cell>
          <cell r="M1061">
            <v>11</v>
          </cell>
          <cell r="N1061" t="str">
            <v>Auxiliar Administrativo</v>
          </cell>
          <cell r="O1061">
            <v>4044</v>
          </cell>
          <cell r="P1061">
            <v>11</v>
          </cell>
          <cell r="Q1061" t="str">
            <v>404411</v>
          </cell>
          <cell r="R1061">
            <v>953864</v>
          </cell>
          <cell r="S1061">
            <v>190020</v>
          </cell>
          <cell r="T1061" t="str">
            <v>Grupo Jurídico Valledupar</v>
          </cell>
        </row>
        <row r="1062">
          <cell r="A1062">
            <v>42493353</v>
          </cell>
          <cell r="B1062" t="str">
            <v>F</v>
          </cell>
          <cell r="C1062">
            <v>3481</v>
          </cell>
          <cell r="D1062">
            <v>3247</v>
          </cell>
          <cell r="G1062" t="str">
            <v>D</v>
          </cell>
          <cell r="H1062" t="str">
            <v>FRECIA</v>
          </cell>
          <cell r="I1062" t="str">
            <v>PAZ</v>
          </cell>
          <cell r="J1062" t="str">
            <v>PERPIÑAN</v>
          </cell>
          <cell r="K1062" t="str">
            <v>Secretario Ejecutivo</v>
          </cell>
          <cell r="L1062">
            <v>4210</v>
          </cell>
          <cell r="M1062">
            <v>16</v>
          </cell>
          <cell r="N1062" t="str">
            <v>Secretario Ejecutivo</v>
          </cell>
          <cell r="O1062">
            <v>4210</v>
          </cell>
          <cell r="P1062">
            <v>19</v>
          </cell>
          <cell r="Q1062" t="str">
            <v>421019</v>
          </cell>
          <cell r="R1062">
            <v>1249043</v>
          </cell>
          <cell r="S1062">
            <v>190020</v>
          </cell>
          <cell r="T1062" t="str">
            <v>Grupo Jurídico Valledupar</v>
          </cell>
        </row>
        <row r="1063">
          <cell r="A1063">
            <v>49734085</v>
          </cell>
          <cell r="B1063" t="str">
            <v>F</v>
          </cell>
          <cell r="C1063">
            <v>3487</v>
          </cell>
          <cell r="D1063">
            <v>3483</v>
          </cell>
          <cell r="G1063" t="str">
            <v>T</v>
          </cell>
          <cell r="H1063" t="str">
            <v>NIDIA</v>
          </cell>
          <cell r="I1063" t="str">
            <v>MANJARRES</v>
          </cell>
          <cell r="J1063" t="str">
            <v>MARTINEZ</v>
          </cell>
          <cell r="K1063" t="str">
            <v>Auxiliar Administrativo</v>
          </cell>
          <cell r="L1063">
            <v>4044</v>
          </cell>
          <cell r="M1063">
            <v>11</v>
          </cell>
          <cell r="N1063" t="str">
            <v>Secretario Ejecutivo</v>
          </cell>
          <cell r="O1063">
            <v>4210</v>
          </cell>
          <cell r="P1063">
            <v>16</v>
          </cell>
          <cell r="Q1063" t="str">
            <v>421016</v>
          </cell>
          <cell r="R1063">
            <v>1163588</v>
          </cell>
          <cell r="S1063">
            <v>190020</v>
          </cell>
          <cell r="T1063" t="str">
            <v>Grupo Jurídico Valledupar</v>
          </cell>
        </row>
        <row r="1064">
          <cell r="D1064">
            <v>3481</v>
          </cell>
          <cell r="G1064" t="str">
            <v>T</v>
          </cell>
          <cell r="K1064" t="str">
            <v>Secretario Ejecutivo</v>
          </cell>
          <cell r="L1064">
            <v>4210</v>
          </cell>
          <cell r="M1064">
            <v>16</v>
          </cell>
          <cell r="N1064" t="str">
            <v>Secretario Ejecutivo</v>
          </cell>
          <cell r="O1064">
            <v>4210</v>
          </cell>
          <cell r="P1064">
            <v>16</v>
          </cell>
          <cell r="Q1064" t="str">
            <v>421016</v>
          </cell>
          <cell r="R1064">
            <v>1163588</v>
          </cell>
          <cell r="S1064">
            <v>190020</v>
          </cell>
        </row>
        <row r="1065">
          <cell r="A1065">
            <v>49762541</v>
          </cell>
          <cell r="B1065" t="str">
            <v>F</v>
          </cell>
          <cell r="D1065">
            <v>3659</v>
          </cell>
          <cell r="G1065" t="str">
            <v>D</v>
          </cell>
          <cell r="H1065" t="str">
            <v>LUZ ANGELA</v>
          </cell>
          <cell r="I1065" t="str">
            <v>ARMENTA</v>
          </cell>
          <cell r="J1065" t="str">
            <v>NUÑEZ</v>
          </cell>
          <cell r="K1065" t="str">
            <v>Secretario Ejecutivo</v>
          </cell>
          <cell r="L1065">
            <v>4210</v>
          </cell>
          <cell r="M1065">
            <v>15</v>
          </cell>
          <cell r="N1065" t="str">
            <v>Secretario Ejecutivo</v>
          </cell>
          <cell r="O1065">
            <v>4210</v>
          </cell>
          <cell r="P1065">
            <v>15</v>
          </cell>
          <cell r="Q1065" t="str">
            <v>421015</v>
          </cell>
          <cell r="R1065">
            <v>1114054</v>
          </cell>
          <cell r="S1065">
            <v>190020</v>
          </cell>
          <cell r="T1065" t="str">
            <v>Grupo Jurídico Valledupar</v>
          </cell>
        </row>
        <row r="1066">
          <cell r="A1066">
            <v>49771586</v>
          </cell>
          <cell r="B1066" t="str">
            <v>F</v>
          </cell>
          <cell r="D1066">
            <v>2502</v>
          </cell>
          <cell r="G1066" t="str">
            <v>D</v>
          </cell>
          <cell r="H1066" t="str">
            <v>BIBIANA SILENA</v>
          </cell>
          <cell r="I1066" t="str">
            <v>PIMIENTA</v>
          </cell>
          <cell r="J1066" t="str">
            <v>VERA</v>
          </cell>
          <cell r="K1066" t="str">
            <v>Profesional Especializado</v>
          </cell>
          <cell r="L1066">
            <v>2028</v>
          </cell>
          <cell r="M1066">
            <v>12</v>
          </cell>
          <cell r="N1066" t="str">
            <v>Profesional Especializado</v>
          </cell>
          <cell r="O1066">
            <v>2028</v>
          </cell>
          <cell r="P1066">
            <v>12</v>
          </cell>
          <cell r="Q1066" t="str">
            <v>202812</v>
          </cell>
          <cell r="R1066">
            <v>2381392</v>
          </cell>
          <cell r="S1066">
            <v>190030</v>
          </cell>
          <cell r="T1066" t="str">
            <v>Grupo Administrativo Valledupar</v>
          </cell>
        </row>
        <row r="1067">
          <cell r="A1067">
            <v>56097604</v>
          </cell>
          <cell r="B1067" t="str">
            <v>F</v>
          </cell>
          <cell r="D1067">
            <v>3978</v>
          </cell>
          <cell r="G1067" t="str">
            <v>T</v>
          </cell>
          <cell r="H1067" t="str">
            <v>ANNA MARIA</v>
          </cell>
          <cell r="I1067" t="str">
            <v>RAMIREZ</v>
          </cell>
          <cell r="J1067" t="str">
            <v>ARIAS</v>
          </cell>
          <cell r="K1067" t="str">
            <v>Profesional Especializado</v>
          </cell>
          <cell r="L1067">
            <v>2028</v>
          </cell>
          <cell r="M1067">
            <v>12</v>
          </cell>
          <cell r="N1067" t="str">
            <v>Profesional Especializado</v>
          </cell>
          <cell r="O1067" t="str">
            <v>2028</v>
          </cell>
          <cell r="P1067" t="str">
            <v>12</v>
          </cell>
          <cell r="Q1067" t="str">
            <v>202812</v>
          </cell>
          <cell r="R1067">
            <v>2381392</v>
          </cell>
          <cell r="S1067">
            <v>190030</v>
          </cell>
          <cell r="T1067" t="str">
            <v>Grupo Administrativo Valledupar</v>
          </cell>
        </row>
        <row r="1068">
          <cell r="A1068">
            <v>42496654</v>
          </cell>
          <cell r="B1068" t="str">
            <v>F</v>
          </cell>
          <cell r="D1068">
            <v>2733</v>
          </cell>
          <cell r="G1068" t="str">
            <v>D</v>
          </cell>
          <cell r="H1068" t="str">
            <v>ERIDES MARIA</v>
          </cell>
          <cell r="I1068" t="str">
            <v>ARGUELLES</v>
          </cell>
          <cell r="J1068" t="str">
            <v>MARIN</v>
          </cell>
          <cell r="K1068" t="str">
            <v>Profesional Universitario</v>
          </cell>
          <cell r="L1068" t="str">
            <v>2044</v>
          </cell>
          <cell r="M1068" t="str">
            <v>10</v>
          </cell>
          <cell r="N1068" t="str">
            <v>Profesional Universitario</v>
          </cell>
          <cell r="O1068" t="str">
            <v>2044</v>
          </cell>
          <cell r="P1068" t="str">
            <v>10</v>
          </cell>
          <cell r="Q1068" t="str">
            <v>204410</v>
          </cell>
          <cell r="R1068">
            <v>2153906</v>
          </cell>
          <cell r="S1068">
            <v>190030</v>
          </cell>
          <cell r="T1068" t="str">
            <v>Grupo Administrativo Valledupar</v>
          </cell>
        </row>
        <row r="1069">
          <cell r="A1069">
            <v>77027134</v>
          </cell>
          <cell r="B1069" t="str">
            <v>M</v>
          </cell>
          <cell r="D1069">
            <v>5306</v>
          </cell>
          <cell r="G1069" t="str">
            <v>D</v>
          </cell>
          <cell r="H1069" t="str">
            <v>LEONARDO</v>
          </cell>
          <cell r="I1069" t="str">
            <v>MANJARREZ</v>
          </cell>
          <cell r="J1069" t="str">
            <v>CONTRERA</v>
          </cell>
          <cell r="K1069" t="str">
            <v>Profesional Universitario</v>
          </cell>
          <cell r="L1069" t="str">
            <v>2044</v>
          </cell>
          <cell r="M1069" t="str">
            <v>01</v>
          </cell>
          <cell r="N1069" t="str">
            <v>Profesional Universitario</v>
          </cell>
          <cell r="O1069" t="str">
            <v>2044</v>
          </cell>
          <cell r="P1069" t="str">
            <v>01</v>
          </cell>
          <cell r="Q1069" t="str">
            <v>204401</v>
          </cell>
          <cell r="R1069">
            <v>1361208</v>
          </cell>
          <cell r="S1069">
            <v>190030</v>
          </cell>
          <cell r="T1069" t="str">
            <v>Grupo Administrativo Valledupar</v>
          </cell>
        </row>
        <row r="1070">
          <cell r="A1070">
            <v>77024518</v>
          </cell>
          <cell r="B1070" t="str">
            <v>M</v>
          </cell>
          <cell r="D1070">
            <v>3485</v>
          </cell>
          <cell r="G1070" t="str">
            <v>D</v>
          </cell>
          <cell r="H1070" t="str">
            <v>JACINTO</v>
          </cell>
          <cell r="I1070" t="str">
            <v>GUTIERREZ</v>
          </cell>
          <cell r="J1070" t="str">
            <v>GUTIERREZ</v>
          </cell>
          <cell r="K1070" t="str">
            <v>Técnico Administrativo</v>
          </cell>
          <cell r="L1070">
            <v>3124</v>
          </cell>
          <cell r="M1070">
            <v>14</v>
          </cell>
          <cell r="N1070" t="str">
            <v>Técnico Administrativo</v>
          </cell>
          <cell r="O1070">
            <v>3124</v>
          </cell>
          <cell r="P1070">
            <v>14</v>
          </cell>
          <cell r="Q1070" t="str">
            <v>312414</v>
          </cell>
          <cell r="R1070">
            <v>1504640</v>
          </cell>
          <cell r="S1070">
            <v>190030</v>
          </cell>
          <cell r="T1070" t="str">
            <v>Grupo Administrativo Valledupar</v>
          </cell>
        </row>
        <row r="1071">
          <cell r="A1071">
            <v>17977213</v>
          </cell>
          <cell r="B1071" t="str">
            <v>M</v>
          </cell>
          <cell r="D1071">
            <v>3491</v>
          </cell>
          <cell r="G1071" t="str">
            <v>D</v>
          </cell>
          <cell r="H1071" t="str">
            <v>JUAN CARLOS</v>
          </cell>
          <cell r="I1071" t="str">
            <v>PUPO</v>
          </cell>
          <cell r="J1071" t="str">
            <v>PEREZ</v>
          </cell>
          <cell r="K1071" t="str">
            <v>Auxiliar Administrativo</v>
          </cell>
          <cell r="L1071">
            <v>4044</v>
          </cell>
          <cell r="M1071">
            <v>18</v>
          </cell>
          <cell r="N1071" t="str">
            <v>Auxiliar Administrativo</v>
          </cell>
          <cell r="O1071">
            <v>4044</v>
          </cell>
          <cell r="P1071">
            <v>18</v>
          </cell>
          <cell r="Q1071" t="str">
            <v>404418</v>
          </cell>
          <cell r="R1071">
            <v>1217634</v>
          </cell>
          <cell r="S1071">
            <v>190030</v>
          </cell>
          <cell r="T1071" t="str">
            <v>Grupo Administrativo Valledupar</v>
          </cell>
        </row>
        <row r="1072">
          <cell r="A1072">
            <v>1067810064</v>
          </cell>
          <cell r="B1072" t="str">
            <v>M</v>
          </cell>
          <cell r="D1072">
            <v>4385</v>
          </cell>
          <cell r="G1072" t="str">
            <v>D</v>
          </cell>
          <cell r="H1072" t="str">
            <v>OSCAR ALFONSO</v>
          </cell>
          <cell r="I1072" t="str">
            <v>ARAUJO</v>
          </cell>
          <cell r="J1072" t="str">
            <v>CALDERON</v>
          </cell>
          <cell r="K1072" t="str">
            <v>Auxiliar Administrativo</v>
          </cell>
          <cell r="L1072">
            <v>4044</v>
          </cell>
          <cell r="M1072">
            <v>16</v>
          </cell>
          <cell r="N1072" t="str">
            <v>Auxiliar Administrativo</v>
          </cell>
          <cell r="O1072">
            <v>4044</v>
          </cell>
          <cell r="P1072">
            <v>16</v>
          </cell>
          <cell r="Q1072" t="str">
            <v>404416</v>
          </cell>
          <cell r="R1072">
            <v>1163588</v>
          </cell>
          <cell r="S1072">
            <v>190030</v>
          </cell>
          <cell r="T1072" t="str">
            <v>Grupo Administrativo Valledupar</v>
          </cell>
        </row>
        <row r="1073">
          <cell r="A1073">
            <v>42495858</v>
          </cell>
          <cell r="B1073" t="str">
            <v>F</v>
          </cell>
          <cell r="C1073">
            <v>3489</v>
          </cell>
          <cell r="D1073">
            <v>3489</v>
          </cell>
          <cell r="E1073">
            <v>0</v>
          </cell>
          <cell r="G1073" t="str">
            <v>D</v>
          </cell>
          <cell r="H1073" t="str">
            <v>LEYDA DE JESUS</v>
          </cell>
          <cell r="I1073" t="str">
            <v>MURGAS</v>
          </cell>
          <cell r="J1073" t="str">
            <v>MENDOZA</v>
          </cell>
          <cell r="K1073" t="str">
            <v>Auxiliar Administrativo</v>
          </cell>
          <cell r="L1073">
            <v>4044</v>
          </cell>
          <cell r="M1073">
            <v>14</v>
          </cell>
          <cell r="N1073" t="str">
            <v>Auxiliar Administrativo</v>
          </cell>
          <cell r="O1073">
            <v>4044</v>
          </cell>
          <cell r="P1073">
            <v>14</v>
          </cell>
          <cell r="Q1073" t="str">
            <v>404414</v>
          </cell>
          <cell r="R1073">
            <v>1080470</v>
          </cell>
          <cell r="S1073">
            <v>190030</v>
          </cell>
          <cell r="T1073" t="str">
            <v>Grupo Administrativo Valledupar</v>
          </cell>
        </row>
        <row r="1074">
          <cell r="A1074">
            <v>49606887</v>
          </cell>
          <cell r="B1074" t="str">
            <v>F</v>
          </cell>
          <cell r="D1074">
            <v>4265</v>
          </cell>
          <cell r="G1074" t="str">
            <v>T</v>
          </cell>
          <cell r="H1074" t="str">
            <v>YAHAIRA LUSILA</v>
          </cell>
          <cell r="I1074" t="str">
            <v>HINOJOSA</v>
          </cell>
          <cell r="J1074" t="str">
            <v>RODRIGUEZ</v>
          </cell>
          <cell r="K1074" t="str">
            <v>Auxiliar Administrativo</v>
          </cell>
          <cell r="L1074">
            <v>4044</v>
          </cell>
          <cell r="M1074">
            <v>14</v>
          </cell>
          <cell r="N1074" t="str">
            <v>Auxiliar Administrativo</v>
          </cell>
          <cell r="O1074">
            <v>4044</v>
          </cell>
          <cell r="P1074">
            <v>14</v>
          </cell>
          <cell r="Q1074" t="str">
            <v>404414</v>
          </cell>
          <cell r="R1074">
            <v>1080470</v>
          </cell>
          <cell r="S1074">
            <v>190030</v>
          </cell>
          <cell r="T1074" t="str">
            <v>Grupo Administrativo Valledupar</v>
          </cell>
        </row>
        <row r="1075">
          <cell r="A1075">
            <v>49786829</v>
          </cell>
          <cell r="B1075" t="str">
            <v>F</v>
          </cell>
          <cell r="D1075">
            <v>3487</v>
          </cell>
          <cell r="G1075" t="str">
            <v>T</v>
          </cell>
          <cell r="H1075" t="str">
            <v>CLAUDIA MARCELA</v>
          </cell>
          <cell r="I1075" t="str">
            <v>DAZA</v>
          </cell>
          <cell r="J1075" t="str">
            <v>GALLO</v>
          </cell>
          <cell r="K1075" t="str">
            <v>Auxiliar Administrativo</v>
          </cell>
          <cell r="L1075">
            <v>4044</v>
          </cell>
          <cell r="M1075">
            <v>11</v>
          </cell>
          <cell r="N1075" t="str">
            <v>Auxiliar Administrativo</v>
          </cell>
          <cell r="O1075">
            <v>4044</v>
          </cell>
          <cell r="P1075">
            <v>11</v>
          </cell>
          <cell r="Q1075" t="str">
            <v>404411</v>
          </cell>
          <cell r="R1075">
            <v>953864</v>
          </cell>
          <cell r="S1075">
            <v>190030</v>
          </cell>
          <cell r="T1075" t="str">
            <v>Grupo Administrativo Valledupar</v>
          </cell>
        </row>
        <row r="1076">
          <cell r="A1076">
            <v>42490601</v>
          </cell>
          <cell r="B1076" t="str">
            <v>F</v>
          </cell>
          <cell r="D1076">
            <v>3601</v>
          </cell>
          <cell r="E1076">
            <v>3601</v>
          </cell>
          <cell r="F1076">
            <v>3488</v>
          </cell>
          <cell r="G1076" t="str">
            <v>T</v>
          </cell>
          <cell r="H1076" t="str">
            <v>CELINA</v>
          </cell>
          <cell r="I1076" t="str">
            <v>ESPAÑA</v>
          </cell>
          <cell r="J1076" t="str">
            <v>AGUILAR</v>
          </cell>
          <cell r="K1076" t="str">
            <v>Auxiliar Administrativo</v>
          </cell>
          <cell r="L1076">
            <v>4044</v>
          </cell>
          <cell r="M1076">
            <v>11</v>
          </cell>
          <cell r="N1076" t="str">
            <v>Auxiliar Administrativo</v>
          </cell>
          <cell r="O1076">
            <v>4044</v>
          </cell>
          <cell r="P1076">
            <v>11</v>
          </cell>
          <cell r="Q1076" t="str">
            <v>404411</v>
          </cell>
          <cell r="R1076">
            <v>953864</v>
          </cell>
          <cell r="S1076">
            <v>190030</v>
          </cell>
          <cell r="T1076" t="str">
            <v>Grupo Administrativo Valledupar</v>
          </cell>
        </row>
        <row r="1077">
          <cell r="A1077">
            <v>49764765</v>
          </cell>
          <cell r="B1077" t="str">
            <v>F</v>
          </cell>
          <cell r="D1077">
            <v>3982</v>
          </cell>
          <cell r="G1077" t="str">
            <v>T</v>
          </cell>
          <cell r="H1077" t="str">
            <v>TANYA CECILIA</v>
          </cell>
          <cell r="I1077" t="str">
            <v>BRITTO</v>
          </cell>
          <cell r="J1077" t="str">
            <v>LOZANO</v>
          </cell>
          <cell r="K1077" t="str">
            <v>Auxiliar Administrativo</v>
          </cell>
          <cell r="L1077">
            <v>4044</v>
          </cell>
          <cell r="M1077">
            <v>11</v>
          </cell>
          <cell r="N1077" t="str">
            <v>Auxiliar Administrativo</v>
          </cell>
          <cell r="O1077">
            <v>4044</v>
          </cell>
          <cell r="P1077">
            <v>11</v>
          </cell>
          <cell r="Q1077" t="str">
            <v>404411</v>
          </cell>
          <cell r="R1077">
            <v>953864</v>
          </cell>
          <cell r="S1077">
            <v>190030</v>
          </cell>
          <cell r="T1077" t="str">
            <v>Grupo Administrativo Valledupar</v>
          </cell>
        </row>
        <row r="1078">
          <cell r="D1078">
            <v>3473</v>
          </cell>
          <cell r="G1078" t="str">
            <v>D</v>
          </cell>
          <cell r="K1078" t="str">
            <v>Secretario Ejecutivo</v>
          </cell>
          <cell r="L1078">
            <v>4210</v>
          </cell>
          <cell r="M1078" t="str">
            <v>19</v>
          </cell>
          <cell r="N1078" t="str">
            <v>Secretario Ejecutivo</v>
          </cell>
          <cell r="O1078">
            <v>4210</v>
          </cell>
          <cell r="P1078" t="str">
            <v>19</v>
          </cell>
          <cell r="Q1078" t="str">
            <v>421019</v>
          </cell>
          <cell r="R1078">
            <v>1249043</v>
          </cell>
          <cell r="S1078">
            <v>190030</v>
          </cell>
        </row>
        <row r="1079">
          <cell r="A1079">
            <v>18920855</v>
          </cell>
          <cell r="B1079" t="str">
            <v>M</v>
          </cell>
          <cell r="D1079">
            <v>5121</v>
          </cell>
          <cell r="G1079" t="str">
            <v>D</v>
          </cell>
          <cell r="H1079" t="str">
            <v>EMIL</v>
          </cell>
          <cell r="I1079" t="str">
            <v>HUERTAS</v>
          </cell>
          <cell r="J1079" t="str">
            <v>CABEZAS</v>
          </cell>
          <cell r="K1079" t="str">
            <v>Registrador Seccional</v>
          </cell>
          <cell r="L1079" t="str">
            <v>0192</v>
          </cell>
          <cell r="M1079" t="str">
            <v>07</v>
          </cell>
          <cell r="N1079" t="str">
            <v>Registrador Seccional</v>
          </cell>
          <cell r="O1079" t="str">
            <v>0192</v>
          </cell>
          <cell r="P1079" t="str">
            <v>07</v>
          </cell>
          <cell r="Q1079" t="str">
            <v>019207</v>
          </cell>
          <cell r="R1079">
            <v>3291703</v>
          </cell>
          <cell r="S1079">
            <v>190110</v>
          </cell>
          <cell r="T1079" t="str">
            <v>CHIMICHAGUA</v>
          </cell>
        </row>
        <row r="1080">
          <cell r="A1080">
            <v>49732348</v>
          </cell>
          <cell r="B1080" t="str">
            <v>F</v>
          </cell>
          <cell r="D1080">
            <v>3131</v>
          </cell>
          <cell r="G1080" t="str">
            <v>D</v>
          </cell>
          <cell r="H1080" t="str">
            <v>BEATRIZ ELENA</v>
          </cell>
          <cell r="I1080" t="str">
            <v>CUBILLOS</v>
          </cell>
          <cell r="J1080" t="str">
            <v>TRESPALACIOS</v>
          </cell>
          <cell r="K1080" t="str">
            <v>Profesional Universitario</v>
          </cell>
          <cell r="L1080">
            <v>2044</v>
          </cell>
          <cell r="M1080">
            <v>10</v>
          </cell>
          <cell r="N1080" t="str">
            <v>Profesional Universitario</v>
          </cell>
          <cell r="O1080">
            <v>2044</v>
          </cell>
          <cell r="P1080">
            <v>10</v>
          </cell>
          <cell r="Q1080" t="str">
            <v>204410</v>
          </cell>
          <cell r="R1080">
            <v>2153906</v>
          </cell>
          <cell r="S1080">
            <v>190110</v>
          </cell>
          <cell r="T1080" t="str">
            <v>CHIMICHAGUA</v>
          </cell>
        </row>
        <row r="1081">
          <cell r="A1081">
            <v>26723583</v>
          </cell>
          <cell r="B1081" t="str">
            <v>F</v>
          </cell>
          <cell r="C1081">
            <v>3494</v>
          </cell>
          <cell r="D1081">
            <v>3184</v>
          </cell>
          <cell r="G1081" t="str">
            <v>D</v>
          </cell>
          <cell r="H1081" t="str">
            <v>NAYADE</v>
          </cell>
          <cell r="I1081" t="str">
            <v>ACUÑA</v>
          </cell>
          <cell r="J1081" t="str">
            <v>MEJIA</v>
          </cell>
          <cell r="K1081" t="str">
            <v>Auxiliar Administrativo</v>
          </cell>
          <cell r="L1081">
            <v>4044</v>
          </cell>
          <cell r="M1081">
            <v>12</v>
          </cell>
          <cell r="N1081" t="str">
            <v>Auxiliar Administrativo</v>
          </cell>
          <cell r="O1081">
            <v>4044</v>
          </cell>
          <cell r="P1081">
            <v>14</v>
          </cell>
          <cell r="Q1081" t="str">
            <v>404414</v>
          </cell>
          <cell r="R1081">
            <v>1080470</v>
          </cell>
          <cell r="S1081">
            <v>190110</v>
          </cell>
          <cell r="T1081" t="str">
            <v>CHIMICHAGUA</v>
          </cell>
        </row>
        <row r="1082">
          <cell r="A1082">
            <v>32727409</v>
          </cell>
          <cell r="B1082" t="str">
            <v>F</v>
          </cell>
          <cell r="C1082">
            <v>3493</v>
          </cell>
          <cell r="D1082">
            <v>3494</v>
          </cell>
          <cell r="G1082" t="str">
            <v>T</v>
          </cell>
          <cell r="H1082" t="str">
            <v>IVETH</v>
          </cell>
          <cell r="I1082" t="str">
            <v>JIMENEZ</v>
          </cell>
          <cell r="J1082" t="str">
            <v>PALOMINO</v>
          </cell>
          <cell r="K1082" t="str">
            <v>Auxiliar Administrativo</v>
          </cell>
          <cell r="L1082">
            <v>4044</v>
          </cell>
          <cell r="M1082">
            <v>11</v>
          </cell>
          <cell r="N1082" t="str">
            <v>Auxiliar Administrativo</v>
          </cell>
          <cell r="O1082">
            <v>4044</v>
          </cell>
          <cell r="P1082">
            <v>12</v>
          </cell>
          <cell r="Q1082" t="str">
            <v>404412</v>
          </cell>
          <cell r="R1082">
            <v>1024200</v>
          </cell>
          <cell r="S1082">
            <v>190110</v>
          </cell>
          <cell r="T1082" t="str">
            <v>CHIMICHAGUA</v>
          </cell>
        </row>
        <row r="1083">
          <cell r="A1083">
            <v>49751874</v>
          </cell>
          <cell r="B1083" t="str">
            <v>F</v>
          </cell>
          <cell r="D1083">
            <v>3493</v>
          </cell>
          <cell r="G1083" t="str">
            <v>T</v>
          </cell>
          <cell r="H1083" t="str">
            <v>OLGA YADIRA</v>
          </cell>
          <cell r="I1083" t="str">
            <v>MARTINEZ</v>
          </cell>
          <cell r="J1083" t="str">
            <v>PALOMINO</v>
          </cell>
          <cell r="K1083" t="str">
            <v>Auxiliar Administrativo</v>
          </cell>
          <cell r="L1083">
            <v>4044</v>
          </cell>
          <cell r="M1083">
            <v>11</v>
          </cell>
          <cell r="N1083" t="str">
            <v>Auxiliar Administrativo</v>
          </cell>
          <cell r="O1083">
            <v>4044</v>
          </cell>
          <cell r="P1083">
            <v>11</v>
          </cell>
          <cell r="Q1083" t="str">
            <v>404411</v>
          </cell>
          <cell r="R1083">
            <v>953864</v>
          </cell>
          <cell r="S1083">
            <v>190110</v>
          </cell>
          <cell r="T1083" t="str">
            <v>CHIMICHAGUA</v>
          </cell>
        </row>
        <row r="1084">
          <cell r="A1084">
            <v>49608901</v>
          </cell>
          <cell r="B1084" t="str">
            <v>F</v>
          </cell>
          <cell r="D1084">
            <v>3774</v>
          </cell>
          <cell r="E1084">
            <v>3774</v>
          </cell>
          <cell r="F1084">
            <v>4018</v>
          </cell>
          <cell r="G1084" t="str">
            <v>T</v>
          </cell>
          <cell r="H1084" t="str">
            <v>LOLY LUZ</v>
          </cell>
          <cell r="I1084" t="str">
            <v>SOSA</v>
          </cell>
          <cell r="J1084" t="str">
            <v>PAHUANA</v>
          </cell>
          <cell r="K1084" t="str">
            <v>Auxiliar Administrativo</v>
          </cell>
          <cell r="L1084">
            <v>4044</v>
          </cell>
          <cell r="M1084">
            <v>11</v>
          </cell>
          <cell r="N1084" t="str">
            <v>Auxiliar Administrativo</v>
          </cell>
          <cell r="O1084">
            <v>4044</v>
          </cell>
          <cell r="P1084">
            <v>11</v>
          </cell>
          <cell r="Q1084" t="str">
            <v>404411</v>
          </cell>
          <cell r="R1084">
            <v>953864</v>
          </cell>
          <cell r="S1084">
            <v>190110</v>
          </cell>
          <cell r="T1084" t="str">
            <v>CHIMICHAGUA</v>
          </cell>
        </row>
        <row r="1085">
          <cell r="A1085">
            <v>41450951</v>
          </cell>
          <cell r="B1085" t="str">
            <v>F</v>
          </cell>
          <cell r="C1085">
            <v>5122</v>
          </cell>
          <cell r="D1085">
            <v>5122</v>
          </cell>
          <cell r="G1085" t="str">
            <v>D</v>
          </cell>
          <cell r="H1085" t="str">
            <v>STELLA</v>
          </cell>
          <cell r="I1085" t="str">
            <v>CASTRO</v>
          </cell>
          <cell r="J1085" t="str">
            <v>DE LOPEZ</v>
          </cell>
          <cell r="K1085" t="str">
            <v>Registrador Seccional</v>
          </cell>
          <cell r="L1085" t="str">
            <v>0192</v>
          </cell>
          <cell r="M1085" t="str">
            <v>07</v>
          </cell>
          <cell r="N1085" t="str">
            <v>Registrador Seccional</v>
          </cell>
          <cell r="O1085" t="str">
            <v>0192</v>
          </cell>
          <cell r="P1085" t="str">
            <v>07</v>
          </cell>
          <cell r="Q1085" t="str">
            <v>019207</v>
          </cell>
          <cell r="R1085">
            <v>3291703</v>
          </cell>
          <cell r="S1085">
            <v>190120</v>
          </cell>
          <cell r="T1085" t="str">
            <v>AGUACHICA</v>
          </cell>
        </row>
        <row r="1086">
          <cell r="A1086">
            <v>18915879</v>
          </cell>
          <cell r="B1086" t="str">
            <v>M</v>
          </cell>
          <cell r="D1086">
            <v>5025</v>
          </cell>
          <cell r="G1086" t="str">
            <v>D</v>
          </cell>
          <cell r="H1086" t="str">
            <v>EUCLIDES</v>
          </cell>
          <cell r="I1086" t="str">
            <v>HUERTAS</v>
          </cell>
          <cell r="J1086" t="str">
            <v>CABEZAS</v>
          </cell>
          <cell r="K1086" t="str">
            <v>Profesional Universitario</v>
          </cell>
          <cell r="L1086">
            <v>2044</v>
          </cell>
          <cell r="M1086" t="str">
            <v>01</v>
          </cell>
          <cell r="N1086" t="str">
            <v>Profesional Universitario</v>
          </cell>
          <cell r="O1086" t="str">
            <v>2044</v>
          </cell>
          <cell r="P1086" t="str">
            <v>01</v>
          </cell>
          <cell r="Q1086" t="str">
            <v>204401</v>
          </cell>
          <cell r="R1086">
            <v>1361208</v>
          </cell>
          <cell r="S1086">
            <v>190120</v>
          </cell>
          <cell r="T1086" t="str">
            <v>AGUACHICA</v>
          </cell>
        </row>
        <row r="1087">
          <cell r="A1087">
            <v>13843118</v>
          </cell>
          <cell r="B1087" t="str">
            <v>M</v>
          </cell>
          <cell r="D1087">
            <v>4174</v>
          </cell>
          <cell r="G1087" t="str">
            <v>D</v>
          </cell>
          <cell r="H1087" t="str">
            <v>JOSE DEL CARMEN</v>
          </cell>
          <cell r="I1087" t="str">
            <v>CAVIEDES</v>
          </cell>
          <cell r="J1087" t="str">
            <v>LOBO</v>
          </cell>
          <cell r="K1087" t="str">
            <v>Auxiliar Administrativo</v>
          </cell>
          <cell r="L1087">
            <v>4044</v>
          </cell>
          <cell r="M1087">
            <v>14</v>
          </cell>
          <cell r="N1087" t="str">
            <v>Auxiliar Administrativo</v>
          </cell>
          <cell r="O1087">
            <v>4044</v>
          </cell>
          <cell r="P1087">
            <v>14</v>
          </cell>
          <cell r="Q1087" t="str">
            <v>404414</v>
          </cell>
          <cell r="R1087">
            <v>1080470</v>
          </cell>
          <cell r="S1087">
            <v>190120</v>
          </cell>
          <cell r="T1087" t="str">
            <v>AGUACHICA</v>
          </cell>
        </row>
        <row r="1088">
          <cell r="A1088">
            <v>26861824</v>
          </cell>
          <cell r="B1088" t="str">
            <v>F</v>
          </cell>
          <cell r="C1088">
            <v>3498</v>
          </cell>
          <cell r="D1088">
            <v>3498</v>
          </cell>
          <cell r="E1088">
            <v>0</v>
          </cell>
          <cell r="G1088" t="str">
            <v>D</v>
          </cell>
          <cell r="H1088" t="str">
            <v>PATRICIA</v>
          </cell>
          <cell r="I1088" t="str">
            <v>CARDENAS</v>
          </cell>
          <cell r="J1088" t="str">
            <v>SANCHEZ</v>
          </cell>
          <cell r="K1088" t="str">
            <v>Auxiliar Administrativo</v>
          </cell>
          <cell r="L1088">
            <v>4044</v>
          </cell>
          <cell r="M1088">
            <v>12</v>
          </cell>
          <cell r="N1088" t="str">
            <v>Auxiliar Administrativo</v>
          </cell>
          <cell r="O1088">
            <v>4044</v>
          </cell>
          <cell r="P1088">
            <v>12</v>
          </cell>
          <cell r="Q1088" t="str">
            <v>404412</v>
          </cell>
          <cell r="R1088">
            <v>1024200</v>
          </cell>
          <cell r="S1088">
            <v>190120</v>
          </cell>
          <cell r="T1088" t="str">
            <v>AGUACHICA</v>
          </cell>
        </row>
        <row r="1089">
          <cell r="A1089">
            <v>18919885</v>
          </cell>
          <cell r="B1089" t="str">
            <v>M</v>
          </cell>
          <cell r="D1089">
            <v>3991</v>
          </cell>
          <cell r="G1089" t="str">
            <v>T</v>
          </cell>
          <cell r="H1089" t="str">
            <v>JORGE ELIECER</v>
          </cell>
          <cell r="I1089" t="str">
            <v>OJEDA</v>
          </cell>
          <cell r="J1089" t="str">
            <v>PEREZ</v>
          </cell>
          <cell r="K1089" t="str">
            <v>Auxiliar Administrativo</v>
          </cell>
          <cell r="L1089">
            <v>4044</v>
          </cell>
          <cell r="M1089">
            <v>11</v>
          </cell>
          <cell r="N1089" t="str">
            <v>Auxiliar Administrativo</v>
          </cell>
          <cell r="O1089">
            <v>4044</v>
          </cell>
          <cell r="P1089">
            <v>11</v>
          </cell>
          <cell r="Q1089" t="str">
            <v>404411</v>
          </cell>
          <cell r="R1089">
            <v>953864</v>
          </cell>
          <cell r="S1089">
            <v>190120</v>
          </cell>
          <cell r="T1089" t="str">
            <v>AGUACHICA</v>
          </cell>
        </row>
        <row r="1090">
          <cell r="A1090">
            <v>26765815</v>
          </cell>
          <cell r="B1090" t="str">
            <v>F</v>
          </cell>
          <cell r="D1090">
            <v>2676</v>
          </cell>
          <cell r="E1090">
            <v>2676</v>
          </cell>
          <cell r="F1090">
            <v>3996</v>
          </cell>
          <cell r="G1090" t="str">
            <v>T</v>
          </cell>
          <cell r="H1090" t="str">
            <v>CATALINA</v>
          </cell>
          <cell r="I1090" t="str">
            <v>CARRASQUILLA</v>
          </cell>
          <cell r="J1090" t="str">
            <v>CHAVEZ</v>
          </cell>
          <cell r="K1090" t="str">
            <v>Auxiliar Administrativo</v>
          </cell>
          <cell r="L1090">
            <v>4044</v>
          </cell>
          <cell r="M1090">
            <v>11</v>
          </cell>
          <cell r="N1090" t="str">
            <v>Auxiliar Administrativo</v>
          </cell>
          <cell r="O1090">
            <v>4044</v>
          </cell>
          <cell r="P1090">
            <v>11</v>
          </cell>
          <cell r="Q1090" t="str">
            <v>404411</v>
          </cell>
          <cell r="R1090">
            <v>953864</v>
          </cell>
          <cell r="S1090">
            <v>190120</v>
          </cell>
          <cell r="T1090" t="str">
            <v>AGUACHICA</v>
          </cell>
        </row>
        <row r="1091">
          <cell r="A1091">
            <v>1065862291</v>
          </cell>
          <cell r="B1091" t="str">
            <v>F</v>
          </cell>
          <cell r="D1091">
            <v>3357</v>
          </cell>
          <cell r="G1091" t="str">
            <v>D</v>
          </cell>
          <cell r="H1091" t="str">
            <v>LEIDY MARIA</v>
          </cell>
          <cell r="I1091" t="str">
            <v>CLAVIJO</v>
          </cell>
          <cell r="J1091" t="str">
            <v>SANABRIA</v>
          </cell>
          <cell r="K1091" t="str">
            <v>Secretario Ejecutivo</v>
          </cell>
          <cell r="L1091">
            <v>4210</v>
          </cell>
          <cell r="M1091">
            <v>16</v>
          </cell>
          <cell r="N1091" t="str">
            <v>Secretario Ejecutivo</v>
          </cell>
          <cell r="O1091">
            <v>4210</v>
          </cell>
          <cell r="P1091">
            <v>16</v>
          </cell>
          <cell r="Q1091" t="str">
            <v>421016</v>
          </cell>
          <cell r="R1091">
            <v>1163588</v>
          </cell>
          <cell r="S1091">
            <v>190120</v>
          </cell>
          <cell r="T1091" t="str">
            <v>AGUACHICA</v>
          </cell>
        </row>
        <row r="1092">
          <cell r="A1092">
            <v>34979553</v>
          </cell>
          <cell r="B1092" t="str">
            <v>F</v>
          </cell>
          <cell r="D1092">
            <v>5223</v>
          </cell>
          <cell r="G1092" t="str">
            <v>D</v>
          </cell>
          <cell r="H1092" t="str">
            <v>BETTY</v>
          </cell>
          <cell r="I1092" t="str">
            <v>ANAYA</v>
          </cell>
          <cell r="J1092" t="str">
            <v>MUNOZ</v>
          </cell>
          <cell r="K1092" t="str">
            <v>Registrador Principal</v>
          </cell>
          <cell r="L1092" t="str">
            <v>0191</v>
          </cell>
          <cell r="M1092" t="str">
            <v>19</v>
          </cell>
          <cell r="N1092" t="str">
            <v>Registrador Principal</v>
          </cell>
          <cell r="O1092" t="str">
            <v>0191</v>
          </cell>
          <cell r="P1092" t="str">
            <v>19</v>
          </cell>
          <cell r="Q1092" t="str">
            <v>019119</v>
          </cell>
          <cell r="R1092">
            <v>5495542</v>
          </cell>
          <cell r="S1092">
            <v>200010</v>
          </cell>
          <cell r="T1092" t="str">
            <v>Despacho del Registrador MONTERIA</v>
          </cell>
        </row>
        <row r="1093">
          <cell r="A1093">
            <v>34960860</v>
          </cell>
          <cell r="B1093" t="str">
            <v>F</v>
          </cell>
          <cell r="C1093">
            <v>3501</v>
          </cell>
          <cell r="D1093">
            <v>3501</v>
          </cell>
          <cell r="E1093">
            <v>0</v>
          </cell>
          <cell r="G1093" t="str">
            <v>D</v>
          </cell>
          <cell r="H1093" t="str">
            <v>ROSA IRIS</v>
          </cell>
          <cell r="I1093" t="str">
            <v>DE LEON</v>
          </cell>
          <cell r="J1093" t="str">
            <v>CASTANO</v>
          </cell>
          <cell r="K1093" t="str">
            <v>Secretario Ejecutivo</v>
          </cell>
          <cell r="L1093">
            <v>4210</v>
          </cell>
          <cell r="M1093">
            <v>19</v>
          </cell>
          <cell r="N1093" t="str">
            <v>Secretario Ejecutivo</v>
          </cell>
          <cell r="O1093">
            <v>4210</v>
          </cell>
          <cell r="P1093">
            <v>19</v>
          </cell>
          <cell r="Q1093" t="str">
            <v>421019</v>
          </cell>
          <cell r="R1093">
            <v>1249043</v>
          </cell>
          <cell r="S1093">
            <v>200010</v>
          </cell>
          <cell r="T1093" t="str">
            <v>Despacho del Registrador MONTERIA</v>
          </cell>
        </row>
        <row r="1094">
          <cell r="A1094">
            <v>70556906</v>
          </cell>
          <cell r="B1094" t="str">
            <v>M</v>
          </cell>
          <cell r="C1094">
            <v>3830</v>
          </cell>
          <cell r="D1094">
            <v>3830</v>
          </cell>
          <cell r="E1094">
            <v>0</v>
          </cell>
          <cell r="G1094" t="str">
            <v>D</v>
          </cell>
          <cell r="H1094" t="str">
            <v>JUAN CARLOS</v>
          </cell>
          <cell r="I1094" t="str">
            <v>MORENO</v>
          </cell>
          <cell r="J1094" t="str">
            <v>MORENO</v>
          </cell>
          <cell r="K1094" t="str">
            <v>Profesional Universitario</v>
          </cell>
          <cell r="L1094">
            <v>2044</v>
          </cell>
          <cell r="M1094">
            <v>10</v>
          </cell>
          <cell r="N1094" t="str">
            <v>Profesional Universitario</v>
          </cell>
          <cell r="O1094">
            <v>2044</v>
          </cell>
          <cell r="P1094">
            <v>10</v>
          </cell>
          <cell r="Q1094" t="str">
            <v>204410</v>
          </cell>
          <cell r="R1094">
            <v>2153906</v>
          </cell>
          <cell r="S1094">
            <v>200020</v>
          </cell>
          <cell r="T1094" t="str">
            <v>Grupo Jurídico MONTERIA</v>
          </cell>
        </row>
        <row r="1095">
          <cell r="A1095">
            <v>26025801</v>
          </cell>
          <cell r="B1095" t="str">
            <v>F</v>
          </cell>
          <cell r="D1095">
            <v>2820</v>
          </cell>
          <cell r="G1095" t="str">
            <v>D</v>
          </cell>
          <cell r="H1095" t="str">
            <v>MANUELA</v>
          </cell>
          <cell r="I1095" t="str">
            <v>BARRAZA</v>
          </cell>
          <cell r="J1095" t="str">
            <v>CORTES</v>
          </cell>
          <cell r="K1095" t="str">
            <v>Profesional Universitario</v>
          </cell>
          <cell r="L1095">
            <v>2044</v>
          </cell>
          <cell r="M1095">
            <v>10</v>
          </cell>
          <cell r="N1095" t="str">
            <v>Profesional Universitario</v>
          </cell>
          <cell r="O1095">
            <v>2044</v>
          </cell>
          <cell r="P1095">
            <v>10</v>
          </cell>
          <cell r="Q1095" t="str">
            <v>204410</v>
          </cell>
          <cell r="R1095">
            <v>2153906</v>
          </cell>
          <cell r="S1095">
            <v>200020</v>
          </cell>
          <cell r="T1095" t="str">
            <v>Grupo Jurídico MONTERIA</v>
          </cell>
        </row>
        <row r="1096">
          <cell r="A1096">
            <v>49793198</v>
          </cell>
          <cell r="B1096" t="str">
            <v>F</v>
          </cell>
          <cell r="D1096">
            <v>3503</v>
          </cell>
          <cell r="G1096" t="str">
            <v>D</v>
          </cell>
          <cell r="H1096" t="str">
            <v>LUZ ELENA</v>
          </cell>
          <cell r="I1096" t="str">
            <v>BROCHERO</v>
          </cell>
          <cell r="J1096" t="str">
            <v>PERTUZ</v>
          </cell>
          <cell r="K1096" t="str">
            <v>Profesional Universitario</v>
          </cell>
          <cell r="L1096">
            <v>2044</v>
          </cell>
          <cell r="M1096" t="str">
            <v>08</v>
          </cell>
          <cell r="N1096" t="str">
            <v>Profesional Universitario</v>
          </cell>
          <cell r="O1096">
            <v>2044</v>
          </cell>
          <cell r="P1096" t="str">
            <v>08</v>
          </cell>
          <cell r="Q1096" t="str">
            <v>204408</v>
          </cell>
          <cell r="R1096">
            <v>1996878</v>
          </cell>
          <cell r="S1096">
            <v>200020</v>
          </cell>
          <cell r="T1096" t="str">
            <v>Grupo Jurídico MONTERIA</v>
          </cell>
        </row>
        <row r="1097">
          <cell r="A1097">
            <v>15607488</v>
          </cell>
          <cell r="B1097" t="str">
            <v>M</v>
          </cell>
          <cell r="C1097">
            <v>3517</v>
          </cell>
          <cell r="D1097">
            <v>5387</v>
          </cell>
          <cell r="G1097" t="str">
            <v>D</v>
          </cell>
          <cell r="H1097" t="str">
            <v>AZAEL</v>
          </cell>
          <cell r="I1097" t="str">
            <v>NEGRETE</v>
          </cell>
          <cell r="J1097" t="str">
            <v>MONTES</v>
          </cell>
          <cell r="K1097" t="str">
            <v>Auxiliar Administrativo</v>
          </cell>
          <cell r="L1097" t="str">
            <v>4044</v>
          </cell>
          <cell r="M1097" t="str">
            <v>14</v>
          </cell>
          <cell r="N1097" t="str">
            <v>Profesional Universitario</v>
          </cell>
          <cell r="O1097" t="str">
            <v>2044</v>
          </cell>
          <cell r="P1097" t="str">
            <v>06</v>
          </cell>
          <cell r="Q1097" t="str">
            <v>204406</v>
          </cell>
          <cell r="R1097">
            <v>1812565</v>
          </cell>
          <cell r="S1097">
            <v>200020</v>
          </cell>
          <cell r="T1097" t="str">
            <v>Grupo Jurídico MONTERIA</v>
          </cell>
        </row>
        <row r="1098">
          <cell r="A1098">
            <v>50849026</v>
          </cell>
          <cell r="B1098" t="str">
            <v>F</v>
          </cell>
          <cell r="C1098">
            <v>3508</v>
          </cell>
          <cell r="D1098">
            <v>3508</v>
          </cell>
          <cell r="E1098">
            <v>0</v>
          </cell>
          <cell r="G1098" t="str">
            <v>D</v>
          </cell>
          <cell r="H1098" t="str">
            <v>OLGA LUCIA</v>
          </cell>
          <cell r="I1098" t="str">
            <v>GOMEZ</v>
          </cell>
          <cell r="J1098" t="str">
            <v>CHOPERENA</v>
          </cell>
          <cell r="K1098" t="str">
            <v>Auxiliar Administrativo</v>
          </cell>
          <cell r="L1098">
            <v>4044</v>
          </cell>
          <cell r="M1098">
            <v>16</v>
          </cell>
          <cell r="N1098" t="str">
            <v>Auxiliar Administrativo</v>
          </cell>
          <cell r="O1098">
            <v>4044</v>
          </cell>
          <cell r="P1098">
            <v>16</v>
          </cell>
          <cell r="Q1098" t="str">
            <v>404416</v>
          </cell>
          <cell r="R1098">
            <v>1163588</v>
          </cell>
          <cell r="S1098">
            <v>200020</v>
          </cell>
          <cell r="T1098" t="str">
            <v>Grupo Jurídico MONTERIA</v>
          </cell>
        </row>
        <row r="1099">
          <cell r="D1099">
            <v>3509</v>
          </cell>
          <cell r="G1099" t="str">
            <v>D</v>
          </cell>
          <cell r="K1099" t="str">
            <v>Auxiliar Administrativo</v>
          </cell>
          <cell r="L1099">
            <v>4044</v>
          </cell>
          <cell r="M1099">
            <v>16</v>
          </cell>
          <cell r="N1099" t="str">
            <v>Auxiliar Administrativo</v>
          </cell>
          <cell r="O1099">
            <v>4044</v>
          </cell>
          <cell r="P1099">
            <v>16</v>
          </cell>
          <cell r="Q1099" t="str">
            <v>404416</v>
          </cell>
          <cell r="R1099">
            <v>1163588</v>
          </cell>
          <cell r="S1099">
            <v>200020</v>
          </cell>
        </row>
        <row r="1100">
          <cell r="A1100">
            <v>78710510</v>
          </cell>
          <cell r="B1100" t="str">
            <v>M</v>
          </cell>
          <cell r="C1100">
            <v>3510</v>
          </cell>
          <cell r="D1100">
            <v>3510</v>
          </cell>
          <cell r="E1100">
            <v>0</v>
          </cell>
          <cell r="G1100" t="str">
            <v>D</v>
          </cell>
          <cell r="H1100" t="str">
            <v>JAVIER ENRIQUE</v>
          </cell>
          <cell r="I1100" t="str">
            <v>DICKSON</v>
          </cell>
          <cell r="J1100" t="str">
            <v>MACHADO</v>
          </cell>
          <cell r="K1100" t="str">
            <v>Auxiliar Administrativo</v>
          </cell>
          <cell r="L1100">
            <v>4044</v>
          </cell>
          <cell r="M1100">
            <v>16</v>
          </cell>
          <cell r="N1100" t="str">
            <v>Auxiliar Administrativo</v>
          </cell>
          <cell r="O1100">
            <v>4044</v>
          </cell>
          <cell r="P1100">
            <v>16</v>
          </cell>
          <cell r="Q1100" t="str">
            <v>404416</v>
          </cell>
          <cell r="R1100">
            <v>1163588</v>
          </cell>
          <cell r="S1100">
            <v>200020</v>
          </cell>
          <cell r="T1100" t="str">
            <v>Grupo Jurídico MONTERIA</v>
          </cell>
        </row>
        <row r="1101">
          <cell r="A1101">
            <v>50995160</v>
          </cell>
          <cell r="B1101" t="str">
            <v>F</v>
          </cell>
          <cell r="D1101">
            <v>3482</v>
          </cell>
          <cell r="G1101" t="str">
            <v>D</v>
          </cell>
          <cell r="H1101" t="str">
            <v>BERLIS PATRICIA</v>
          </cell>
          <cell r="I1101" t="str">
            <v>ARCOS</v>
          </cell>
          <cell r="J1101" t="str">
            <v>RAMOS</v>
          </cell>
          <cell r="K1101" t="str">
            <v>Secretario Ejecutivo</v>
          </cell>
          <cell r="L1101">
            <v>4210</v>
          </cell>
          <cell r="M1101" t="str">
            <v>16</v>
          </cell>
          <cell r="N1101" t="str">
            <v>Secretario Ejecutivo</v>
          </cell>
          <cell r="O1101" t="str">
            <v>4210</v>
          </cell>
          <cell r="P1101" t="str">
            <v>16</v>
          </cell>
          <cell r="Q1101" t="str">
            <v>421016</v>
          </cell>
          <cell r="R1101">
            <v>1163588</v>
          </cell>
          <cell r="S1101">
            <v>200020</v>
          </cell>
          <cell r="T1101" t="str">
            <v>Grupo Jurídico MONTERIA</v>
          </cell>
        </row>
        <row r="1102">
          <cell r="A1102">
            <v>36538413</v>
          </cell>
          <cell r="B1102" t="str">
            <v>F</v>
          </cell>
          <cell r="C1102">
            <v>3506</v>
          </cell>
          <cell r="D1102">
            <v>3506</v>
          </cell>
          <cell r="E1102">
            <v>0</v>
          </cell>
          <cell r="G1102" t="str">
            <v>D</v>
          </cell>
          <cell r="H1102" t="str">
            <v>MAGALY DEL SOCORRO</v>
          </cell>
          <cell r="I1102" t="str">
            <v>BUSTOS</v>
          </cell>
          <cell r="J1102" t="str">
            <v>FIGUEROA</v>
          </cell>
          <cell r="K1102" t="str">
            <v>Secretario Ejecutivo</v>
          </cell>
          <cell r="L1102">
            <v>4210</v>
          </cell>
          <cell r="M1102">
            <v>16</v>
          </cell>
          <cell r="N1102" t="str">
            <v>Secretario Ejecutivo</v>
          </cell>
          <cell r="O1102">
            <v>4210</v>
          </cell>
          <cell r="P1102">
            <v>16</v>
          </cell>
          <cell r="Q1102" t="str">
            <v>421016</v>
          </cell>
          <cell r="R1102">
            <v>1163588</v>
          </cell>
          <cell r="S1102">
            <v>200020</v>
          </cell>
          <cell r="T1102" t="str">
            <v>Grupo Jurídico MONTERIA</v>
          </cell>
        </row>
        <row r="1103">
          <cell r="A1103">
            <v>25873538</v>
          </cell>
          <cell r="B1103" t="str">
            <v>F</v>
          </cell>
          <cell r="C1103">
            <v>3507</v>
          </cell>
          <cell r="D1103">
            <v>3507</v>
          </cell>
          <cell r="E1103">
            <v>0</v>
          </cell>
          <cell r="G1103" t="str">
            <v>D</v>
          </cell>
          <cell r="H1103" t="str">
            <v>LINA MERCEDES</v>
          </cell>
          <cell r="I1103" t="str">
            <v>MERCADO</v>
          </cell>
          <cell r="J1103" t="str">
            <v>ARIAS</v>
          </cell>
          <cell r="K1103" t="str">
            <v>Secretario Ejecutivo</v>
          </cell>
          <cell r="L1103">
            <v>4210</v>
          </cell>
          <cell r="M1103">
            <v>16</v>
          </cell>
          <cell r="N1103" t="str">
            <v>Secretario Ejecutivo</v>
          </cell>
          <cell r="O1103">
            <v>4210</v>
          </cell>
          <cell r="P1103">
            <v>16</v>
          </cell>
          <cell r="Q1103" t="str">
            <v>421016</v>
          </cell>
          <cell r="R1103">
            <v>1163588</v>
          </cell>
          <cell r="S1103">
            <v>200020</v>
          </cell>
          <cell r="T1103" t="str">
            <v>Grupo Jurídico MONTERIA</v>
          </cell>
        </row>
        <row r="1104">
          <cell r="A1104">
            <v>25844895</v>
          </cell>
          <cell r="B1104" t="str">
            <v>F</v>
          </cell>
          <cell r="C1104">
            <v>3512</v>
          </cell>
          <cell r="D1104">
            <v>3512</v>
          </cell>
          <cell r="E1104">
            <v>0</v>
          </cell>
          <cell r="G1104" t="str">
            <v>D</v>
          </cell>
          <cell r="H1104" t="str">
            <v>CIELO DEL CARMEN</v>
          </cell>
          <cell r="I1104" t="str">
            <v>GOMEZ</v>
          </cell>
          <cell r="J1104" t="str">
            <v>CARDENAS</v>
          </cell>
          <cell r="K1104" t="str">
            <v>Profesional Universitario</v>
          </cell>
          <cell r="L1104">
            <v>2044</v>
          </cell>
          <cell r="M1104">
            <v>10</v>
          </cell>
          <cell r="N1104" t="str">
            <v>Profesional Universitario</v>
          </cell>
          <cell r="O1104">
            <v>2044</v>
          </cell>
          <cell r="P1104">
            <v>10</v>
          </cell>
          <cell r="Q1104" t="str">
            <v>204410</v>
          </cell>
          <cell r="R1104">
            <v>2153906</v>
          </cell>
          <cell r="S1104">
            <v>200030</v>
          </cell>
          <cell r="T1104" t="str">
            <v>Grupo Administrativo MONTERIA</v>
          </cell>
        </row>
        <row r="1105">
          <cell r="A1105">
            <v>34962670</v>
          </cell>
          <cell r="B1105" t="str">
            <v>M</v>
          </cell>
          <cell r="D1105">
            <v>3681</v>
          </cell>
          <cell r="G1105" t="str">
            <v>D</v>
          </cell>
          <cell r="H1105" t="str">
            <v>CARMEN SOFIA</v>
          </cell>
          <cell r="I1105" t="str">
            <v>GARCES</v>
          </cell>
          <cell r="J1105" t="str">
            <v>DE GUTIERREZ</v>
          </cell>
          <cell r="K1105" t="str">
            <v>Profesional Universitario</v>
          </cell>
          <cell r="L1105" t="str">
            <v>2044</v>
          </cell>
          <cell r="M1105" t="str">
            <v>10</v>
          </cell>
          <cell r="N1105" t="str">
            <v>Profesional Universitario</v>
          </cell>
          <cell r="O1105">
            <v>2044</v>
          </cell>
          <cell r="P1105">
            <v>10</v>
          </cell>
          <cell r="Q1105" t="str">
            <v>204410</v>
          </cell>
          <cell r="R1105">
            <v>2153906</v>
          </cell>
          <cell r="S1105">
            <v>200030</v>
          </cell>
          <cell r="T1105" t="str">
            <v>Grupo Administrativo MONTERIA</v>
          </cell>
        </row>
        <row r="1106">
          <cell r="A1106">
            <v>22446685</v>
          </cell>
          <cell r="B1106" t="str">
            <v>F</v>
          </cell>
          <cell r="C1106">
            <v>3519</v>
          </cell>
          <cell r="D1106">
            <v>3519</v>
          </cell>
          <cell r="E1106">
            <v>0</v>
          </cell>
          <cell r="G1106" t="str">
            <v>D</v>
          </cell>
          <cell r="H1106" t="str">
            <v>NEDIS AMPARO</v>
          </cell>
          <cell r="I1106" t="str">
            <v>ATENCIA</v>
          </cell>
          <cell r="J1106" t="str">
            <v>GONZALEZ</v>
          </cell>
          <cell r="K1106" t="str">
            <v>Auxiliar Administrativo</v>
          </cell>
          <cell r="L1106">
            <v>4044</v>
          </cell>
          <cell r="M1106">
            <v>18</v>
          </cell>
          <cell r="N1106" t="str">
            <v>Auxiliar Administrativo</v>
          </cell>
          <cell r="O1106">
            <v>4044</v>
          </cell>
          <cell r="P1106">
            <v>18</v>
          </cell>
          <cell r="Q1106" t="str">
            <v>404418</v>
          </cell>
          <cell r="R1106">
            <v>1217634</v>
          </cell>
          <cell r="S1106">
            <v>200030</v>
          </cell>
          <cell r="T1106" t="str">
            <v>Grupo Administrativo MONTERIA</v>
          </cell>
        </row>
        <row r="1107">
          <cell r="A1107">
            <v>6878277</v>
          </cell>
          <cell r="B1107" t="str">
            <v>M</v>
          </cell>
          <cell r="C1107">
            <v>3515</v>
          </cell>
          <cell r="D1107">
            <v>4501</v>
          </cell>
          <cell r="G1107" t="str">
            <v>T</v>
          </cell>
          <cell r="H1107" t="str">
            <v>GENEROSO</v>
          </cell>
          <cell r="I1107" t="str">
            <v>DEL TORO</v>
          </cell>
          <cell r="J1107" t="str">
            <v>ALARCON</v>
          </cell>
          <cell r="K1107" t="str">
            <v>Auxiliar Administrativo</v>
          </cell>
          <cell r="L1107">
            <v>4044</v>
          </cell>
          <cell r="M1107">
            <v>11</v>
          </cell>
          <cell r="N1107" t="str">
            <v>Auxiliar Administrativo</v>
          </cell>
          <cell r="O1107">
            <v>4044</v>
          </cell>
          <cell r="P1107">
            <v>14</v>
          </cell>
          <cell r="Q1107" t="str">
            <v>404414</v>
          </cell>
          <cell r="R1107">
            <v>1080470</v>
          </cell>
          <cell r="S1107">
            <v>200030</v>
          </cell>
          <cell r="T1107" t="str">
            <v>Grupo Administrativo MONTERIA</v>
          </cell>
        </row>
        <row r="1108">
          <cell r="A1108">
            <v>6873565</v>
          </cell>
          <cell r="B1108" t="str">
            <v>M</v>
          </cell>
          <cell r="C1108">
            <v>3518</v>
          </cell>
          <cell r="D1108">
            <v>3518</v>
          </cell>
          <cell r="E1108">
            <v>0</v>
          </cell>
          <cell r="G1108" t="str">
            <v>D</v>
          </cell>
          <cell r="H1108" t="str">
            <v>RUTILIO</v>
          </cell>
          <cell r="I1108" t="str">
            <v>ROMERO</v>
          </cell>
          <cell r="J1108" t="str">
            <v>CARRIDO</v>
          </cell>
          <cell r="K1108" t="str">
            <v>Auxiliar Administrativo</v>
          </cell>
          <cell r="L1108">
            <v>4044</v>
          </cell>
          <cell r="M1108">
            <v>14</v>
          </cell>
          <cell r="N1108" t="str">
            <v>Auxiliar Administrativo</v>
          </cell>
          <cell r="O1108">
            <v>4044</v>
          </cell>
          <cell r="P1108">
            <v>14</v>
          </cell>
          <cell r="Q1108" t="str">
            <v>404414</v>
          </cell>
          <cell r="R1108">
            <v>1080470</v>
          </cell>
          <cell r="S1108">
            <v>200030</v>
          </cell>
          <cell r="T1108" t="str">
            <v>Grupo Administrativo MONTERIA</v>
          </cell>
        </row>
        <row r="1109">
          <cell r="A1109">
            <v>34977854</v>
          </cell>
          <cell r="B1109" t="str">
            <v>F</v>
          </cell>
          <cell r="D1109">
            <v>3516</v>
          </cell>
          <cell r="G1109" t="str">
            <v>D</v>
          </cell>
          <cell r="H1109" t="str">
            <v>AMPARO DEL CARMEN</v>
          </cell>
          <cell r="I1109" t="str">
            <v>QUIÑONEZ</v>
          </cell>
          <cell r="J1109" t="str">
            <v>ORTIZ</v>
          </cell>
          <cell r="K1109" t="str">
            <v>Auxiliar Administrativo</v>
          </cell>
          <cell r="L1109">
            <v>4044</v>
          </cell>
          <cell r="M1109">
            <v>11</v>
          </cell>
          <cell r="N1109" t="str">
            <v>Auxiliar Administrativo</v>
          </cell>
          <cell r="O1109">
            <v>4044</v>
          </cell>
          <cell r="P1109">
            <v>11</v>
          </cell>
          <cell r="Q1109" t="str">
            <v>404411</v>
          </cell>
          <cell r="R1109">
            <v>953864</v>
          </cell>
          <cell r="S1109">
            <v>200030</v>
          </cell>
          <cell r="T1109" t="str">
            <v>Grupo Administrativo MONTERIA</v>
          </cell>
        </row>
        <row r="1110">
          <cell r="A1110">
            <v>1027959442</v>
          </cell>
          <cell r="B1110" t="str">
            <v>M</v>
          </cell>
          <cell r="D1110">
            <v>3192</v>
          </cell>
          <cell r="G1110" t="str">
            <v>T</v>
          </cell>
          <cell r="H1110" t="str">
            <v>DIEGO ARMANDO</v>
          </cell>
          <cell r="I1110" t="str">
            <v>ORTEGA</v>
          </cell>
          <cell r="J1110" t="str">
            <v>MARIN</v>
          </cell>
          <cell r="K1110" t="str">
            <v>Auxiliar Administrativo</v>
          </cell>
          <cell r="L1110">
            <v>4044</v>
          </cell>
          <cell r="M1110">
            <v>11</v>
          </cell>
          <cell r="N1110" t="str">
            <v>Auxiliar Administrativo</v>
          </cell>
          <cell r="O1110">
            <v>4044</v>
          </cell>
          <cell r="P1110">
            <v>11</v>
          </cell>
          <cell r="Q1110" t="str">
            <v>404411</v>
          </cell>
          <cell r="R1110">
            <v>953864</v>
          </cell>
          <cell r="S1110">
            <v>200030</v>
          </cell>
          <cell r="T1110" t="str">
            <v>Grupo Administrativo MONTERIA</v>
          </cell>
        </row>
        <row r="1111">
          <cell r="D1111">
            <v>3513</v>
          </cell>
          <cell r="G1111" t="str">
            <v>D</v>
          </cell>
          <cell r="K1111" t="str">
            <v>Secretario Ejecutivo</v>
          </cell>
          <cell r="L1111">
            <v>4210</v>
          </cell>
          <cell r="M1111">
            <v>16</v>
          </cell>
          <cell r="N1111" t="str">
            <v>Secretario Ejecutivo</v>
          </cell>
          <cell r="O1111">
            <v>4210</v>
          </cell>
          <cell r="P1111">
            <v>16</v>
          </cell>
          <cell r="Q1111" t="str">
            <v>421016</v>
          </cell>
          <cell r="R1111">
            <v>1163588</v>
          </cell>
          <cell r="S1111">
            <v>200030</v>
          </cell>
        </row>
        <row r="1112">
          <cell r="A1112">
            <v>51739745</v>
          </cell>
          <cell r="B1112" t="str">
            <v>F</v>
          </cell>
          <cell r="D1112">
            <v>5123</v>
          </cell>
          <cell r="G1112" t="str">
            <v>D</v>
          </cell>
          <cell r="H1112" t="str">
            <v>MARIA STELLA</v>
          </cell>
          <cell r="I1112" t="str">
            <v>GARCIA</v>
          </cell>
          <cell r="J1112" t="str">
            <v>PINEDA</v>
          </cell>
          <cell r="K1112" t="str">
            <v>Registrador Seccional</v>
          </cell>
          <cell r="L1112" t="str">
            <v>0192</v>
          </cell>
          <cell r="M1112" t="str">
            <v>07</v>
          </cell>
          <cell r="N1112" t="str">
            <v>Registrador Seccional</v>
          </cell>
          <cell r="O1112" t="str">
            <v>0192</v>
          </cell>
          <cell r="P1112" t="str">
            <v>07</v>
          </cell>
          <cell r="Q1112" t="str">
            <v>019207</v>
          </cell>
          <cell r="R1112">
            <v>3291703</v>
          </cell>
          <cell r="S1112">
            <v>200110</v>
          </cell>
          <cell r="T1112" t="str">
            <v>AYAPEL</v>
          </cell>
        </row>
        <row r="1113">
          <cell r="A1113">
            <v>25805697</v>
          </cell>
          <cell r="B1113" t="str">
            <v>F</v>
          </cell>
          <cell r="C1113">
            <v>3524</v>
          </cell>
          <cell r="D1113">
            <v>3524</v>
          </cell>
          <cell r="E1113">
            <v>0</v>
          </cell>
          <cell r="G1113" t="str">
            <v>D</v>
          </cell>
          <cell r="H1113" t="str">
            <v>MARGOTH</v>
          </cell>
          <cell r="I1113" t="str">
            <v>CHEJNE</v>
          </cell>
          <cell r="J1113" t="str">
            <v>MIRANDA</v>
          </cell>
          <cell r="K1113" t="str">
            <v>Auxiliar Administrativo</v>
          </cell>
          <cell r="L1113">
            <v>4044</v>
          </cell>
          <cell r="M1113">
            <v>14</v>
          </cell>
          <cell r="N1113" t="str">
            <v>Auxiliar Administrativo</v>
          </cell>
          <cell r="O1113">
            <v>4044</v>
          </cell>
          <cell r="P1113">
            <v>14</v>
          </cell>
          <cell r="Q1113" t="str">
            <v>404414</v>
          </cell>
          <cell r="R1113">
            <v>1080470</v>
          </cell>
          <cell r="S1113">
            <v>200110</v>
          </cell>
          <cell r="T1113" t="str">
            <v>AYAPEL</v>
          </cell>
        </row>
        <row r="1114">
          <cell r="A1114">
            <v>25804683</v>
          </cell>
          <cell r="B1114" t="str">
            <v>F</v>
          </cell>
          <cell r="C1114">
            <v>3523</v>
          </cell>
          <cell r="D1114">
            <v>3714</v>
          </cell>
          <cell r="G1114" t="str">
            <v>T</v>
          </cell>
          <cell r="H1114" t="str">
            <v>MARIA  DEL SOCORRO</v>
          </cell>
          <cell r="I1114" t="str">
            <v>RODRIGUEZ</v>
          </cell>
          <cell r="J1114" t="str">
            <v>SALGADO</v>
          </cell>
          <cell r="K1114" t="str">
            <v>Auxiliar Administrativo</v>
          </cell>
          <cell r="L1114">
            <v>4044</v>
          </cell>
          <cell r="M1114">
            <v>12</v>
          </cell>
          <cell r="N1114" t="str">
            <v>Secretario Ejecutivo</v>
          </cell>
          <cell r="O1114" t="str">
            <v>4210</v>
          </cell>
          <cell r="P1114">
            <v>16</v>
          </cell>
          <cell r="Q1114" t="str">
            <v>421016</v>
          </cell>
          <cell r="R1114">
            <v>1163588</v>
          </cell>
          <cell r="S1114">
            <v>200110</v>
          </cell>
          <cell r="T1114" t="str">
            <v>AYAPEL</v>
          </cell>
        </row>
        <row r="1115">
          <cell r="A1115">
            <v>35115899</v>
          </cell>
          <cell r="B1115" t="str">
            <v>F</v>
          </cell>
          <cell r="D1115">
            <v>5124</v>
          </cell>
          <cell r="G1115" t="str">
            <v>D</v>
          </cell>
          <cell r="H1115" t="str">
            <v>DIANA PATRICIA</v>
          </cell>
          <cell r="I1115" t="str">
            <v>CUETER</v>
          </cell>
          <cell r="J1115" t="str">
            <v>ACOSTA</v>
          </cell>
          <cell r="K1115" t="str">
            <v>Registrador Seccional</v>
          </cell>
          <cell r="L1115" t="str">
            <v>0192</v>
          </cell>
          <cell r="M1115" t="str">
            <v>07</v>
          </cell>
          <cell r="N1115" t="str">
            <v>Registrador Seccional</v>
          </cell>
          <cell r="O1115" t="str">
            <v>0192</v>
          </cell>
          <cell r="P1115" t="str">
            <v>07</v>
          </cell>
          <cell r="Q1115" t="str">
            <v>019207</v>
          </cell>
          <cell r="R1115">
            <v>3291703</v>
          </cell>
          <cell r="S1115">
            <v>200120</v>
          </cell>
          <cell r="T1115" t="str">
            <v>CERETE</v>
          </cell>
        </row>
        <row r="1116">
          <cell r="A1116">
            <v>10770784</v>
          </cell>
          <cell r="B1116" t="str">
            <v>M</v>
          </cell>
          <cell r="D1116">
            <v>5003</v>
          </cell>
          <cell r="G1116" t="str">
            <v>D</v>
          </cell>
          <cell r="H1116" t="str">
            <v>ELIAS DAVID</v>
          </cell>
          <cell r="I1116" t="str">
            <v>ARUACHAN</v>
          </cell>
          <cell r="J1116" t="str">
            <v>TORRES</v>
          </cell>
          <cell r="K1116" t="str">
            <v>Profesional Universitario</v>
          </cell>
          <cell r="L1116">
            <v>2044</v>
          </cell>
          <cell r="M1116" t="str">
            <v>09</v>
          </cell>
          <cell r="N1116" t="str">
            <v>Profesional Universitario</v>
          </cell>
          <cell r="O1116" t="str">
            <v>2044</v>
          </cell>
          <cell r="P1116" t="str">
            <v>09</v>
          </cell>
          <cell r="Q1116" t="str">
            <v>204409</v>
          </cell>
          <cell r="R1116">
            <v>2082836</v>
          </cell>
          <cell r="S1116">
            <v>200120</v>
          </cell>
          <cell r="T1116" t="str">
            <v>CERETE</v>
          </cell>
        </row>
        <row r="1117">
          <cell r="A1117">
            <v>1064987274</v>
          </cell>
          <cell r="B1117" t="str">
            <v>F</v>
          </cell>
          <cell r="D1117">
            <v>3528</v>
          </cell>
          <cell r="G1117" t="str">
            <v>D</v>
          </cell>
          <cell r="H1117" t="str">
            <v>ALEJANDRA</v>
          </cell>
          <cell r="I1117" t="str">
            <v>FURNIELES</v>
          </cell>
          <cell r="J1117" t="str">
            <v>CAMACHO</v>
          </cell>
          <cell r="K1117" t="str">
            <v>Auxiliar Administrativo</v>
          </cell>
          <cell r="L1117">
            <v>4044</v>
          </cell>
          <cell r="M1117">
            <v>14</v>
          </cell>
          <cell r="N1117" t="str">
            <v>Auxiliar Administrativo</v>
          </cell>
          <cell r="O1117">
            <v>4044</v>
          </cell>
          <cell r="P1117">
            <v>14</v>
          </cell>
          <cell r="Q1117" t="str">
            <v>404414</v>
          </cell>
          <cell r="R1117">
            <v>1080470</v>
          </cell>
          <cell r="S1117">
            <v>200120</v>
          </cell>
          <cell r="T1117" t="str">
            <v>CERETE</v>
          </cell>
        </row>
        <row r="1118">
          <cell r="A1118">
            <v>11153929</v>
          </cell>
          <cell r="B1118" t="str">
            <v>M</v>
          </cell>
          <cell r="D1118">
            <v>4781</v>
          </cell>
          <cell r="G1118" t="str">
            <v>T</v>
          </cell>
          <cell r="H1118" t="str">
            <v>NARCISO EUGENIO</v>
          </cell>
          <cell r="I1118" t="str">
            <v>GOMEZ</v>
          </cell>
          <cell r="J1118" t="str">
            <v>BARRERA</v>
          </cell>
          <cell r="K1118" t="str">
            <v>Auxiliar Administrativo</v>
          </cell>
          <cell r="L1118">
            <v>4044</v>
          </cell>
          <cell r="M1118" t="str">
            <v>12</v>
          </cell>
          <cell r="N1118" t="str">
            <v>Auxiliar Administrativo</v>
          </cell>
          <cell r="O1118">
            <v>4044</v>
          </cell>
          <cell r="P1118">
            <v>12</v>
          </cell>
          <cell r="Q1118" t="str">
            <v>404412</v>
          </cell>
          <cell r="R1118">
            <v>1024200</v>
          </cell>
          <cell r="S1118">
            <v>200120</v>
          </cell>
          <cell r="T1118" t="str">
            <v>CERETE</v>
          </cell>
        </row>
        <row r="1119">
          <cell r="A1119">
            <v>78018900</v>
          </cell>
          <cell r="B1119" t="str">
            <v>M</v>
          </cell>
          <cell r="D1119">
            <v>3527</v>
          </cell>
          <cell r="G1119" t="str">
            <v>D</v>
          </cell>
          <cell r="H1119" t="str">
            <v>JOSE ARCADIO</v>
          </cell>
          <cell r="I1119" t="str">
            <v>DURANGO</v>
          </cell>
          <cell r="J1119" t="str">
            <v>YANEZ</v>
          </cell>
          <cell r="K1119" t="str">
            <v>Auxiliar Administrativo</v>
          </cell>
          <cell r="L1119">
            <v>4044</v>
          </cell>
          <cell r="M1119">
            <v>12</v>
          </cell>
          <cell r="N1119" t="str">
            <v>Auxiliar Administrativo</v>
          </cell>
          <cell r="O1119">
            <v>4044</v>
          </cell>
          <cell r="P1119">
            <v>12</v>
          </cell>
          <cell r="Q1119" t="str">
            <v>404412</v>
          </cell>
          <cell r="R1119">
            <v>1024200</v>
          </cell>
          <cell r="S1119">
            <v>200120</v>
          </cell>
          <cell r="T1119" t="str">
            <v>CERETE</v>
          </cell>
        </row>
        <row r="1120">
          <cell r="A1120">
            <v>30687480</v>
          </cell>
          <cell r="B1120" t="str">
            <v>F</v>
          </cell>
          <cell r="D1120">
            <v>4406</v>
          </cell>
          <cell r="G1120" t="str">
            <v>T</v>
          </cell>
          <cell r="H1120" t="str">
            <v>YEIMI YOSET</v>
          </cell>
          <cell r="I1120" t="str">
            <v>HERNANDEZ</v>
          </cell>
          <cell r="J1120" t="str">
            <v>NARANJO</v>
          </cell>
          <cell r="K1120" t="str">
            <v>Auxiliar Administrativo</v>
          </cell>
          <cell r="L1120">
            <v>4044</v>
          </cell>
          <cell r="M1120">
            <v>11</v>
          </cell>
          <cell r="N1120" t="str">
            <v>Auxiliar Administrativo</v>
          </cell>
          <cell r="O1120">
            <v>4044</v>
          </cell>
          <cell r="P1120">
            <v>11</v>
          </cell>
          <cell r="Q1120" t="str">
            <v>404411</v>
          </cell>
          <cell r="R1120">
            <v>953864</v>
          </cell>
          <cell r="S1120">
            <v>200120</v>
          </cell>
          <cell r="T1120" t="str">
            <v>CERETE</v>
          </cell>
        </row>
        <row r="1121">
          <cell r="A1121">
            <v>35143181</v>
          </cell>
          <cell r="B1121" t="str">
            <v>F</v>
          </cell>
          <cell r="D1121">
            <v>5125</v>
          </cell>
          <cell r="G1121" t="str">
            <v>D</v>
          </cell>
          <cell r="H1121" t="str">
            <v>JULIA LUCIA</v>
          </cell>
          <cell r="I1121" t="str">
            <v>MIZGUER</v>
          </cell>
          <cell r="J1121" t="str">
            <v>PACHECO</v>
          </cell>
          <cell r="K1121" t="str">
            <v>Registrador Seccional</v>
          </cell>
          <cell r="L1121" t="str">
            <v>0192</v>
          </cell>
          <cell r="M1121" t="str">
            <v>07</v>
          </cell>
          <cell r="N1121" t="str">
            <v>Registrador Seccional</v>
          </cell>
          <cell r="O1121" t="str">
            <v>0192</v>
          </cell>
          <cell r="P1121" t="str">
            <v>07</v>
          </cell>
          <cell r="Q1121" t="str">
            <v>019207</v>
          </cell>
          <cell r="R1121">
            <v>3291703</v>
          </cell>
          <cell r="S1121">
            <v>200130</v>
          </cell>
          <cell r="T1121" t="str">
            <v>CHINU</v>
          </cell>
        </row>
        <row r="1122">
          <cell r="A1122">
            <v>25910663</v>
          </cell>
          <cell r="B1122" t="str">
            <v>F</v>
          </cell>
          <cell r="C1122">
            <v>3531</v>
          </cell>
          <cell r="D1122">
            <v>3531</v>
          </cell>
          <cell r="E1122">
            <v>0</v>
          </cell>
          <cell r="G1122" t="str">
            <v>D</v>
          </cell>
          <cell r="H1122" t="str">
            <v>MARIA DEL SOCORRO</v>
          </cell>
          <cell r="I1122" t="str">
            <v>LOPEZ</v>
          </cell>
          <cell r="J1122" t="str">
            <v>LOZANO</v>
          </cell>
          <cell r="K1122" t="str">
            <v>Auxiliar Administrativo</v>
          </cell>
          <cell r="L1122">
            <v>4044</v>
          </cell>
          <cell r="M1122">
            <v>14</v>
          </cell>
          <cell r="N1122" t="str">
            <v>Auxiliar Administrativo</v>
          </cell>
          <cell r="O1122">
            <v>4044</v>
          </cell>
          <cell r="P1122">
            <v>14</v>
          </cell>
          <cell r="Q1122" t="str">
            <v>404414</v>
          </cell>
          <cell r="R1122">
            <v>1080470</v>
          </cell>
          <cell r="S1122">
            <v>200130</v>
          </cell>
          <cell r="T1122" t="str">
            <v>CHINU</v>
          </cell>
        </row>
        <row r="1123">
          <cell r="A1123">
            <v>25912133</v>
          </cell>
          <cell r="B1123" t="str">
            <v>F</v>
          </cell>
          <cell r="C1123">
            <v>3530</v>
          </cell>
          <cell r="D1123">
            <v>3159</v>
          </cell>
          <cell r="G1123" t="str">
            <v>D</v>
          </cell>
          <cell r="H1123" t="str">
            <v>GERLEY JUDITH</v>
          </cell>
          <cell r="I1123" t="str">
            <v>BETIN</v>
          </cell>
          <cell r="J1123" t="str">
            <v>LOPEZ</v>
          </cell>
          <cell r="K1123" t="str">
            <v>Auxiliar Administrativo</v>
          </cell>
          <cell r="L1123">
            <v>4044</v>
          </cell>
          <cell r="M1123">
            <v>12</v>
          </cell>
          <cell r="N1123" t="str">
            <v>Secretario Ejecutivo</v>
          </cell>
          <cell r="O1123" t="str">
            <v>4210</v>
          </cell>
          <cell r="P1123">
            <v>16</v>
          </cell>
          <cell r="Q1123" t="str">
            <v>421016</v>
          </cell>
          <cell r="R1123">
            <v>1163588</v>
          </cell>
          <cell r="S1123">
            <v>200130</v>
          </cell>
          <cell r="T1123" t="str">
            <v>CHINU</v>
          </cell>
        </row>
        <row r="1124">
          <cell r="D1124">
            <v>5126</v>
          </cell>
          <cell r="G1124" t="str">
            <v>D</v>
          </cell>
          <cell r="H1124" t="str">
            <v>ROSARIO</v>
          </cell>
          <cell r="I1124" t="str">
            <v>BOBADILLA</v>
          </cell>
          <cell r="J1124" t="str">
            <v>OSORIO</v>
          </cell>
          <cell r="K1124" t="str">
            <v>Registrador Seccional</v>
          </cell>
          <cell r="L1124" t="str">
            <v>0192</v>
          </cell>
          <cell r="M1124" t="str">
            <v>07</v>
          </cell>
          <cell r="N1124" t="str">
            <v>Registrador Seccional</v>
          </cell>
          <cell r="O1124" t="str">
            <v>0192</v>
          </cell>
          <cell r="P1124" t="str">
            <v>07</v>
          </cell>
          <cell r="Q1124" t="str">
            <v>019207</v>
          </cell>
          <cell r="R1124">
            <v>3291703</v>
          </cell>
          <cell r="S1124">
            <v>200140</v>
          </cell>
          <cell r="T1124" t="str">
            <v>LORICA</v>
          </cell>
        </row>
        <row r="1125">
          <cell r="A1125">
            <v>30645275</v>
          </cell>
          <cell r="B1125" t="str">
            <v>F</v>
          </cell>
          <cell r="C1125">
            <v>3536</v>
          </cell>
          <cell r="D1125">
            <v>3536</v>
          </cell>
          <cell r="E1125">
            <v>0</v>
          </cell>
          <cell r="G1125" t="str">
            <v>D</v>
          </cell>
          <cell r="H1125" t="str">
            <v>BETTY DEL SOCORRO</v>
          </cell>
          <cell r="I1125" t="str">
            <v>RAMIREZ</v>
          </cell>
          <cell r="J1125" t="str">
            <v>AVILA</v>
          </cell>
          <cell r="K1125" t="str">
            <v>Auxiliar Administrativo</v>
          </cell>
          <cell r="L1125">
            <v>4044</v>
          </cell>
          <cell r="M1125">
            <v>14</v>
          </cell>
          <cell r="N1125" t="str">
            <v>Auxiliar Administrativo</v>
          </cell>
          <cell r="O1125">
            <v>4044</v>
          </cell>
          <cell r="P1125">
            <v>14</v>
          </cell>
          <cell r="Q1125" t="str">
            <v>404414</v>
          </cell>
          <cell r="R1125">
            <v>1080470</v>
          </cell>
          <cell r="S1125">
            <v>200140</v>
          </cell>
          <cell r="T1125" t="str">
            <v>LORICA</v>
          </cell>
        </row>
        <row r="1126">
          <cell r="A1126">
            <v>30647853</v>
          </cell>
          <cell r="B1126" t="str">
            <v>F</v>
          </cell>
          <cell r="C1126">
            <v>3533</v>
          </cell>
          <cell r="D1126">
            <v>3808</v>
          </cell>
          <cell r="G1126" t="str">
            <v>T</v>
          </cell>
          <cell r="H1126" t="str">
            <v>ADOLFINA</v>
          </cell>
          <cell r="I1126" t="str">
            <v>DORIA</v>
          </cell>
          <cell r="J1126" t="str">
            <v>ORTEGA</v>
          </cell>
          <cell r="K1126" t="str">
            <v>Auxiliar Administrativo</v>
          </cell>
          <cell r="L1126">
            <v>4044</v>
          </cell>
          <cell r="M1126">
            <v>11</v>
          </cell>
          <cell r="N1126" t="str">
            <v>Auxiliar Administrativo</v>
          </cell>
          <cell r="O1126">
            <v>4044</v>
          </cell>
          <cell r="P1126" t="str">
            <v>12</v>
          </cell>
          <cell r="Q1126" t="str">
            <v>404412</v>
          </cell>
          <cell r="R1126">
            <v>1024200</v>
          </cell>
          <cell r="S1126">
            <v>200140</v>
          </cell>
          <cell r="T1126" t="str">
            <v>LORICA</v>
          </cell>
        </row>
        <row r="1127">
          <cell r="A1127">
            <v>15018234</v>
          </cell>
          <cell r="B1127" t="str">
            <v>M</v>
          </cell>
          <cell r="C1127">
            <v>3534</v>
          </cell>
          <cell r="D1127">
            <v>3534</v>
          </cell>
          <cell r="E1127">
            <v>0</v>
          </cell>
          <cell r="G1127" t="str">
            <v>D</v>
          </cell>
          <cell r="H1127" t="str">
            <v>JOSE MARIA</v>
          </cell>
          <cell r="I1127" t="str">
            <v>BURGOS</v>
          </cell>
          <cell r="J1127" t="str">
            <v>LUNA</v>
          </cell>
          <cell r="K1127" t="str">
            <v>Auxiliar Administrativo</v>
          </cell>
          <cell r="L1127">
            <v>4044</v>
          </cell>
          <cell r="M1127">
            <v>12</v>
          </cell>
          <cell r="N1127" t="str">
            <v>Auxiliar Administrativo</v>
          </cell>
          <cell r="O1127">
            <v>4044</v>
          </cell>
          <cell r="P1127">
            <v>12</v>
          </cell>
          <cell r="Q1127" t="str">
            <v>404412</v>
          </cell>
          <cell r="R1127">
            <v>1024200</v>
          </cell>
          <cell r="S1127">
            <v>200140</v>
          </cell>
          <cell r="T1127" t="str">
            <v>LORICA</v>
          </cell>
        </row>
        <row r="1128">
          <cell r="A1128">
            <v>30652288</v>
          </cell>
          <cell r="B1128" t="str">
            <v>F</v>
          </cell>
          <cell r="D1128">
            <v>3082</v>
          </cell>
          <cell r="E1128">
            <v>3082</v>
          </cell>
          <cell r="F1128">
            <v>3535</v>
          </cell>
          <cell r="G1128" t="str">
            <v>T</v>
          </cell>
          <cell r="H1128" t="str">
            <v>YAMINA JUDITH</v>
          </cell>
          <cell r="I1128" t="str">
            <v>CEBALLOS</v>
          </cell>
          <cell r="J1128" t="str">
            <v>PERALTA</v>
          </cell>
          <cell r="K1128" t="str">
            <v>Auxiliar Administrativo</v>
          </cell>
          <cell r="L1128">
            <v>4044</v>
          </cell>
          <cell r="M1128">
            <v>12</v>
          </cell>
          <cell r="N1128" t="str">
            <v>Auxiliar Administrativo</v>
          </cell>
          <cell r="O1128">
            <v>4044</v>
          </cell>
          <cell r="P1128">
            <v>12</v>
          </cell>
          <cell r="Q1128" t="str">
            <v>404412</v>
          </cell>
          <cell r="R1128">
            <v>1024200</v>
          </cell>
          <cell r="S1128">
            <v>200140</v>
          </cell>
          <cell r="T1128" t="str">
            <v>LORICA</v>
          </cell>
        </row>
        <row r="1129">
          <cell r="A1129">
            <v>1131104223</v>
          </cell>
          <cell r="B1129" t="str">
            <v>M</v>
          </cell>
          <cell r="D1129">
            <v>3533</v>
          </cell>
          <cell r="G1129" t="str">
            <v>T</v>
          </cell>
          <cell r="H1129" t="str">
            <v>LUIS ENRIQUE</v>
          </cell>
          <cell r="I1129" t="str">
            <v>GUEVARA</v>
          </cell>
          <cell r="J1129" t="str">
            <v>OLASCOAGA</v>
          </cell>
          <cell r="K1129" t="str">
            <v>Auxiliar Administrativo</v>
          </cell>
          <cell r="L1129" t="str">
            <v>4044</v>
          </cell>
          <cell r="M1129" t="str">
            <v>11</v>
          </cell>
          <cell r="N1129" t="str">
            <v>Auxiliar Administrativo</v>
          </cell>
          <cell r="O1129" t="str">
            <v>4044</v>
          </cell>
          <cell r="P1129" t="str">
            <v>11</v>
          </cell>
          <cell r="Q1129" t="str">
            <v>404411</v>
          </cell>
          <cell r="R1129">
            <v>953864</v>
          </cell>
          <cell r="S1129">
            <v>200140</v>
          </cell>
          <cell r="T1129" t="str">
            <v>LORICA</v>
          </cell>
        </row>
        <row r="1130">
          <cell r="A1130">
            <v>19380874</v>
          </cell>
          <cell r="B1130" t="str">
            <v>M</v>
          </cell>
          <cell r="D1130">
            <v>5127</v>
          </cell>
          <cell r="G1130" t="str">
            <v>D</v>
          </cell>
          <cell r="H1130" t="str">
            <v>PEDRO ANTONIO</v>
          </cell>
          <cell r="I1130" t="str">
            <v>PLAZA</v>
          </cell>
          <cell r="J1130" t="str">
            <v>ALDANA</v>
          </cell>
          <cell r="K1130" t="str">
            <v>Registrador Seccional</v>
          </cell>
          <cell r="L1130" t="str">
            <v>0192</v>
          </cell>
          <cell r="M1130" t="str">
            <v>07</v>
          </cell>
          <cell r="N1130" t="str">
            <v>Registrador Seccional</v>
          </cell>
          <cell r="O1130" t="str">
            <v>0192</v>
          </cell>
          <cell r="P1130" t="str">
            <v>07</v>
          </cell>
          <cell r="Q1130" t="str">
            <v>019207</v>
          </cell>
          <cell r="R1130">
            <v>3291703</v>
          </cell>
          <cell r="S1130">
            <v>200150</v>
          </cell>
          <cell r="T1130" t="str">
            <v>SAHAGUN</v>
          </cell>
        </row>
        <row r="1131">
          <cell r="A1131">
            <v>15725526</v>
          </cell>
          <cell r="B1131" t="str">
            <v>M</v>
          </cell>
          <cell r="D1131">
            <v>3542</v>
          </cell>
          <cell r="G1131" t="str">
            <v>D</v>
          </cell>
          <cell r="H1131" t="str">
            <v>CRISTIAN JOSE</v>
          </cell>
          <cell r="I1131" t="str">
            <v>MORALES</v>
          </cell>
          <cell r="J1131" t="str">
            <v>ALVAREZ</v>
          </cell>
          <cell r="K1131" t="str">
            <v>Auxiliar Administrativo</v>
          </cell>
          <cell r="L1131" t="str">
            <v>4044</v>
          </cell>
          <cell r="M1131" t="str">
            <v>16</v>
          </cell>
          <cell r="N1131" t="str">
            <v>Auxiliar Administrativo</v>
          </cell>
          <cell r="O1131" t="str">
            <v>4044</v>
          </cell>
          <cell r="P1131" t="str">
            <v>16</v>
          </cell>
          <cell r="Q1131" t="str">
            <v>404416</v>
          </cell>
          <cell r="R1131">
            <v>1163588</v>
          </cell>
          <cell r="S1131">
            <v>200150</v>
          </cell>
          <cell r="T1131" t="str">
            <v>SAHAGUN</v>
          </cell>
        </row>
        <row r="1132">
          <cell r="A1132">
            <v>77031551</v>
          </cell>
          <cell r="B1132" t="str">
            <v>M</v>
          </cell>
          <cell r="D1132">
            <v>4290</v>
          </cell>
          <cell r="E1132">
            <v>4290</v>
          </cell>
          <cell r="F1132">
            <v>3539</v>
          </cell>
          <cell r="G1132" t="str">
            <v>T</v>
          </cell>
          <cell r="H1132" t="str">
            <v>MANUEL ANTONIO</v>
          </cell>
          <cell r="I1132" t="str">
            <v>GARCIA</v>
          </cell>
          <cell r="J1132" t="str">
            <v>ACEVEDO</v>
          </cell>
          <cell r="K1132" t="str">
            <v>Auxiliar Administrativo</v>
          </cell>
          <cell r="L1132">
            <v>4044</v>
          </cell>
          <cell r="M1132">
            <v>11</v>
          </cell>
          <cell r="N1132" t="str">
            <v>Auxiliar Administrativo</v>
          </cell>
          <cell r="O1132">
            <v>4044</v>
          </cell>
          <cell r="P1132">
            <v>11</v>
          </cell>
          <cell r="Q1132" t="str">
            <v>404411</v>
          </cell>
          <cell r="R1132">
            <v>953864</v>
          </cell>
          <cell r="S1132">
            <v>200150</v>
          </cell>
          <cell r="T1132" t="str">
            <v>SAHAGUN</v>
          </cell>
        </row>
        <row r="1133">
          <cell r="A1133">
            <v>10877122</v>
          </cell>
          <cell r="B1133" t="str">
            <v>M</v>
          </cell>
          <cell r="D1133">
            <v>4068</v>
          </cell>
          <cell r="G1133" t="str">
            <v>D</v>
          </cell>
          <cell r="H1133" t="str">
            <v>DOMINGO MATIAS</v>
          </cell>
          <cell r="I1133" t="str">
            <v>GRACIA</v>
          </cell>
          <cell r="J1133" t="str">
            <v>RUIZ</v>
          </cell>
          <cell r="K1133" t="str">
            <v>Auxiliar Administrativo</v>
          </cell>
          <cell r="L1133">
            <v>4044</v>
          </cell>
          <cell r="M1133">
            <v>11</v>
          </cell>
          <cell r="N1133" t="str">
            <v>Auxiliar Administrativo</v>
          </cell>
          <cell r="O1133">
            <v>4044</v>
          </cell>
          <cell r="P1133">
            <v>11</v>
          </cell>
          <cell r="Q1133" t="str">
            <v>404411</v>
          </cell>
          <cell r="R1133">
            <v>953864</v>
          </cell>
          <cell r="S1133">
            <v>200150</v>
          </cell>
          <cell r="T1133" t="str">
            <v>SAHAGUN</v>
          </cell>
        </row>
        <row r="1134">
          <cell r="A1134">
            <v>30564864</v>
          </cell>
          <cell r="B1134" t="str">
            <v>F</v>
          </cell>
          <cell r="C1134">
            <v>3538</v>
          </cell>
          <cell r="D1134">
            <v>3538</v>
          </cell>
          <cell r="E1134">
            <v>0</v>
          </cell>
          <cell r="G1134" t="str">
            <v>D</v>
          </cell>
          <cell r="H1134" t="str">
            <v>SIXTA JULIA</v>
          </cell>
          <cell r="I1134" t="str">
            <v>ALVAREZ</v>
          </cell>
          <cell r="J1134" t="str">
            <v>ARRIETA</v>
          </cell>
          <cell r="K1134" t="str">
            <v>Secretario Ejecutivo</v>
          </cell>
          <cell r="L1134">
            <v>4210</v>
          </cell>
          <cell r="M1134">
            <v>15</v>
          </cell>
          <cell r="N1134" t="str">
            <v>Secretario Ejecutivo</v>
          </cell>
          <cell r="O1134">
            <v>4210</v>
          </cell>
          <cell r="P1134">
            <v>15</v>
          </cell>
          <cell r="Q1134" t="str">
            <v>421015</v>
          </cell>
          <cell r="R1134">
            <v>1114054</v>
          </cell>
          <cell r="S1134">
            <v>200150</v>
          </cell>
          <cell r="T1134" t="str">
            <v>SAHAGUN</v>
          </cell>
        </row>
        <row r="1135">
          <cell r="A1135">
            <v>11429274</v>
          </cell>
          <cell r="B1135" t="str">
            <v>M</v>
          </cell>
          <cell r="D1135">
            <v>5224</v>
          </cell>
          <cell r="G1135" t="str">
            <v>D</v>
          </cell>
          <cell r="H1135" t="str">
            <v>RENE ALEJANDRO</v>
          </cell>
          <cell r="I1135" t="str">
            <v>VARGAS</v>
          </cell>
          <cell r="J1135" t="str">
            <v>LAVERDE</v>
          </cell>
          <cell r="K1135" t="str">
            <v>Registrador Principal</v>
          </cell>
          <cell r="L1135" t="str">
            <v>0191</v>
          </cell>
          <cell r="M1135" t="str">
            <v>19</v>
          </cell>
          <cell r="N1135" t="str">
            <v>Registrador Principal</v>
          </cell>
          <cell r="O1135" t="str">
            <v>0191</v>
          </cell>
          <cell r="P1135" t="str">
            <v>19</v>
          </cell>
          <cell r="Q1135" t="str">
            <v>019119</v>
          </cell>
          <cell r="R1135">
            <v>5495542</v>
          </cell>
          <cell r="S1135">
            <v>210010</v>
          </cell>
          <cell r="T1135" t="str">
            <v>Despacho del Registrador Bogotá Zona Sur</v>
          </cell>
        </row>
        <row r="1136">
          <cell r="A1136">
            <v>10477690</v>
          </cell>
          <cell r="B1136" t="str">
            <v>M</v>
          </cell>
          <cell r="D1136">
            <v>4825</v>
          </cell>
          <cell r="G1136" t="str">
            <v>D</v>
          </cell>
          <cell r="H1136" t="str">
            <v>OMAR</v>
          </cell>
          <cell r="I1136" t="str">
            <v>GARCES</v>
          </cell>
          <cell r="J1136" t="str">
            <v>FERNANDEZ</v>
          </cell>
          <cell r="K1136" t="str">
            <v>Registrador Delegado</v>
          </cell>
          <cell r="L1136">
            <v>2152</v>
          </cell>
          <cell r="M1136">
            <v>14</v>
          </cell>
          <cell r="N1136" t="str">
            <v>Registrador Delegado</v>
          </cell>
          <cell r="O1136">
            <v>2152</v>
          </cell>
          <cell r="P1136">
            <v>14</v>
          </cell>
          <cell r="Q1136" t="str">
            <v>215214</v>
          </cell>
          <cell r="R1136">
            <v>2761107</v>
          </cell>
          <cell r="S1136">
            <v>210010</v>
          </cell>
          <cell r="T1136" t="str">
            <v>Despacho del Registrador Bogotá Zona Sur</v>
          </cell>
        </row>
        <row r="1137">
          <cell r="A1137">
            <v>21109098</v>
          </cell>
          <cell r="B1137" t="str">
            <v>F</v>
          </cell>
          <cell r="C1137">
            <v>3548</v>
          </cell>
          <cell r="D1137">
            <v>3890</v>
          </cell>
          <cell r="G1137" t="str">
            <v>T</v>
          </cell>
          <cell r="H1137" t="str">
            <v>LUZ MARINA</v>
          </cell>
          <cell r="I1137" t="str">
            <v>VILLAMIZAR</v>
          </cell>
          <cell r="J1137" t="str">
            <v>ORJUELA</v>
          </cell>
          <cell r="K1137" t="str">
            <v>Secretario Ejecutivo</v>
          </cell>
          <cell r="L1137">
            <v>4210</v>
          </cell>
          <cell r="M1137">
            <v>19</v>
          </cell>
          <cell r="N1137" t="str">
            <v>Técnico Administrativo</v>
          </cell>
          <cell r="O1137" t="str">
            <v>3124</v>
          </cell>
          <cell r="P1137" t="str">
            <v>14</v>
          </cell>
          <cell r="Q1137" t="str">
            <v>312414</v>
          </cell>
          <cell r="R1137">
            <v>1504640</v>
          </cell>
          <cell r="S1137">
            <v>210010</v>
          </cell>
          <cell r="T1137" t="str">
            <v>Despacho del Registrador Bogotá Zona Sur</v>
          </cell>
        </row>
        <row r="1138">
          <cell r="A1138">
            <v>34538863</v>
          </cell>
          <cell r="B1138" t="str">
            <v>F</v>
          </cell>
          <cell r="C1138">
            <v>3440</v>
          </cell>
          <cell r="D1138">
            <v>2988</v>
          </cell>
          <cell r="G1138" t="str">
            <v>D</v>
          </cell>
          <cell r="H1138" t="str">
            <v>MARIA  DEL CARMEN</v>
          </cell>
          <cell r="I1138" t="str">
            <v>VILLAMARIN</v>
          </cell>
          <cell r="J1138" t="str">
            <v>IDROBO</v>
          </cell>
          <cell r="K1138" t="str">
            <v>Auxiliar Administrativo</v>
          </cell>
          <cell r="L1138">
            <v>4044</v>
          </cell>
          <cell r="M1138">
            <v>14</v>
          </cell>
          <cell r="N1138" t="str">
            <v>Técnico Administrativo</v>
          </cell>
          <cell r="O1138">
            <v>3124</v>
          </cell>
          <cell r="P1138">
            <v>14</v>
          </cell>
          <cell r="Q1138" t="str">
            <v>312414</v>
          </cell>
          <cell r="R1138">
            <v>1504640</v>
          </cell>
          <cell r="S1138">
            <v>210010</v>
          </cell>
          <cell r="T1138" t="str">
            <v>Despacho del Registrador Bogotá Zona Sur</v>
          </cell>
        </row>
        <row r="1139">
          <cell r="A1139">
            <v>1023916986</v>
          </cell>
          <cell r="B1139" t="str">
            <v>F</v>
          </cell>
          <cell r="D1139">
            <v>3193</v>
          </cell>
          <cell r="E1139">
            <v>3193</v>
          </cell>
          <cell r="F1139">
            <v>4416</v>
          </cell>
          <cell r="G1139" t="str">
            <v>T</v>
          </cell>
          <cell r="H1139" t="str">
            <v>EDITH ANDREA</v>
          </cell>
          <cell r="I1139" t="str">
            <v>HERRERA</v>
          </cell>
          <cell r="J1139" t="str">
            <v>GUEVARA</v>
          </cell>
          <cell r="K1139" t="str">
            <v>Auxiliar Administrativo</v>
          </cell>
          <cell r="L1139" t="str">
            <v>4044</v>
          </cell>
          <cell r="M1139" t="str">
            <v>12</v>
          </cell>
          <cell r="N1139" t="str">
            <v>Auxiliar Administrativo</v>
          </cell>
          <cell r="O1139" t="str">
            <v>4044</v>
          </cell>
          <cell r="P1139" t="str">
            <v>12</v>
          </cell>
          <cell r="Q1139" t="str">
            <v>404412</v>
          </cell>
          <cell r="R1139">
            <v>1024200</v>
          </cell>
          <cell r="S1139">
            <v>210010</v>
          </cell>
          <cell r="T1139" t="str">
            <v>Despacho del Registrador Bogotá Zona Sur</v>
          </cell>
        </row>
        <row r="1140">
          <cell r="A1140">
            <v>79922550</v>
          </cell>
          <cell r="B1140" t="str">
            <v>M</v>
          </cell>
          <cell r="D1140">
            <v>2672</v>
          </cell>
          <cell r="G1140" t="str">
            <v>D</v>
          </cell>
          <cell r="H1140" t="str">
            <v>ALEX</v>
          </cell>
          <cell r="I1140" t="str">
            <v>CASTIBLANCO</v>
          </cell>
          <cell r="J1140" t="str">
            <v>VILLARRAGA</v>
          </cell>
          <cell r="K1140" t="str">
            <v>Auxiliar Administrativo</v>
          </cell>
          <cell r="L1140">
            <v>4044</v>
          </cell>
          <cell r="M1140">
            <v>11</v>
          </cell>
          <cell r="N1140" t="str">
            <v>Auxiliar Administrativo</v>
          </cell>
          <cell r="O1140">
            <v>4044</v>
          </cell>
          <cell r="P1140">
            <v>11</v>
          </cell>
          <cell r="Q1140" t="str">
            <v>404411</v>
          </cell>
          <cell r="R1140">
            <v>953864</v>
          </cell>
          <cell r="S1140">
            <v>210010</v>
          </cell>
          <cell r="T1140" t="str">
            <v>Despacho del Registrador Bogotá Zona Sur</v>
          </cell>
        </row>
        <row r="1141">
          <cell r="A1141">
            <v>1032393918</v>
          </cell>
          <cell r="B1141" t="str">
            <v>M</v>
          </cell>
          <cell r="D1141">
            <v>3090</v>
          </cell>
          <cell r="G1141" t="str">
            <v>T</v>
          </cell>
          <cell r="H1141" t="str">
            <v>JUAN CARLOS</v>
          </cell>
          <cell r="I1141" t="str">
            <v>COLORADO</v>
          </cell>
          <cell r="J1141" t="str">
            <v>GARCIA</v>
          </cell>
          <cell r="K1141" t="str">
            <v>Auxiliar Administrativo</v>
          </cell>
          <cell r="L1141">
            <v>4044</v>
          </cell>
          <cell r="M1141">
            <v>11</v>
          </cell>
          <cell r="N1141" t="str">
            <v>Auxiliar Administrativo</v>
          </cell>
          <cell r="O1141">
            <v>4044</v>
          </cell>
          <cell r="P1141">
            <v>11</v>
          </cell>
          <cell r="Q1141" t="str">
            <v>404411</v>
          </cell>
          <cell r="R1141">
            <v>953864</v>
          </cell>
          <cell r="S1141">
            <v>210010</v>
          </cell>
          <cell r="T1141" t="str">
            <v>Despacho del Registrador Bogotá Zona Sur</v>
          </cell>
        </row>
        <row r="1142">
          <cell r="D1142">
            <v>2795</v>
          </cell>
          <cell r="G1142" t="str">
            <v>D</v>
          </cell>
          <cell r="K1142" t="str">
            <v>Secretario Ejecutivo</v>
          </cell>
          <cell r="L1142">
            <v>4210</v>
          </cell>
          <cell r="M1142" t="str">
            <v>24</v>
          </cell>
          <cell r="N1142" t="str">
            <v>Secretario Ejecutivo</v>
          </cell>
          <cell r="O1142">
            <v>4210</v>
          </cell>
          <cell r="P1142">
            <v>24</v>
          </cell>
          <cell r="Q1142" t="str">
            <v>421024</v>
          </cell>
          <cell r="R1142">
            <v>1715182</v>
          </cell>
          <cell r="S1142">
            <v>210010</v>
          </cell>
        </row>
        <row r="1143">
          <cell r="A1143">
            <v>51680493</v>
          </cell>
          <cell r="B1143" t="str">
            <v>F</v>
          </cell>
          <cell r="C1143">
            <v>3582</v>
          </cell>
          <cell r="D1143">
            <v>3582</v>
          </cell>
          <cell r="E1143">
            <v>0</v>
          </cell>
          <cell r="G1143" t="str">
            <v>D</v>
          </cell>
          <cell r="H1143" t="str">
            <v>LUZ MARINA</v>
          </cell>
          <cell r="I1143" t="str">
            <v>GARCIA</v>
          </cell>
          <cell r="J1143" t="str">
            <v>VEGA</v>
          </cell>
          <cell r="K1143" t="str">
            <v>Secretario Ejecutivo</v>
          </cell>
          <cell r="L1143">
            <v>4210</v>
          </cell>
          <cell r="M1143">
            <v>16</v>
          </cell>
          <cell r="N1143" t="str">
            <v>Secretario Ejecutivo</v>
          </cell>
          <cell r="O1143">
            <v>4210</v>
          </cell>
          <cell r="P1143">
            <v>16</v>
          </cell>
          <cell r="Q1143" t="str">
            <v>421016</v>
          </cell>
          <cell r="R1143">
            <v>1163588</v>
          </cell>
          <cell r="S1143">
            <v>210010</v>
          </cell>
          <cell r="T1143" t="str">
            <v>Despacho del Registrador Bogotá Zona Sur</v>
          </cell>
        </row>
        <row r="1144">
          <cell r="A1144">
            <v>51859992</v>
          </cell>
          <cell r="B1144" t="str">
            <v>F</v>
          </cell>
          <cell r="C1144">
            <v>3562</v>
          </cell>
          <cell r="D1144">
            <v>4175</v>
          </cell>
          <cell r="G1144" t="str">
            <v>D</v>
          </cell>
          <cell r="H1144" t="str">
            <v>CONSUELO</v>
          </cell>
          <cell r="I1144" t="str">
            <v>PERDOMO</v>
          </cell>
          <cell r="J1144" t="str">
            <v>JIMENEZ</v>
          </cell>
          <cell r="K1144" t="str">
            <v>Profesional Universitario</v>
          </cell>
          <cell r="L1144">
            <v>2044</v>
          </cell>
          <cell r="M1144">
            <v>10</v>
          </cell>
          <cell r="N1144" t="str">
            <v>Profesional Especializado</v>
          </cell>
          <cell r="O1144">
            <v>2028</v>
          </cell>
          <cell r="P1144">
            <v>12</v>
          </cell>
          <cell r="Q1144" t="str">
            <v>202812</v>
          </cell>
          <cell r="R1144">
            <v>2381392</v>
          </cell>
          <cell r="S1144">
            <v>210020</v>
          </cell>
          <cell r="T1144" t="str">
            <v>Grupo Jurídico Bogotá Zona Sur</v>
          </cell>
        </row>
        <row r="1145">
          <cell r="A1145">
            <v>92495559</v>
          </cell>
          <cell r="B1145" t="str">
            <v>M</v>
          </cell>
          <cell r="D1145">
            <v>2658</v>
          </cell>
          <cell r="G1145" t="str">
            <v>D</v>
          </cell>
          <cell r="H1145" t="str">
            <v>JORGE ELIECER</v>
          </cell>
          <cell r="I1145" t="str">
            <v>HERNANDEZ</v>
          </cell>
          <cell r="J1145" t="str">
            <v>BUSTOS</v>
          </cell>
          <cell r="K1145" t="str">
            <v>Profesional Universitario</v>
          </cell>
          <cell r="L1145" t="str">
            <v>2044</v>
          </cell>
          <cell r="M1145" t="str">
            <v>10</v>
          </cell>
          <cell r="N1145" t="str">
            <v>Profesional Universitario</v>
          </cell>
          <cell r="O1145" t="str">
            <v>2044</v>
          </cell>
          <cell r="P1145" t="str">
            <v>10</v>
          </cell>
          <cell r="Q1145" t="str">
            <v>204410</v>
          </cell>
          <cell r="R1145">
            <v>2153906</v>
          </cell>
          <cell r="S1145">
            <v>210020</v>
          </cell>
          <cell r="T1145" t="str">
            <v>Grupo Jurídico Bogotá Zona Sur</v>
          </cell>
        </row>
        <row r="1146">
          <cell r="A1146">
            <v>33376416</v>
          </cell>
          <cell r="B1146" t="str">
            <v>F</v>
          </cell>
          <cell r="D1146">
            <v>3250</v>
          </cell>
          <cell r="G1146" t="str">
            <v>D</v>
          </cell>
          <cell r="H1146" t="str">
            <v>DIANA PATRICIA</v>
          </cell>
          <cell r="I1146" t="str">
            <v>DIAZ</v>
          </cell>
          <cell r="J1146" t="str">
            <v>HURTADO</v>
          </cell>
          <cell r="K1146" t="str">
            <v>Profesional Universitario</v>
          </cell>
          <cell r="L1146" t="str">
            <v>2044</v>
          </cell>
          <cell r="M1146" t="str">
            <v>10</v>
          </cell>
          <cell r="N1146" t="str">
            <v>Profesional Universitario</v>
          </cell>
          <cell r="O1146" t="str">
            <v>2044</v>
          </cell>
          <cell r="P1146" t="str">
            <v>10</v>
          </cell>
          <cell r="Q1146" t="str">
            <v>204410</v>
          </cell>
          <cell r="R1146">
            <v>2153906</v>
          </cell>
          <cell r="S1146">
            <v>210020</v>
          </cell>
          <cell r="T1146" t="str">
            <v>Grupo Jurídico Bogotá Zona Sur</v>
          </cell>
        </row>
        <row r="1147">
          <cell r="A1147">
            <v>19149833</v>
          </cell>
          <cell r="B1147" t="str">
            <v>M</v>
          </cell>
          <cell r="C1147">
            <v>3552</v>
          </cell>
          <cell r="D1147">
            <v>3552</v>
          </cell>
          <cell r="E1147">
            <v>0</v>
          </cell>
          <cell r="G1147" t="str">
            <v>D</v>
          </cell>
          <cell r="H1147" t="str">
            <v>DIOGENES</v>
          </cell>
          <cell r="I1147" t="str">
            <v>LLANOS</v>
          </cell>
          <cell r="J1147" t="str">
            <v>PINZON</v>
          </cell>
          <cell r="K1147" t="str">
            <v>Profesional Universitario</v>
          </cell>
          <cell r="L1147">
            <v>2044</v>
          </cell>
          <cell r="M1147">
            <v>10</v>
          </cell>
          <cell r="N1147" t="str">
            <v>Profesional Universitario</v>
          </cell>
          <cell r="O1147">
            <v>2044</v>
          </cell>
          <cell r="P1147">
            <v>10</v>
          </cell>
          <cell r="Q1147" t="str">
            <v>204410</v>
          </cell>
          <cell r="R1147">
            <v>2153906</v>
          </cell>
          <cell r="S1147">
            <v>210020</v>
          </cell>
          <cell r="T1147" t="str">
            <v>Grupo Jurídico Bogotá Zona Sur</v>
          </cell>
        </row>
        <row r="1148">
          <cell r="A1148">
            <v>51651989</v>
          </cell>
          <cell r="B1148" t="str">
            <v>F</v>
          </cell>
          <cell r="C1148">
            <v>3553</v>
          </cell>
          <cell r="D1148">
            <v>3553</v>
          </cell>
          <cell r="E1148">
            <v>0</v>
          </cell>
          <cell r="G1148" t="str">
            <v>D</v>
          </cell>
          <cell r="H1148" t="str">
            <v>ANHELOS</v>
          </cell>
          <cell r="I1148" t="str">
            <v>CAMACHO</v>
          </cell>
          <cell r="J1148" t="str">
            <v>RODRIGUEZ</v>
          </cell>
          <cell r="K1148" t="str">
            <v>Profesional Universitario</v>
          </cell>
          <cell r="L1148">
            <v>2044</v>
          </cell>
          <cell r="M1148">
            <v>10</v>
          </cell>
          <cell r="N1148" t="str">
            <v>Profesional Universitario</v>
          </cell>
          <cell r="O1148">
            <v>2044</v>
          </cell>
          <cell r="P1148">
            <v>10</v>
          </cell>
          <cell r="Q1148" t="str">
            <v>204410</v>
          </cell>
          <cell r="R1148">
            <v>2153906</v>
          </cell>
          <cell r="S1148">
            <v>210020</v>
          </cell>
          <cell r="T1148" t="str">
            <v>Grupo Jurídico Bogotá Zona Sur</v>
          </cell>
        </row>
        <row r="1149">
          <cell r="A1149">
            <v>41654970</v>
          </cell>
          <cell r="B1149" t="str">
            <v>F</v>
          </cell>
          <cell r="C1149">
            <v>3555</v>
          </cell>
          <cell r="D1149">
            <v>3555</v>
          </cell>
          <cell r="E1149">
            <v>0</v>
          </cell>
          <cell r="G1149" t="str">
            <v>D</v>
          </cell>
          <cell r="H1149" t="str">
            <v>MARTHA ISABEL</v>
          </cell>
          <cell r="I1149" t="str">
            <v>CUBILLOS</v>
          </cell>
          <cell r="J1149" t="str">
            <v>GUAVITA</v>
          </cell>
          <cell r="K1149" t="str">
            <v>Profesional Universitario</v>
          </cell>
          <cell r="L1149">
            <v>2044</v>
          </cell>
          <cell r="M1149">
            <v>10</v>
          </cell>
          <cell r="N1149" t="str">
            <v>Profesional Universitario</v>
          </cell>
          <cell r="O1149">
            <v>2044</v>
          </cell>
          <cell r="P1149">
            <v>10</v>
          </cell>
          <cell r="Q1149" t="str">
            <v>204410</v>
          </cell>
          <cell r="R1149">
            <v>2153906</v>
          </cell>
          <cell r="S1149">
            <v>210020</v>
          </cell>
          <cell r="T1149" t="str">
            <v>Grupo Jurídico Bogotá Zona Sur</v>
          </cell>
        </row>
        <row r="1150">
          <cell r="A1150">
            <v>41677660</v>
          </cell>
          <cell r="B1150" t="str">
            <v>F</v>
          </cell>
          <cell r="C1150">
            <v>3597</v>
          </cell>
          <cell r="D1150">
            <v>2804</v>
          </cell>
          <cell r="G1150" t="str">
            <v>D</v>
          </cell>
          <cell r="H1150" t="str">
            <v>GLADYS</v>
          </cell>
          <cell r="I1150" t="str">
            <v>URIBE</v>
          </cell>
          <cell r="J1150" t="str">
            <v>ALDANA</v>
          </cell>
          <cell r="K1150" t="str">
            <v>Secretario Ejecutivo</v>
          </cell>
          <cell r="L1150">
            <v>4210</v>
          </cell>
          <cell r="M1150">
            <v>16</v>
          </cell>
          <cell r="N1150" t="str">
            <v>Profesional Universitario</v>
          </cell>
          <cell r="O1150">
            <v>2044</v>
          </cell>
          <cell r="P1150">
            <v>10</v>
          </cell>
          <cell r="Q1150" t="str">
            <v>204410</v>
          </cell>
          <cell r="R1150">
            <v>2153906</v>
          </cell>
          <cell r="S1150">
            <v>210020</v>
          </cell>
          <cell r="T1150" t="str">
            <v>Grupo Jurídico Bogotá Zona Sur</v>
          </cell>
        </row>
        <row r="1151">
          <cell r="A1151">
            <v>19393348</v>
          </cell>
          <cell r="B1151" t="str">
            <v>M</v>
          </cell>
          <cell r="C1151">
            <v>3567</v>
          </cell>
          <cell r="D1151">
            <v>3559</v>
          </cell>
          <cell r="G1151" t="str">
            <v>D</v>
          </cell>
          <cell r="H1151" t="str">
            <v>DANIEL ALFONSO</v>
          </cell>
          <cell r="I1151" t="str">
            <v>GARCIA</v>
          </cell>
          <cell r="J1151" t="str">
            <v>DAZA</v>
          </cell>
          <cell r="K1151" t="str">
            <v>Técnico Administrativo</v>
          </cell>
          <cell r="L1151">
            <v>3124</v>
          </cell>
          <cell r="M1151">
            <v>14</v>
          </cell>
          <cell r="N1151" t="str">
            <v>Profesional Universitario</v>
          </cell>
          <cell r="O1151">
            <v>2044</v>
          </cell>
          <cell r="P1151">
            <v>10</v>
          </cell>
          <cell r="Q1151" t="str">
            <v>204410</v>
          </cell>
          <cell r="R1151">
            <v>2153906</v>
          </cell>
          <cell r="S1151">
            <v>210020</v>
          </cell>
          <cell r="T1151" t="str">
            <v>Grupo Jurídico Bogotá Zona Sur</v>
          </cell>
        </row>
        <row r="1152">
          <cell r="A1152">
            <v>80363888</v>
          </cell>
          <cell r="B1152" t="str">
            <v>M</v>
          </cell>
          <cell r="C1152">
            <v>2709</v>
          </cell>
          <cell r="D1152">
            <v>5388</v>
          </cell>
          <cell r="G1152" t="str">
            <v>D</v>
          </cell>
          <cell r="H1152" t="str">
            <v>OSMAN ENRIQUE</v>
          </cell>
          <cell r="I1152" t="str">
            <v>FERNANDEZ</v>
          </cell>
          <cell r="J1152" t="str">
            <v>CORTES</v>
          </cell>
          <cell r="K1152" t="str">
            <v>Auxiliar Administrativo</v>
          </cell>
          <cell r="L1152">
            <v>4044</v>
          </cell>
          <cell r="M1152">
            <v>16</v>
          </cell>
          <cell r="N1152" t="str">
            <v>Profesional Universitario</v>
          </cell>
          <cell r="O1152">
            <v>2044</v>
          </cell>
          <cell r="P1152" t="str">
            <v>06</v>
          </cell>
          <cell r="Q1152" t="str">
            <v>204406</v>
          </cell>
          <cell r="R1152">
            <v>1812565</v>
          </cell>
          <cell r="S1152">
            <v>210020</v>
          </cell>
          <cell r="T1152" t="str">
            <v>Grupo Jurídico Bogotá Zona Sur</v>
          </cell>
        </row>
        <row r="1153">
          <cell r="A1153">
            <v>80051839</v>
          </cell>
          <cell r="B1153" t="str">
            <v>M</v>
          </cell>
          <cell r="D1153">
            <v>5277</v>
          </cell>
          <cell r="G1153" t="str">
            <v>D</v>
          </cell>
          <cell r="H1153" t="str">
            <v>JOHN ALEJANDRO</v>
          </cell>
          <cell r="I1153" t="str">
            <v>MARTINEZ</v>
          </cell>
          <cell r="J1153" t="str">
            <v>ESPINOSA</v>
          </cell>
          <cell r="K1153" t="str">
            <v>Profesional Universitario</v>
          </cell>
          <cell r="L1153" t="str">
            <v>2044</v>
          </cell>
          <cell r="M1153" t="str">
            <v>01</v>
          </cell>
          <cell r="N1153" t="str">
            <v>Profesional Universitario</v>
          </cell>
          <cell r="O1153" t="str">
            <v>2044</v>
          </cell>
          <cell r="P1153" t="str">
            <v>01</v>
          </cell>
          <cell r="Q1153" t="str">
            <v>204401</v>
          </cell>
          <cell r="R1153">
            <v>1361208</v>
          </cell>
          <cell r="S1153">
            <v>210020</v>
          </cell>
          <cell r="T1153" t="str">
            <v>Grupo Jurídico Bogotá Zona Sur</v>
          </cell>
        </row>
        <row r="1154">
          <cell r="A1154">
            <v>51732451</v>
          </cell>
          <cell r="B1154" t="str">
            <v>F</v>
          </cell>
          <cell r="D1154">
            <v>5310</v>
          </cell>
          <cell r="G1154" t="str">
            <v>D</v>
          </cell>
          <cell r="H1154" t="str">
            <v>IVETTE</v>
          </cell>
          <cell r="I1154" t="str">
            <v>SERRANO</v>
          </cell>
          <cell r="J1154" t="str">
            <v>SAENZ</v>
          </cell>
          <cell r="K1154" t="str">
            <v>Profesional Universitario</v>
          </cell>
          <cell r="L1154" t="str">
            <v>2044</v>
          </cell>
          <cell r="M1154" t="str">
            <v>01</v>
          </cell>
          <cell r="N1154" t="str">
            <v>Profesional Universitario</v>
          </cell>
          <cell r="O1154" t="str">
            <v>2044</v>
          </cell>
          <cell r="P1154" t="str">
            <v>01</v>
          </cell>
          <cell r="Q1154" t="str">
            <v>204401</v>
          </cell>
          <cell r="R1154">
            <v>1361208</v>
          </cell>
          <cell r="S1154">
            <v>210020</v>
          </cell>
          <cell r="T1154" t="str">
            <v>Grupo Jurídico Bogotá Zona Sur</v>
          </cell>
        </row>
        <row r="1155">
          <cell r="A1155">
            <v>18957031</v>
          </cell>
          <cell r="B1155" t="str">
            <v>M</v>
          </cell>
          <cell r="D1155">
            <v>5035</v>
          </cell>
          <cell r="G1155" t="str">
            <v>D</v>
          </cell>
          <cell r="H1155" t="str">
            <v>RONALD LENIN</v>
          </cell>
          <cell r="I1155" t="str">
            <v>DAZA</v>
          </cell>
          <cell r="J1155" t="str">
            <v>BERRIO</v>
          </cell>
          <cell r="K1155" t="str">
            <v>Profesional Universitario</v>
          </cell>
          <cell r="L1155">
            <v>2044</v>
          </cell>
          <cell r="M1155" t="str">
            <v>01</v>
          </cell>
          <cell r="N1155" t="str">
            <v>Profesional Universitario</v>
          </cell>
          <cell r="O1155" t="str">
            <v>2044</v>
          </cell>
          <cell r="P1155" t="str">
            <v>01</v>
          </cell>
          <cell r="Q1155" t="str">
            <v>204401</v>
          </cell>
          <cell r="R1155">
            <v>1361208</v>
          </cell>
          <cell r="S1155">
            <v>210020</v>
          </cell>
          <cell r="T1155" t="str">
            <v>Grupo Jurídico Bogotá Zona Sur</v>
          </cell>
        </row>
        <row r="1156">
          <cell r="A1156">
            <v>1015995558</v>
          </cell>
          <cell r="B1156" t="str">
            <v>F</v>
          </cell>
          <cell r="D1156">
            <v>5312</v>
          </cell>
          <cell r="G1156" t="str">
            <v>D</v>
          </cell>
          <cell r="H1156" t="str">
            <v>FANNY VIVIANA</v>
          </cell>
          <cell r="I1156" t="str">
            <v>ACERO</v>
          </cell>
          <cell r="J1156" t="str">
            <v>BARRAGAN</v>
          </cell>
          <cell r="K1156" t="str">
            <v>Profesional Universitario</v>
          </cell>
          <cell r="L1156" t="str">
            <v>2044</v>
          </cell>
          <cell r="M1156" t="str">
            <v>01</v>
          </cell>
          <cell r="N1156" t="str">
            <v>Profesional Universitario</v>
          </cell>
          <cell r="O1156" t="str">
            <v>2044</v>
          </cell>
          <cell r="P1156" t="str">
            <v>01</v>
          </cell>
          <cell r="Q1156" t="str">
            <v>204401</v>
          </cell>
          <cell r="R1156">
            <v>1361208</v>
          </cell>
          <cell r="S1156">
            <v>210020</v>
          </cell>
          <cell r="T1156" t="str">
            <v>Grupo Jurídico Bogotá Zona Sur</v>
          </cell>
        </row>
        <row r="1157">
          <cell r="A1157">
            <v>5174601</v>
          </cell>
          <cell r="B1157" t="str">
            <v>M</v>
          </cell>
          <cell r="D1157">
            <v>5313</v>
          </cell>
          <cell r="G1157" t="str">
            <v>D</v>
          </cell>
          <cell r="H1157" t="str">
            <v>JOSE MANUEL</v>
          </cell>
          <cell r="I1157" t="str">
            <v>MAESTRE</v>
          </cell>
          <cell r="J1157" t="str">
            <v>BELLO</v>
          </cell>
          <cell r="K1157" t="str">
            <v>Profesional Universitario</v>
          </cell>
          <cell r="L1157" t="str">
            <v>2044</v>
          </cell>
          <cell r="M1157" t="str">
            <v>01</v>
          </cell>
          <cell r="N1157" t="str">
            <v>Profesional Universitario</v>
          </cell>
          <cell r="O1157" t="str">
            <v>2044</v>
          </cell>
          <cell r="P1157" t="str">
            <v>01</v>
          </cell>
          <cell r="Q1157" t="str">
            <v>204401</v>
          </cell>
          <cell r="R1157">
            <v>1361208</v>
          </cell>
          <cell r="S1157">
            <v>210020</v>
          </cell>
          <cell r="T1157" t="str">
            <v>Grupo Jurídico Bogotá Zona Sur</v>
          </cell>
        </row>
        <row r="1158">
          <cell r="A1158">
            <v>19215853</v>
          </cell>
          <cell r="B1158" t="str">
            <v>M</v>
          </cell>
          <cell r="C1158">
            <v>3565</v>
          </cell>
          <cell r="D1158">
            <v>3738</v>
          </cell>
          <cell r="G1158" t="str">
            <v>D</v>
          </cell>
          <cell r="H1158" t="str">
            <v>JESUS JAIRO</v>
          </cell>
          <cell r="I1158" t="str">
            <v>RONDON</v>
          </cell>
          <cell r="J1158" t="str">
            <v>CHACON</v>
          </cell>
          <cell r="K1158" t="str">
            <v>Técnico Administrativo</v>
          </cell>
          <cell r="L1158">
            <v>3124</v>
          </cell>
          <cell r="M1158">
            <v>14</v>
          </cell>
          <cell r="N1158" t="str">
            <v>Técnico Administrativo</v>
          </cell>
          <cell r="O1158">
            <v>3124</v>
          </cell>
          <cell r="P1158">
            <v>16</v>
          </cell>
          <cell r="Q1158" t="str">
            <v>312416</v>
          </cell>
          <cell r="R1158">
            <v>1776750</v>
          </cell>
          <cell r="S1158">
            <v>210020</v>
          </cell>
          <cell r="T1158" t="str">
            <v>Grupo Jurídico Bogotá Zona Sur</v>
          </cell>
        </row>
        <row r="1159">
          <cell r="A1159">
            <v>36563340</v>
          </cell>
          <cell r="B1159" t="str">
            <v>F</v>
          </cell>
          <cell r="C1159">
            <v>3574</v>
          </cell>
          <cell r="D1159">
            <v>3148</v>
          </cell>
          <cell r="G1159" t="str">
            <v>T</v>
          </cell>
          <cell r="H1159" t="str">
            <v>KATTIANNI</v>
          </cell>
          <cell r="I1159" t="str">
            <v>SALTAREN</v>
          </cell>
          <cell r="J1159" t="str">
            <v>DIAZ GRANADOS</v>
          </cell>
          <cell r="K1159" t="str">
            <v>Secretario Ejecutivo</v>
          </cell>
          <cell r="L1159">
            <v>4210</v>
          </cell>
          <cell r="M1159">
            <v>16</v>
          </cell>
          <cell r="N1159" t="str">
            <v>Técnico Administrativo</v>
          </cell>
          <cell r="O1159" t="str">
            <v>3124</v>
          </cell>
          <cell r="P1159" t="str">
            <v>14</v>
          </cell>
          <cell r="Q1159" t="str">
            <v>312414</v>
          </cell>
          <cell r="R1159">
            <v>1504640</v>
          </cell>
          <cell r="S1159">
            <v>210020</v>
          </cell>
          <cell r="T1159" t="str">
            <v>Grupo Jurídico Bogotá Zona Sur</v>
          </cell>
        </row>
        <row r="1160">
          <cell r="A1160">
            <v>79592536</v>
          </cell>
          <cell r="B1160" t="str">
            <v>M</v>
          </cell>
          <cell r="C1160">
            <v>3619</v>
          </cell>
          <cell r="D1160">
            <v>3701</v>
          </cell>
          <cell r="G1160" t="str">
            <v>D</v>
          </cell>
          <cell r="H1160" t="str">
            <v>JHON  JAIRO</v>
          </cell>
          <cell r="I1160" t="str">
            <v>PACHON</v>
          </cell>
          <cell r="J1160" t="str">
            <v>MONROY</v>
          </cell>
          <cell r="K1160" t="str">
            <v>Auxiliar Administrativo</v>
          </cell>
          <cell r="L1160">
            <v>4044</v>
          </cell>
          <cell r="M1160">
            <v>14</v>
          </cell>
          <cell r="N1160" t="str">
            <v>Técnico Administrativo</v>
          </cell>
          <cell r="O1160">
            <v>3124</v>
          </cell>
          <cell r="P1160">
            <v>14</v>
          </cell>
          <cell r="Q1160" t="str">
            <v>312414</v>
          </cell>
          <cell r="R1160">
            <v>1504640</v>
          </cell>
          <cell r="S1160">
            <v>210020</v>
          </cell>
          <cell r="T1160" t="str">
            <v>Grupo Jurídico Bogotá Zona Sur</v>
          </cell>
        </row>
        <row r="1161">
          <cell r="A1161">
            <v>80413135</v>
          </cell>
          <cell r="B1161" t="str">
            <v>M</v>
          </cell>
          <cell r="C1161">
            <v>3628</v>
          </cell>
          <cell r="D1161">
            <v>3565</v>
          </cell>
          <cell r="G1161" t="str">
            <v>T</v>
          </cell>
          <cell r="H1161" t="str">
            <v>JULIO CESAR</v>
          </cell>
          <cell r="I1161" t="str">
            <v>ALEGRIA</v>
          </cell>
          <cell r="J1161" t="str">
            <v>GIL</v>
          </cell>
          <cell r="K1161" t="str">
            <v>Auxiliar Administrativo</v>
          </cell>
          <cell r="L1161">
            <v>4044</v>
          </cell>
          <cell r="M1161">
            <v>16</v>
          </cell>
          <cell r="N1161" t="str">
            <v>Técnico Administrativo</v>
          </cell>
          <cell r="O1161">
            <v>3124</v>
          </cell>
          <cell r="P1161">
            <v>14</v>
          </cell>
          <cell r="Q1161" t="str">
            <v>312414</v>
          </cell>
          <cell r="R1161">
            <v>1504640</v>
          </cell>
          <cell r="S1161">
            <v>210020</v>
          </cell>
          <cell r="T1161" t="str">
            <v>Grupo Jurídico Bogotá Zona Sur</v>
          </cell>
        </row>
        <row r="1162">
          <cell r="A1162">
            <v>40176831</v>
          </cell>
          <cell r="B1162" t="str">
            <v>F</v>
          </cell>
          <cell r="C1162">
            <v>3605</v>
          </cell>
          <cell r="D1162">
            <v>2700</v>
          </cell>
          <cell r="G1162" t="str">
            <v>D</v>
          </cell>
          <cell r="H1162" t="str">
            <v>FLOR AMANDA</v>
          </cell>
          <cell r="I1162" t="str">
            <v>RAMOS</v>
          </cell>
          <cell r="J1162" t="str">
            <v>SANTOS</v>
          </cell>
          <cell r="K1162" t="str">
            <v>Auxiliar Administrativo</v>
          </cell>
          <cell r="L1162">
            <v>4044</v>
          </cell>
          <cell r="M1162">
            <v>18</v>
          </cell>
          <cell r="N1162" t="str">
            <v>Técnico Administrativo</v>
          </cell>
          <cell r="O1162">
            <v>3124</v>
          </cell>
          <cell r="P1162">
            <v>14</v>
          </cell>
          <cell r="Q1162" t="str">
            <v>312414</v>
          </cell>
          <cell r="R1162">
            <v>1504640</v>
          </cell>
          <cell r="S1162">
            <v>210020</v>
          </cell>
          <cell r="T1162" t="str">
            <v>Grupo Jurídico Bogotá Zona Sur</v>
          </cell>
        </row>
        <row r="1163">
          <cell r="A1163">
            <v>35329413</v>
          </cell>
          <cell r="B1163" t="str">
            <v>F</v>
          </cell>
          <cell r="C1163">
            <v>3578</v>
          </cell>
          <cell r="D1163">
            <v>3609</v>
          </cell>
          <cell r="G1163" t="str">
            <v>D</v>
          </cell>
          <cell r="H1163" t="str">
            <v>MARIA LUCY</v>
          </cell>
          <cell r="I1163" t="str">
            <v>ECHEVERRY</v>
          </cell>
          <cell r="J1163" t="str">
            <v>BETANCOUR</v>
          </cell>
          <cell r="K1163" t="str">
            <v>Secretario Ejecutivo</v>
          </cell>
          <cell r="L1163">
            <v>4210</v>
          </cell>
          <cell r="M1163">
            <v>16</v>
          </cell>
          <cell r="N1163" t="str">
            <v>Técnico Administrativo</v>
          </cell>
          <cell r="O1163">
            <v>3124</v>
          </cell>
          <cell r="P1163">
            <v>14</v>
          </cell>
          <cell r="Q1163" t="str">
            <v>312414</v>
          </cell>
          <cell r="R1163">
            <v>1504640</v>
          </cell>
          <cell r="S1163">
            <v>210020</v>
          </cell>
          <cell r="T1163" t="str">
            <v>Grupo Jurídico Bogotá Zona Sur</v>
          </cell>
        </row>
        <row r="1164">
          <cell r="A1164">
            <v>52856922</v>
          </cell>
          <cell r="B1164" t="str">
            <v>F</v>
          </cell>
          <cell r="D1164">
            <v>3207</v>
          </cell>
          <cell r="G1164" t="str">
            <v>D</v>
          </cell>
          <cell r="H1164" t="str">
            <v>GLORIA NANCY</v>
          </cell>
          <cell r="I1164" t="str">
            <v>VELANDIA</v>
          </cell>
          <cell r="J1164" t="str">
            <v>GONZALEZ</v>
          </cell>
          <cell r="K1164" t="str">
            <v>Técnico Administrativo</v>
          </cell>
          <cell r="L1164">
            <v>3124</v>
          </cell>
          <cell r="M1164">
            <v>14</v>
          </cell>
          <cell r="N1164" t="str">
            <v>Técnico Administrativo</v>
          </cell>
          <cell r="O1164">
            <v>3124</v>
          </cell>
          <cell r="P1164">
            <v>14</v>
          </cell>
          <cell r="Q1164" t="str">
            <v>312414</v>
          </cell>
          <cell r="R1164">
            <v>1504640</v>
          </cell>
          <cell r="S1164">
            <v>210020</v>
          </cell>
          <cell r="T1164" t="str">
            <v>Grupo Jurídico Bogotá Zona Sur</v>
          </cell>
        </row>
        <row r="1165">
          <cell r="A1165">
            <v>15173702</v>
          </cell>
          <cell r="B1165" t="str">
            <v>M</v>
          </cell>
          <cell r="D1165">
            <v>3758</v>
          </cell>
          <cell r="G1165" t="str">
            <v>D</v>
          </cell>
          <cell r="H1165" t="str">
            <v>EDWARD FABIAN</v>
          </cell>
          <cell r="I1165" t="str">
            <v>GARCIA</v>
          </cell>
          <cell r="J1165" t="str">
            <v>GONZALEZ</v>
          </cell>
          <cell r="K1165" t="str">
            <v>Auxiliar Administrativo</v>
          </cell>
          <cell r="L1165" t="str">
            <v>4044</v>
          </cell>
          <cell r="M1165" t="str">
            <v>23</v>
          </cell>
          <cell r="N1165" t="str">
            <v>Auxiliar Administrativo</v>
          </cell>
          <cell r="O1165" t="str">
            <v>4044</v>
          </cell>
          <cell r="P1165" t="str">
            <v>23</v>
          </cell>
          <cell r="Q1165" t="str">
            <v>404423</v>
          </cell>
          <cell r="R1165">
            <v>1572535</v>
          </cell>
          <cell r="S1165">
            <v>210020</v>
          </cell>
          <cell r="T1165" t="str">
            <v>Grupo Jurídico Bogotá Zona Sur</v>
          </cell>
        </row>
        <row r="1166">
          <cell r="A1166">
            <v>51678999</v>
          </cell>
          <cell r="B1166" t="str">
            <v>F</v>
          </cell>
          <cell r="C1166">
            <v>2762</v>
          </cell>
          <cell r="D1166">
            <v>3755</v>
          </cell>
          <cell r="G1166" t="str">
            <v>D</v>
          </cell>
          <cell r="H1166" t="str">
            <v>MARTHA</v>
          </cell>
          <cell r="I1166" t="str">
            <v>CASTRO</v>
          </cell>
          <cell r="J1166" t="str">
            <v>OSPINA</v>
          </cell>
          <cell r="K1166" t="str">
            <v>Auxiliar Administrativo</v>
          </cell>
          <cell r="L1166">
            <v>4044</v>
          </cell>
          <cell r="M1166">
            <v>11</v>
          </cell>
          <cell r="N1166" t="str">
            <v>Auxiliar Administrativo</v>
          </cell>
          <cell r="O1166">
            <v>4044</v>
          </cell>
          <cell r="P1166">
            <v>18</v>
          </cell>
          <cell r="Q1166" t="str">
            <v>404418</v>
          </cell>
          <cell r="R1166">
            <v>1217634</v>
          </cell>
          <cell r="S1166">
            <v>210020</v>
          </cell>
          <cell r="T1166" t="str">
            <v>Grupo Jurídico Bogotá Zona Sur</v>
          </cell>
        </row>
        <row r="1167">
          <cell r="A1167">
            <v>42498776</v>
          </cell>
          <cell r="B1167" t="str">
            <v>F</v>
          </cell>
          <cell r="D1167">
            <v>4785</v>
          </cell>
          <cell r="G1167" t="str">
            <v>D</v>
          </cell>
          <cell r="H1167" t="str">
            <v>NOHORA CECILIA</v>
          </cell>
          <cell r="I1167" t="str">
            <v>MONTERO</v>
          </cell>
          <cell r="J1167" t="str">
            <v>GAMEZ</v>
          </cell>
          <cell r="K1167" t="str">
            <v>Auxiliar Administrativo</v>
          </cell>
          <cell r="L1167">
            <v>4044</v>
          </cell>
          <cell r="M1167">
            <v>16</v>
          </cell>
          <cell r="N1167" t="str">
            <v>Auxiliar Administrativo</v>
          </cell>
          <cell r="O1167">
            <v>4044</v>
          </cell>
          <cell r="P1167">
            <v>16</v>
          </cell>
          <cell r="Q1167" t="str">
            <v>404416</v>
          </cell>
          <cell r="R1167">
            <v>1163588</v>
          </cell>
          <cell r="S1167">
            <v>210020</v>
          </cell>
          <cell r="T1167" t="str">
            <v>Grupo Jurídico Bogotá Zona Sur</v>
          </cell>
        </row>
        <row r="1168">
          <cell r="A1168">
            <v>30295592</v>
          </cell>
          <cell r="B1168" t="str">
            <v>F</v>
          </cell>
          <cell r="C1168">
            <v>3630</v>
          </cell>
          <cell r="D1168">
            <v>3630</v>
          </cell>
          <cell r="E1168">
            <v>0</v>
          </cell>
          <cell r="G1168" t="str">
            <v>D</v>
          </cell>
          <cell r="H1168" t="str">
            <v>LUZ  STELLA</v>
          </cell>
          <cell r="I1168" t="str">
            <v>ALZATE</v>
          </cell>
          <cell r="J1168" t="str">
            <v>GOMEZ</v>
          </cell>
          <cell r="K1168" t="str">
            <v>Auxiliar Administrativo</v>
          </cell>
          <cell r="L1168">
            <v>4044</v>
          </cell>
          <cell r="M1168">
            <v>16</v>
          </cell>
          <cell r="N1168" t="str">
            <v>Auxiliar Administrativo</v>
          </cell>
          <cell r="O1168">
            <v>4044</v>
          </cell>
          <cell r="P1168">
            <v>16</v>
          </cell>
          <cell r="Q1168" t="str">
            <v>404416</v>
          </cell>
          <cell r="R1168">
            <v>1163588</v>
          </cell>
          <cell r="S1168">
            <v>210020</v>
          </cell>
          <cell r="T1168" t="str">
            <v>Grupo Jurídico Bogotá Zona Sur</v>
          </cell>
        </row>
        <row r="1169">
          <cell r="A1169">
            <v>52962678</v>
          </cell>
          <cell r="B1169" t="str">
            <v>F</v>
          </cell>
          <cell r="D1169">
            <v>3586</v>
          </cell>
          <cell r="G1169" t="str">
            <v>T</v>
          </cell>
          <cell r="H1169" t="str">
            <v>SANDY</v>
          </cell>
          <cell r="I1169" t="str">
            <v>MONTILLA</v>
          </cell>
          <cell r="J1169" t="str">
            <v>BOBADILLA</v>
          </cell>
          <cell r="K1169" t="str">
            <v>Auxiliar Administrativo</v>
          </cell>
          <cell r="L1169">
            <v>4044</v>
          </cell>
          <cell r="M1169">
            <v>14</v>
          </cell>
          <cell r="N1169" t="str">
            <v>Auxiliar Administrativo</v>
          </cell>
          <cell r="O1169">
            <v>4044</v>
          </cell>
          <cell r="P1169">
            <v>14</v>
          </cell>
          <cell r="Q1169" t="str">
            <v>404414</v>
          </cell>
          <cell r="R1169">
            <v>1080470</v>
          </cell>
          <cell r="S1169">
            <v>210020</v>
          </cell>
          <cell r="T1169" t="str">
            <v>Grupo Jurídico Bogotá Zona Sur</v>
          </cell>
        </row>
        <row r="1170">
          <cell r="A1170">
            <v>438154</v>
          </cell>
          <cell r="B1170" t="str">
            <v>M</v>
          </cell>
          <cell r="C1170">
            <v>3617</v>
          </cell>
          <cell r="D1170">
            <v>3617</v>
          </cell>
          <cell r="E1170">
            <v>0</v>
          </cell>
          <cell r="G1170" t="str">
            <v>D</v>
          </cell>
          <cell r="H1170" t="str">
            <v>REGULO</v>
          </cell>
          <cell r="I1170" t="str">
            <v>RINCON</v>
          </cell>
          <cell r="J1170" t="str">
            <v>HERRERA</v>
          </cell>
          <cell r="K1170" t="str">
            <v>Auxiliar Administrativo</v>
          </cell>
          <cell r="L1170">
            <v>4044</v>
          </cell>
          <cell r="M1170">
            <v>14</v>
          </cell>
          <cell r="N1170" t="str">
            <v>Auxiliar Administrativo</v>
          </cell>
          <cell r="O1170">
            <v>4044</v>
          </cell>
          <cell r="P1170">
            <v>14</v>
          </cell>
          <cell r="Q1170" t="str">
            <v>404414</v>
          </cell>
          <cell r="R1170">
            <v>1080470</v>
          </cell>
          <cell r="S1170">
            <v>210020</v>
          </cell>
          <cell r="T1170" t="str">
            <v>Grupo Jurídico Bogotá Zona Sur</v>
          </cell>
        </row>
        <row r="1171">
          <cell r="A1171">
            <v>79805081</v>
          </cell>
          <cell r="B1171" t="str">
            <v>M</v>
          </cell>
          <cell r="D1171">
            <v>3623</v>
          </cell>
          <cell r="G1171" t="str">
            <v>T</v>
          </cell>
          <cell r="H1171" t="str">
            <v>KEVIN CAMILO</v>
          </cell>
          <cell r="I1171" t="str">
            <v>LOZADA</v>
          </cell>
          <cell r="J1171" t="str">
            <v>PEREZ</v>
          </cell>
          <cell r="K1171" t="str">
            <v>Auxiliar Administrativo</v>
          </cell>
          <cell r="L1171">
            <v>4044</v>
          </cell>
          <cell r="M1171">
            <v>14</v>
          </cell>
          <cell r="N1171" t="str">
            <v>Auxiliar Administrativo</v>
          </cell>
          <cell r="O1171">
            <v>4044</v>
          </cell>
          <cell r="P1171">
            <v>14</v>
          </cell>
          <cell r="Q1171" t="str">
            <v>404414</v>
          </cell>
          <cell r="R1171">
            <v>1080470</v>
          </cell>
          <cell r="S1171">
            <v>210020</v>
          </cell>
          <cell r="T1171" t="str">
            <v>Grupo Jurídico Bogotá Zona Sur</v>
          </cell>
        </row>
        <row r="1172">
          <cell r="A1172">
            <v>51556248</v>
          </cell>
          <cell r="B1172" t="str">
            <v>F</v>
          </cell>
          <cell r="D1172">
            <v>3549</v>
          </cell>
          <cell r="G1172" t="str">
            <v>T</v>
          </cell>
          <cell r="H1172" t="str">
            <v>MYRIAM ADRIANA</v>
          </cell>
          <cell r="I1172" t="str">
            <v>ROMERO</v>
          </cell>
          <cell r="J1172" t="str">
            <v>BALLESTEROS</v>
          </cell>
          <cell r="K1172" t="str">
            <v>Auxiliar Administrativo</v>
          </cell>
          <cell r="L1172">
            <v>4044</v>
          </cell>
          <cell r="M1172">
            <v>11</v>
          </cell>
          <cell r="N1172" t="str">
            <v>Auxiliar Administrativo</v>
          </cell>
          <cell r="O1172">
            <v>4044</v>
          </cell>
          <cell r="P1172">
            <v>11</v>
          </cell>
          <cell r="Q1172" t="str">
            <v>404411</v>
          </cell>
          <cell r="R1172">
            <v>953864</v>
          </cell>
          <cell r="S1172">
            <v>210020</v>
          </cell>
          <cell r="T1172" t="str">
            <v>Grupo Jurídico Bogotá Zona Sur</v>
          </cell>
        </row>
        <row r="1173">
          <cell r="A1173">
            <v>20475669</v>
          </cell>
          <cell r="B1173" t="str">
            <v>F</v>
          </cell>
          <cell r="D1173">
            <v>4092</v>
          </cell>
          <cell r="G1173" t="str">
            <v>T</v>
          </cell>
          <cell r="H1173" t="str">
            <v>ISLENA</v>
          </cell>
          <cell r="I1173" t="str">
            <v>CALCETERO</v>
          </cell>
          <cell r="J1173" t="str">
            <v>HUERFANO</v>
          </cell>
          <cell r="K1173" t="str">
            <v>Auxiliar Administrativo</v>
          </cell>
          <cell r="L1173">
            <v>4044</v>
          </cell>
          <cell r="M1173">
            <v>11</v>
          </cell>
          <cell r="N1173" t="str">
            <v>Auxiliar Administrativo</v>
          </cell>
          <cell r="O1173">
            <v>4044</v>
          </cell>
          <cell r="P1173">
            <v>11</v>
          </cell>
          <cell r="Q1173" t="str">
            <v>404411</v>
          </cell>
          <cell r="R1173">
            <v>953864</v>
          </cell>
          <cell r="S1173">
            <v>210020</v>
          </cell>
          <cell r="T1173" t="str">
            <v>Grupo Jurídico Bogotá Zona Sur</v>
          </cell>
        </row>
        <row r="1174">
          <cell r="A1174">
            <v>4244137</v>
          </cell>
          <cell r="B1174" t="str">
            <v>M</v>
          </cell>
          <cell r="D1174">
            <v>4614</v>
          </cell>
          <cell r="G1174" t="str">
            <v>T</v>
          </cell>
          <cell r="H1174" t="str">
            <v>LUIS YECID</v>
          </cell>
          <cell r="I1174" t="str">
            <v>GAMBOA</v>
          </cell>
          <cell r="J1174" t="str">
            <v>SANCHEZ</v>
          </cell>
          <cell r="K1174" t="str">
            <v>Auxiliar Administrativo</v>
          </cell>
          <cell r="L1174">
            <v>4044</v>
          </cell>
          <cell r="M1174">
            <v>11</v>
          </cell>
          <cell r="N1174" t="str">
            <v>Auxiliar Administrativo</v>
          </cell>
          <cell r="O1174">
            <v>4044</v>
          </cell>
          <cell r="P1174">
            <v>11</v>
          </cell>
          <cell r="Q1174" t="str">
            <v>404411</v>
          </cell>
          <cell r="R1174">
            <v>953864</v>
          </cell>
          <cell r="S1174">
            <v>210020</v>
          </cell>
          <cell r="T1174" t="str">
            <v>Grupo Jurídico Bogotá Zona Sur</v>
          </cell>
        </row>
        <row r="1175">
          <cell r="A1175">
            <v>41616820</v>
          </cell>
          <cell r="B1175" t="str">
            <v>F</v>
          </cell>
          <cell r="C1175">
            <v>3598</v>
          </cell>
          <cell r="D1175">
            <v>4450</v>
          </cell>
          <cell r="G1175" t="str">
            <v>T</v>
          </cell>
          <cell r="H1175" t="str">
            <v>GLORIA MERY</v>
          </cell>
          <cell r="I1175" t="str">
            <v>HERNANDEZ</v>
          </cell>
          <cell r="J1175" t="str">
            <v>TORRES</v>
          </cell>
          <cell r="K1175" t="str">
            <v>Secretario Ejecutivo</v>
          </cell>
          <cell r="L1175">
            <v>4210</v>
          </cell>
          <cell r="M1175">
            <v>16</v>
          </cell>
          <cell r="N1175" t="str">
            <v>Secretario Ejecutivo</v>
          </cell>
          <cell r="O1175">
            <v>4210</v>
          </cell>
          <cell r="P1175" t="str">
            <v>19</v>
          </cell>
          <cell r="Q1175" t="str">
            <v>421019</v>
          </cell>
          <cell r="R1175">
            <v>1249043</v>
          </cell>
          <cell r="S1175">
            <v>210020</v>
          </cell>
          <cell r="T1175" t="str">
            <v>Grupo Jurídico Bogotá Zona Sur</v>
          </cell>
        </row>
        <row r="1176">
          <cell r="D1176">
            <v>2523</v>
          </cell>
          <cell r="G1176" t="str">
            <v>T</v>
          </cell>
          <cell r="K1176" t="str">
            <v>Secretario Ejecutivo</v>
          </cell>
          <cell r="L1176">
            <v>4210</v>
          </cell>
          <cell r="M1176">
            <v>19</v>
          </cell>
          <cell r="N1176" t="str">
            <v>Secretario Ejecutivo</v>
          </cell>
          <cell r="O1176">
            <v>4210</v>
          </cell>
          <cell r="P1176">
            <v>19</v>
          </cell>
          <cell r="Q1176" t="str">
            <v>421019</v>
          </cell>
          <cell r="R1176">
            <v>1249043</v>
          </cell>
          <cell r="S1176">
            <v>210020</v>
          </cell>
        </row>
        <row r="1177">
          <cell r="A1177">
            <v>51567135</v>
          </cell>
          <cell r="B1177" t="str">
            <v>F</v>
          </cell>
          <cell r="C1177">
            <v>3595</v>
          </cell>
          <cell r="D1177">
            <v>3595</v>
          </cell>
          <cell r="E1177">
            <v>0</v>
          </cell>
          <cell r="G1177" t="str">
            <v>D</v>
          </cell>
          <cell r="H1177" t="str">
            <v>LUZ ALBA</v>
          </cell>
          <cell r="I1177" t="str">
            <v>DUARTE</v>
          </cell>
          <cell r="J1177" t="str">
            <v>OSMA</v>
          </cell>
          <cell r="K1177" t="str">
            <v>Secretario Ejecutivo</v>
          </cell>
          <cell r="L1177">
            <v>4210</v>
          </cell>
          <cell r="M1177">
            <v>16</v>
          </cell>
          <cell r="N1177" t="str">
            <v>Secretario Ejecutivo</v>
          </cell>
          <cell r="O1177">
            <v>4210</v>
          </cell>
          <cell r="P1177">
            <v>16</v>
          </cell>
          <cell r="Q1177" t="str">
            <v>421016</v>
          </cell>
          <cell r="R1177">
            <v>1163588</v>
          </cell>
          <cell r="S1177">
            <v>210020</v>
          </cell>
          <cell r="T1177" t="str">
            <v>Grupo Jurídico Bogotá Zona Sur</v>
          </cell>
        </row>
        <row r="1178">
          <cell r="A1178">
            <v>51995427</v>
          </cell>
          <cell r="D1178">
            <v>4341</v>
          </cell>
          <cell r="G1178" t="str">
            <v>T</v>
          </cell>
          <cell r="H1178" t="str">
            <v>AYDA</v>
          </cell>
          <cell r="I1178" t="str">
            <v>RODRIGUEZ</v>
          </cell>
          <cell r="J1178" t="str">
            <v>PEREZ</v>
          </cell>
          <cell r="K1178" t="str">
            <v>Secretario Ejecutivo</v>
          </cell>
          <cell r="L1178">
            <v>4210</v>
          </cell>
          <cell r="M1178">
            <v>16</v>
          </cell>
          <cell r="N1178" t="str">
            <v>Secretario Ejecutivo</v>
          </cell>
          <cell r="O1178">
            <v>4210</v>
          </cell>
          <cell r="P1178">
            <v>16</v>
          </cell>
          <cell r="Q1178" t="str">
            <v>421016</v>
          </cell>
          <cell r="R1178">
            <v>1163588</v>
          </cell>
          <cell r="S1178">
            <v>210020</v>
          </cell>
          <cell r="T1178" t="str">
            <v>Grupo Jurídico Bogotá Zona Sur</v>
          </cell>
        </row>
        <row r="1179">
          <cell r="A1179">
            <v>51688552</v>
          </cell>
          <cell r="B1179" t="str">
            <v>F</v>
          </cell>
          <cell r="D1179">
            <v>2575</v>
          </cell>
          <cell r="G1179" t="str">
            <v>T</v>
          </cell>
          <cell r="H1179" t="str">
            <v>AMANDA YANIRA</v>
          </cell>
          <cell r="I1179" t="str">
            <v>PARADA</v>
          </cell>
          <cell r="J1179" t="str">
            <v>HERRERA</v>
          </cell>
          <cell r="K1179" t="str">
            <v>Profesional Universitario</v>
          </cell>
          <cell r="L1179">
            <v>2044</v>
          </cell>
          <cell r="M1179" t="str">
            <v>10</v>
          </cell>
          <cell r="N1179" t="str">
            <v>Profesional Universitario</v>
          </cell>
          <cell r="O1179" t="str">
            <v>2044</v>
          </cell>
          <cell r="P1179" t="str">
            <v>10</v>
          </cell>
          <cell r="Q1179" t="str">
            <v>204410</v>
          </cell>
          <cell r="R1179">
            <v>2153906</v>
          </cell>
          <cell r="S1179">
            <v>210030</v>
          </cell>
          <cell r="T1179" t="str">
            <v>Grupo Administrativo Bogotá Zona Sur</v>
          </cell>
        </row>
        <row r="1180">
          <cell r="A1180">
            <v>19305317</v>
          </cell>
          <cell r="B1180" t="str">
            <v>M</v>
          </cell>
          <cell r="C1180">
            <v>2589</v>
          </cell>
          <cell r="D1180">
            <v>2589</v>
          </cell>
          <cell r="E1180">
            <v>0</v>
          </cell>
          <cell r="G1180" t="str">
            <v>D</v>
          </cell>
          <cell r="H1180" t="str">
            <v>HECTOR EDUARDO</v>
          </cell>
          <cell r="I1180" t="str">
            <v>MELGAREJO</v>
          </cell>
          <cell r="J1180" t="str">
            <v>CANTE</v>
          </cell>
          <cell r="K1180" t="str">
            <v>Profesional Universitario</v>
          </cell>
          <cell r="L1180">
            <v>2044</v>
          </cell>
          <cell r="M1180">
            <v>10</v>
          </cell>
          <cell r="N1180" t="str">
            <v>Profesional Universitario</v>
          </cell>
          <cell r="O1180">
            <v>2044</v>
          </cell>
          <cell r="P1180">
            <v>10</v>
          </cell>
          <cell r="Q1180" t="str">
            <v>204410</v>
          </cell>
          <cell r="R1180">
            <v>2153906</v>
          </cell>
          <cell r="S1180">
            <v>210030</v>
          </cell>
          <cell r="T1180" t="str">
            <v>Grupo Administrativo Bogotá Zona Sur</v>
          </cell>
        </row>
        <row r="1181">
          <cell r="A1181">
            <v>39683397</v>
          </cell>
          <cell r="B1181" t="str">
            <v>F</v>
          </cell>
          <cell r="C1181">
            <v>3589</v>
          </cell>
          <cell r="D1181">
            <v>3589</v>
          </cell>
          <cell r="E1181">
            <v>0</v>
          </cell>
          <cell r="G1181" t="str">
            <v>D</v>
          </cell>
          <cell r="H1181" t="str">
            <v>MARY</v>
          </cell>
          <cell r="I1181" t="str">
            <v>ESPINEL</v>
          </cell>
          <cell r="J1181" t="str">
            <v>TONCON</v>
          </cell>
          <cell r="K1181" t="str">
            <v>Profesional Universitario</v>
          </cell>
          <cell r="L1181">
            <v>2044</v>
          </cell>
          <cell r="M1181">
            <v>10</v>
          </cell>
          <cell r="N1181" t="str">
            <v>Profesional Universitario</v>
          </cell>
          <cell r="O1181">
            <v>2044</v>
          </cell>
          <cell r="P1181">
            <v>10</v>
          </cell>
          <cell r="Q1181" t="str">
            <v>204410</v>
          </cell>
          <cell r="R1181">
            <v>2153906</v>
          </cell>
          <cell r="S1181">
            <v>210030</v>
          </cell>
          <cell r="T1181" t="str">
            <v>Grupo Administrativo Bogotá Zona Sur</v>
          </cell>
        </row>
        <row r="1182">
          <cell r="A1182">
            <v>16665681</v>
          </cell>
          <cell r="B1182" t="str">
            <v>M</v>
          </cell>
          <cell r="C1182">
            <v>4567</v>
          </cell>
          <cell r="D1182">
            <v>4567</v>
          </cell>
          <cell r="E1182">
            <v>0</v>
          </cell>
          <cell r="G1182" t="str">
            <v>D</v>
          </cell>
          <cell r="H1182" t="str">
            <v>ADOLFO</v>
          </cell>
          <cell r="I1182" t="str">
            <v>RUIZ</v>
          </cell>
          <cell r="J1182" t="str">
            <v>GONZALEZ</v>
          </cell>
          <cell r="K1182" t="str">
            <v>Profesional Universitario</v>
          </cell>
          <cell r="L1182">
            <v>2044</v>
          </cell>
          <cell r="M1182">
            <v>10</v>
          </cell>
          <cell r="N1182" t="str">
            <v>Profesional Universitario</v>
          </cell>
          <cell r="O1182">
            <v>2044</v>
          </cell>
          <cell r="P1182">
            <v>10</v>
          </cell>
          <cell r="Q1182" t="str">
            <v>204410</v>
          </cell>
          <cell r="R1182">
            <v>2153906</v>
          </cell>
          <cell r="S1182">
            <v>210030</v>
          </cell>
          <cell r="T1182" t="str">
            <v>Grupo Administrativo Bogotá Zona Sur</v>
          </cell>
        </row>
        <row r="1183">
          <cell r="A1183">
            <v>37331284</v>
          </cell>
          <cell r="B1183" t="str">
            <v>F</v>
          </cell>
          <cell r="D1183">
            <v>5011</v>
          </cell>
          <cell r="G1183" t="str">
            <v>D</v>
          </cell>
          <cell r="H1183" t="str">
            <v>CEIDY</v>
          </cell>
          <cell r="I1183" t="str">
            <v>ORTIZ</v>
          </cell>
          <cell r="J1183" t="str">
            <v>ESPITIA</v>
          </cell>
          <cell r="K1183" t="str">
            <v>Profesional Universitario</v>
          </cell>
          <cell r="L1183">
            <v>2044</v>
          </cell>
          <cell r="M1183" t="str">
            <v>09</v>
          </cell>
          <cell r="N1183" t="str">
            <v>Profesional Universitario</v>
          </cell>
          <cell r="O1183" t="str">
            <v>2044</v>
          </cell>
          <cell r="P1183" t="str">
            <v>09</v>
          </cell>
          <cell r="Q1183" t="str">
            <v>204409</v>
          </cell>
          <cell r="R1183">
            <v>2082836</v>
          </cell>
          <cell r="S1183">
            <v>210030</v>
          </cell>
          <cell r="T1183" t="str">
            <v>Grupo Administrativo Bogotá Zona Sur</v>
          </cell>
        </row>
        <row r="1184">
          <cell r="A1184">
            <v>40983077</v>
          </cell>
          <cell r="B1184" t="str">
            <v>F</v>
          </cell>
          <cell r="D1184">
            <v>5029</v>
          </cell>
          <cell r="G1184" t="str">
            <v>D</v>
          </cell>
          <cell r="H1184" t="str">
            <v>YOSMIRA MARGARITA</v>
          </cell>
          <cell r="I1184" t="str">
            <v>FUENMAYOR</v>
          </cell>
          <cell r="J1184" t="str">
            <v>BARROS</v>
          </cell>
          <cell r="K1184" t="str">
            <v>Profesional Universitario</v>
          </cell>
          <cell r="L1184">
            <v>2044</v>
          </cell>
          <cell r="M1184" t="str">
            <v>09</v>
          </cell>
          <cell r="N1184" t="str">
            <v>Profesional Universitario</v>
          </cell>
          <cell r="O1184" t="str">
            <v>2044</v>
          </cell>
          <cell r="P1184" t="str">
            <v>09</v>
          </cell>
          <cell r="Q1184" t="str">
            <v>204409</v>
          </cell>
          <cell r="R1184">
            <v>2082836</v>
          </cell>
          <cell r="S1184">
            <v>210030</v>
          </cell>
          <cell r="T1184" t="str">
            <v>Grupo Administrativo Bogotá Zona Sur</v>
          </cell>
        </row>
        <row r="1185">
          <cell r="A1185">
            <v>49783260</v>
          </cell>
          <cell r="B1185" t="str">
            <v>F</v>
          </cell>
          <cell r="D1185">
            <v>5017</v>
          </cell>
          <cell r="G1185" t="str">
            <v>D</v>
          </cell>
          <cell r="H1185" t="str">
            <v>MARIA MARGARITA</v>
          </cell>
          <cell r="I1185" t="str">
            <v>CAÑAS</v>
          </cell>
          <cell r="J1185" t="str">
            <v>RAMOS</v>
          </cell>
          <cell r="K1185" t="str">
            <v>Profesional Universitario</v>
          </cell>
          <cell r="L1185">
            <v>2044</v>
          </cell>
          <cell r="M1185" t="str">
            <v>01</v>
          </cell>
          <cell r="N1185" t="str">
            <v>Profesional Universitario</v>
          </cell>
          <cell r="O1185" t="str">
            <v>2044</v>
          </cell>
          <cell r="P1185" t="str">
            <v>01</v>
          </cell>
          <cell r="Q1185" t="str">
            <v>204401</v>
          </cell>
          <cell r="R1185">
            <v>1361208</v>
          </cell>
          <cell r="S1185">
            <v>210030</v>
          </cell>
          <cell r="T1185" t="str">
            <v>Grupo Administrativo Bogotá Zona Sur</v>
          </cell>
        </row>
        <row r="1186">
          <cell r="A1186">
            <v>36164189</v>
          </cell>
          <cell r="B1186" t="str">
            <v>F</v>
          </cell>
          <cell r="C1186">
            <v>2759</v>
          </cell>
          <cell r="D1186">
            <v>3611</v>
          </cell>
          <cell r="G1186" t="str">
            <v>D</v>
          </cell>
          <cell r="H1186" t="str">
            <v>LUZ  MARINA</v>
          </cell>
          <cell r="I1186" t="str">
            <v>VEGA</v>
          </cell>
          <cell r="J1186" t="str">
            <v>CORTES</v>
          </cell>
          <cell r="K1186" t="str">
            <v>Secretario Ejecutivo</v>
          </cell>
          <cell r="L1186">
            <v>4210</v>
          </cell>
          <cell r="M1186">
            <v>19</v>
          </cell>
          <cell r="N1186" t="str">
            <v>Técnico Administrativo</v>
          </cell>
          <cell r="O1186">
            <v>3124</v>
          </cell>
          <cell r="P1186">
            <v>14</v>
          </cell>
          <cell r="Q1186" t="str">
            <v>312414</v>
          </cell>
          <cell r="R1186">
            <v>1504640</v>
          </cell>
          <cell r="S1186">
            <v>210030</v>
          </cell>
          <cell r="T1186" t="str">
            <v>Grupo Administrativo Bogotá Zona Sur</v>
          </cell>
        </row>
        <row r="1187">
          <cell r="A1187">
            <v>5963267</v>
          </cell>
          <cell r="B1187" t="str">
            <v>M</v>
          </cell>
          <cell r="C1187">
            <v>3785</v>
          </cell>
          <cell r="D1187">
            <v>3569</v>
          </cell>
          <cell r="G1187" t="str">
            <v>D</v>
          </cell>
          <cell r="H1187" t="str">
            <v>PABLO ENRIQUE</v>
          </cell>
          <cell r="I1187" t="str">
            <v>GARCIA</v>
          </cell>
          <cell r="J1187" t="str">
            <v>TRILLERAS</v>
          </cell>
          <cell r="K1187" t="str">
            <v>Auxiliar Administrativo</v>
          </cell>
          <cell r="L1187">
            <v>4044</v>
          </cell>
          <cell r="M1187">
            <v>16</v>
          </cell>
          <cell r="N1187" t="str">
            <v>Técnico Administrativo</v>
          </cell>
          <cell r="O1187">
            <v>3124</v>
          </cell>
          <cell r="P1187">
            <v>14</v>
          </cell>
          <cell r="Q1187" t="str">
            <v>312414</v>
          </cell>
          <cell r="R1187">
            <v>1504640</v>
          </cell>
          <cell r="S1187">
            <v>210030</v>
          </cell>
          <cell r="T1187" t="str">
            <v>Grupo Administrativo Bogotá Zona Sur</v>
          </cell>
        </row>
        <row r="1188">
          <cell r="A1188">
            <v>51666246</v>
          </cell>
          <cell r="B1188" t="str">
            <v>F</v>
          </cell>
          <cell r="C1188">
            <v>3599</v>
          </cell>
          <cell r="D1188">
            <v>2773</v>
          </cell>
          <cell r="G1188" t="str">
            <v>T</v>
          </cell>
          <cell r="H1188" t="str">
            <v>ANA SILVIA</v>
          </cell>
          <cell r="I1188" t="str">
            <v>RODRIGUEZ</v>
          </cell>
          <cell r="J1188" t="str">
            <v>CORREDOR</v>
          </cell>
          <cell r="K1188" t="str">
            <v>Secretario Ejecutivo</v>
          </cell>
          <cell r="L1188">
            <v>4210</v>
          </cell>
          <cell r="M1188">
            <v>19</v>
          </cell>
          <cell r="N1188" t="str">
            <v>Técnico Operativo</v>
          </cell>
          <cell r="O1188">
            <v>3132</v>
          </cell>
          <cell r="P1188">
            <v>14</v>
          </cell>
          <cell r="Q1188" t="str">
            <v>313214</v>
          </cell>
          <cell r="R1188">
            <v>1504640</v>
          </cell>
          <cell r="S1188">
            <v>210030</v>
          </cell>
          <cell r="T1188" t="str">
            <v>Grupo Administrativo Bogotá Zona Sur</v>
          </cell>
        </row>
        <row r="1189">
          <cell r="A1189">
            <v>19315968</v>
          </cell>
          <cell r="B1189" t="str">
            <v>M</v>
          </cell>
          <cell r="C1189">
            <v>3634</v>
          </cell>
          <cell r="D1189">
            <v>2611</v>
          </cell>
          <cell r="G1189" t="str">
            <v>T</v>
          </cell>
          <cell r="H1189" t="str">
            <v>WILLIAM DEOGRACIAS</v>
          </cell>
          <cell r="I1189" t="str">
            <v>BARRERA</v>
          </cell>
          <cell r="J1189" t="str">
            <v>GOMEZ</v>
          </cell>
          <cell r="K1189" t="str">
            <v>Conductor Mecánico</v>
          </cell>
          <cell r="L1189">
            <v>4103</v>
          </cell>
          <cell r="M1189">
            <v>17</v>
          </cell>
          <cell r="N1189" t="str">
            <v>Auxiliar Administrativo</v>
          </cell>
          <cell r="O1189">
            <v>4044</v>
          </cell>
          <cell r="P1189">
            <v>21</v>
          </cell>
          <cell r="Q1189" t="str">
            <v>404421</v>
          </cell>
          <cell r="R1189">
            <v>1342050</v>
          </cell>
          <cell r="S1189">
            <v>210030</v>
          </cell>
          <cell r="T1189" t="str">
            <v>Grupo Administrativo Bogotá Zona Sur</v>
          </cell>
        </row>
        <row r="1190">
          <cell r="A1190">
            <v>19279411</v>
          </cell>
          <cell r="B1190" t="str">
            <v>M</v>
          </cell>
          <cell r="C1190">
            <v>3626</v>
          </cell>
          <cell r="D1190">
            <v>3001</v>
          </cell>
          <cell r="G1190" t="str">
            <v>D</v>
          </cell>
          <cell r="H1190" t="str">
            <v>JOSE  ISIDRO</v>
          </cell>
          <cell r="I1190" t="str">
            <v>RODRIGUEZ</v>
          </cell>
          <cell r="J1190" t="str">
            <v>*</v>
          </cell>
          <cell r="K1190" t="str">
            <v>Auxiliar Administrativo</v>
          </cell>
          <cell r="L1190">
            <v>4044</v>
          </cell>
          <cell r="M1190">
            <v>14</v>
          </cell>
          <cell r="N1190" t="str">
            <v>Auxiliar Administrativo</v>
          </cell>
          <cell r="O1190">
            <v>4044</v>
          </cell>
          <cell r="P1190">
            <v>16</v>
          </cell>
          <cell r="Q1190" t="str">
            <v>404416</v>
          </cell>
          <cell r="R1190">
            <v>1163588</v>
          </cell>
          <cell r="S1190">
            <v>210030</v>
          </cell>
          <cell r="T1190" t="str">
            <v>Grupo Administrativo Bogotá Zona Sur</v>
          </cell>
        </row>
        <row r="1191">
          <cell r="A1191">
            <v>79363100</v>
          </cell>
          <cell r="B1191" t="str">
            <v>M</v>
          </cell>
          <cell r="C1191">
            <v>3908</v>
          </cell>
          <cell r="D1191">
            <v>3908</v>
          </cell>
          <cell r="E1191">
            <v>0</v>
          </cell>
          <cell r="G1191" t="str">
            <v>D</v>
          </cell>
          <cell r="H1191" t="str">
            <v>EVER JAVIER</v>
          </cell>
          <cell r="I1191" t="str">
            <v>BEJARANO</v>
          </cell>
          <cell r="J1191" t="str">
            <v>URREA</v>
          </cell>
          <cell r="K1191" t="str">
            <v>Auxiliar Administrativo</v>
          </cell>
          <cell r="L1191">
            <v>4044</v>
          </cell>
          <cell r="M1191">
            <v>16</v>
          </cell>
          <cell r="N1191" t="str">
            <v>Auxiliar Administrativo</v>
          </cell>
          <cell r="O1191">
            <v>4044</v>
          </cell>
          <cell r="P1191">
            <v>16</v>
          </cell>
          <cell r="Q1191" t="str">
            <v>404416</v>
          </cell>
          <cell r="R1191">
            <v>1163588</v>
          </cell>
          <cell r="S1191">
            <v>210030</v>
          </cell>
          <cell r="T1191" t="str">
            <v>Grupo Administrativo Bogotá Zona Sur</v>
          </cell>
        </row>
        <row r="1192">
          <cell r="A1192">
            <v>13818101</v>
          </cell>
          <cell r="B1192" t="str">
            <v>M</v>
          </cell>
          <cell r="C1192">
            <v>3600</v>
          </cell>
          <cell r="D1192">
            <v>3727</v>
          </cell>
          <cell r="G1192" t="str">
            <v>D</v>
          </cell>
          <cell r="H1192" t="str">
            <v>JOSE ANGEL</v>
          </cell>
          <cell r="I1192" t="str">
            <v>SANCHEZ</v>
          </cell>
          <cell r="J1192" t="str">
            <v>MALDONADO</v>
          </cell>
          <cell r="K1192" t="str">
            <v>Auxiliar Administrativo</v>
          </cell>
          <cell r="L1192">
            <v>4044</v>
          </cell>
          <cell r="M1192">
            <v>11</v>
          </cell>
          <cell r="N1192" t="str">
            <v>Secretario Ejecutivo</v>
          </cell>
          <cell r="O1192">
            <v>4210</v>
          </cell>
          <cell r="P1192">
            <v>16</v>
          </cell>
          <cell r="Q1192" t="str">
            <v>421016</v>
          </cell>
          <cell r="R1192">
            <v>1163588</v>
          </cell>
          <cell r="S1192">
            <v>210030</v>
          </cell>
          <cell r="T1192" t="str">
            <v>Grupo Administrativo Bogotá Zona Sur</v>
          </cell>
        </row>
        <row r="1193">
          <cell r="D1193">
            <v>2549</v>
          </cell>
          <cell r="G1193" t="str">
            <v>D</v>
          </cell>
          <cell r="K1193" t="str">
            <v>Profesional Especializado</v>
          </cell>
          <cell r="L1193">
            <v>2028</v>
          </cell>
          <cell r="M1193">
            <v>18</v>
          </cell>
          <cell r="N1193" t="str">
            <v>Profesional Especializado</v>
          </cell>
          <cell r="O1193">
            <v>2028</v>
          </cell>
          <cell r="P1193">
            <v>18</v>
          </cell>
          <cell r="Q1193" t="str">
            <v>202818</v>
          </cell>
          <cell r="R1193">
            <v>3728176</v>
          </cell>
          <cell r="S1193">
            <v>210040</v>
          </cell>
        </row>
        <row r="1194">
          <cell r="A1194">
            <v>7547150</v>
          </cell>
          <cell r="B1194" t="str">
            <v>M</v>
          </cell>
          <cell r="C1194">
            <v>3551</v>
          </cell>
          <cell r="D1194">
            <v>3551</v>
          </cell>
          <cell r="E1194">
            <v>0</v>
          </cell>
          <cell r="G1194" t="str">
            <v>D</v>
          </cell>
          <cell r="H1194" t="str">
            <v>GUSTAVO ALBERTO</v>
          </cell>
          <cell r="I1194" t="str">
            <v>AGUIRRE</v>
          </cell>
          <cell r="J1194" t="str">
            <v>CRUZ</v>
          </cell>
          <cell r="K1194" t="str">
            <v>Profesional Especializado</v>
          </cell>
          <cell r="L1194">
            <v>2028</v>
          </cell>
          <cell r="M1194">
            <v>17</v>
          </cell>
          <cell r="N1194" t="str">
            <v>Profesional Especializado</v>
          </cell>
          <cell r="O1194">
            <v>2028</v>
          </cell>
          <cell r="P1194">
            <v>17</v>
          </cell>
          <cell r="Q1194" t="str">
            <v>202817</v>
          </cell>
          <cell r="R1194">
            <v>3461791</v>
          </cell>
          <cell r="S1194">
            <v>210040</v>
          </cell>
          <cell r="T1194" t="str">
            <v>Grupo Operativo Bogotá Zona Sur</v>
          </cell>
        </row>
        <row r="1195">
          <cell r="A1195">
            <v>19374752</v>
          </cell>
          <cell r="B1195" t="str">
            <v>M</v>
          </cell>
          <cell r="D1195">
            <v>2734</v>
          </cell>
          <cell r="G1195" t="str">
            <v>D</v>
          </cell>
          <cell r="H1195" t="str">
            <v>DARIO ALBERTO</v>
          </cell>
          <cell r="I1195" t="str">
            <v>CELEDON</v>
          </cell>
          <cell r="J1195" t="str">
            <v>ESCOBAR</v>
          </cell>
          <cell r="K1195" t="str">
            <v>Profesional Universitario</v>
          </cell>
          <cell r="L1195">
            <v>2044</v>
          </cell>
          <cell r="M1195">
            <v>10</v>
          </cell>
          <cell r="N1195" t="str">
            <v>Profesional Universitario</v>
          </cell>
          <cell r="O1195">
            <v>2044</v>
          </cell>
          <cell r="P1195">
            <v>10</v>
          </cell>
          <cell r="Q1195" t="str">
            <v>204410</v>
          </cell>
          <cell r="R1195">
            <v>2153906</v>
          </cell>
          <cell r="S1195">
            <v>210040</v>
          </cell>
          <cell r="T1195" t="str">
            <v>Grupo Operativo Bogotá Zona Sur</v>
          </cell>
        </row>
        <row r="1196">
          <cell r="A1196">
            <v>79127880</v>
          </cell>
          <cell r="B1196" t="str">
            <v>M</v>
          </cell>
          <cell r="C1196">
            <v>2698</v>
          </cell>
          <cell r="D1196">
            <v>2556</v>
          </cell>
          <cell r="G1196" t="str">
            <v>T</v>
          </cell>
          <cell r="H1196" t="str">
            <v>LUIS ALBERTO</v>
          </cell>
          <cell r="I1196" t="str">
            <v>ORTEGA</v>
          </cell>
          <cell r="J1196" t="str">
            <v>RIVERA</v>
          </cell>
          <cell r="K1196" t="str">
            <v>Técnico Administrativo</v>
          </cell>
          <cell r="L1196">
            <v>3124</v>
          </cell>
          <cell r="M1196">
            <v>14</v>
          </cell>
          <cell r="N1196" t="str">
            <v>Analista de Sistemas</v>
          </cell>
          <cell r="O1196">
            <v>3003</v>
          </cell>
          <cell r="P1196">
            <v>18</v>
          </cell>
          <cell r="Q1196" t="str">
            <v>300318</v>
          </cell>
          <cell r="R1196">
            <v>2090198</v>
          </cell>
          <cell r="S1196">
            <v>210040</v>
          </cell>
          <cell r="T1196" t="str">
            <v>Grupo Operativo Bogotá Zona Sur</v>
          </cell>
        </row>
        <row r="1197">
          <cell r="A1197">
            <v>39707587</v>
          </cell>
          <cell r="B1197" t="str">
            <v>F</v>
          </cell>
          <cell r="C1197">
            <v>2546</v>
          </cell>
          <cell r="D1197">
            <v>2546</v>
          </cell>
          <cell r="E1197">
            <v>0</v>
          </cell>
          <cell r="G1197" t="str">
            <v>D</v>
          </cell>
          <cell r="H1197" t="str">
            <v>BIBIA MARISOL</v>
          </cell>
          <cell r="I1197" t="str">
            <v>PULIDO</v>
          </cell>
          <cell r="J1197" t="str">
            <v>PAVA</v>
          </cell>
          <cell r="K1197" t="str">
            <v>Analista de Sistemas</v>
          </cell>
          <cell r="L1197">
            <v>3003</v>
          </cell>
          <cell r="M1197">
            <v>18</v>
          </cell>
          <cell r="N1197" t="str">
            <v>Analista de Sistemas</v>
          </cell>
          <cell r="O1197">
            <v>3003</v>
          </cell>
          <cell r="P1197">
            <v>18</v>
          </cell>
          <cell r="Q1197" t="str">
            <v>300318</v>
          </cell>
          <cell r="R1197">
            <v>2090198</v>
          </cell>
          <cell r="S1197">
            <v>210040</v>
          </cell>
          <cell r="T1197" t="str">
            <v>Grupo Operativo Bogotá Zona Sur</v>
          </cell>
        </row>
        <row r="1198">
          <cell r="A1198">
            <v>41505606</v>
          </cell>
          <cell r="B1198" t="str">
            <v>F</v>
          </cell>
          <cell r="C1198">
            <v>3563</v>
          </cell>
          <cell r="D1198">
            <v>2837</v>
          </cell>
          <cell r="G1198" t="str">
            <v>T</v>
          </cell>
          <cell r="H1198" t="str">
            <v>LUISA</v>
          </cell>
          <cell r="I1198" t="str">
            <v>AMAYA</v>
          </cell>
          <cell r="J1198" t="str">
            <v>DE FERNANDEZ</v>
          </cell>
          <cell r="K1198" t="str">
            <v>Técnico Administrativo</v>
          </cell>
          <cell r="L1198">
            <v>3124</v>
          </cell>
          <cell r="M1198">
            <v>14</v>
          </cell>
          <cell r="N1198" t="str">
            <v>Técnico Administrativo</v>
          </cell>
          <cell r="O1198">
            <v>3124</v>
          </cell>
          <cell r="P1198">
            <v>16</v>
          </cell>
          <cell r="Q1198" t="str">
            <v>312416</v>
          </cell>
          <cell r="R1198">
            <v>1776750</v>
          </cell>
          <cell r="S1198">
            <v>210040</v>
          </cell>
          <cell r="T1198" t="str">
            <v>Grupo Operativo Bogotá Zona Sur</v>
          </cell>
        </row>
        <row r="1199">
          <cell r="A1199">
            <v>19346521</v>
          </cell>
          <cell r="B1199" t="str">
            <v>M</v>
          </cell>
          <cell r="C1199">
            <v>2592</v>
          </cell>
          <cell r="D1199">
            <v>2592</v>
          </cell>
          <cell r="E1199">
            <v>0</v>
          </cell>
          <cell r="G1199" t="str">
            <v>D</v>
          </cell>
          <cell r="H1199" t="str">
            <v>DANIEL DE JESUS</v>
          </cell>
          <cell r="I1199" t="str">
            <v>VASQUEZ</v>
          </cell>
          <cell r="J1199" t="str">
            <v>RUBIANO</v>
          </cell>
          <cell r="K1199" t="str">
            <v>Técnico Administrativo</v>
          </cell>
          <cell r="L1199">
            <v>3124</v>
          </cell>
          <cell r="M1199">
            <v>14</v>
          </cell>
          <cell r="N1199" t="str">
            <v>Técnico Administrativo</v>
          </cell>
          <cell r="O1199">
            <v>3124</v>
          </cell>
          <cell r="P1199">
            <v>14</v>
          </cell>
          <cell r="Q1199" t="str">
            <v>312414</v>
          </cell>
          <cell r="R1199">
            <v>1504640</v>
          </cell>
          <cell r="S1199">
            <v>210040</v>
          </cell>
          <cell r="T1199" t="str">
            <v>Grupo Operativo Bogotá Zona Sur</v>
          </cell>
        </row>
        <row r="1200">
          <cell r="A1200">
            <v>14894058</v>
          </cell>
          <cell r="B1200" t="str">
            <v>M</v>
          </cell>
          <cell r="D1200">
            <v>2699</v>
          </cell>
          <cell r="G1200" t="str">
            <v>D</v>
          </cell>
          <cell r="H1200" t="str">
            <v>JOSE LUIS</v>
          </cell>
          <cell r="I1200" t="str">
            <v>RODRIGUEZ</v>
          </cell>
          <cell r="J1200" t="str">
            <v>HUERTAS</v>
          </cell>
          <cell r="K1200" t="str">
            <v>Técnico Administrativo</v>
          </cell>
          <cell r="L1200">
            <v>3124</v>
          </cell>
          <cell r="M1200">
            <v>14</v>
          </cell>
          <cell r="N1200" t="str">
            <v>Técnico Administrativo</v>
          </cell>
          <cell r="O1200">
            <v>3124</v>
          </cell>
          <cell r="P1200">
            <v>14</v>
          </cell>
          <cell r="Q1200" t="str">
            <v>312414</v>
          </cell>
          <cell r="R1200">
            <v>1504640</v>
          </cell>
          <cell r="S1200">
            <v>210040</v>
          </cell>
          <cell r="T1200" t="str">
            <v>Grupo Operativo Bogotá Zona Sur</v>
          </cell>
        </row>
        <row r="1201">
          <cell r="A1201">
            <v>79278172</v>
          </cell>
          <cell r="B1201" t="str">
            <v>M</v>
          </cell>
          <cell r="C1201">
            <v>3610</v>
          </cell>
          <cell r="D1201">
            <v>3610</v>
          </cell>
          <cell r="E1201">
            <v>0</v>
          </cell>
          <cell r="G1201" t="str">
            <v>D</v>
          </cell>
          <cell r="H1201" t="str">
            <v>JORGE EMILIO</v>
          </cell>
          <cell r="I1201" t="str">
            <v>RUSINQUE</v>
          </cell>
          <cell r="J1201" t="str">
            <v>MARTINEZ</v>
          </cell>
          <cell r="K1201" t="str">
            <v>Técnico Administrativo</v>
          </cell>
          <cell r="L1201">
            <v>3124</v>
          </cell>
          <cell r="M1201">
            <v>14</v>
          </cell>
          <cell r="N1201" t="str">
            <v>Técnico Administrativo</v>
          </cell>
          <cell r="O1201">
            <v>3124</v>
          </cell>
          <cell r="P1201">
            <v>14</v>
          </cell>
          <cell r="Q1201" t="str">
            <v>312414</v>
          </cell>
          <cell r="R1201">
            <v>1504640</v>
          </cell>
          <cell r="S1201">
            <v>210040</v>
          </cell>
          <cell r="T1201" t="str">
            <v>Grupo Operativo Bogotá Zona Sur</v>
          </cell>
        </row>
        <row r="1202">
          <cell r="A1202">
            <v>19476861</v>
          </cell>
          <cell r="B1202" t="str">
            <v>M</v>
          </cell>
          <cell r="C1202">
            <v>3613</v>
          </cell>
          <cell r="D1202">
            <v>4636</v>
          </cell>
          <cell r="E1202">
            <v>4636</v>
          </cell>
          <cell r="F1202">
            <v>3571</v>
          </cell>
          <cell r="G1202" t="str">
            <v>T</v>
          </cell>
          <cell r="H1202" t="str">
            <v>ORLANDO</v>
          </cell>
          <cell r="I1202" t="str">
            <v>BUITRAGO</v>
          </cell>
          <cell r="J1202" t="str">
            <v>ROA</v>
          </cell>
          <cell r="K1202" t="str">
            <v>Técnico Operativo</v>
          </cell>
          <cell r="L1202">
            <v>3132</v>
          </cell>
          <cell r="M1202">
            <v>14</v>
          </cell>
          <cell r="N1202" t="str">
            <v>Técnico Operativo</v>
          </cell>
          <cell r="O1202">
            <v>3132</v>
          </cell>
          <cell r="P1202">
            <v>16</v>
          </cell>
          <cell r="Q1202" t="str">
            <v>313216</v>
          </cell>
          <cell r="R1202">
            <v>1776750</v>
          </cell>
          <cell r="S1202">
            <v>210040</v>
          </cell>
          <cell r="T1202" t="str">
            <v>Grupo Operativo Bogotá Zona Sur</v>
          </cell>
        </row>
        <row r="1203">
          <cell r="A1203">
            <v>50967430</v>
          </cell>
          <cell r="B1203" t="str">
            <v>F</v>
          </cell>
          <cell r="C1203">
            <v>3898</v>
          </cell>
          <cell r="D1203">
            <v>3894</v>
          </cell>
          <cell r="G1203" t="str">
            <v>D</v>
          </cell>
          <cell r="H1203" t="str">
            <v>LILIA</v>
          </cell>
          <cell r="I1203" t="str">
            <v>RUIZ</v>
          </cell>
          <cell r="J1203" t="str">
            <v>HOYOS</v>
          </cell>
          <cell r="K1203" t="str">
            <v>Auxiliar Administrativo</v>
          </cell>
          <cell r="L1203">
            <v>4044</v>
          </cell>
          <cell r="M1203">
            <v>11</v>
          </cell>
          <cell r="N1203" t="str">
            <v>Técnico Operativo</v>
          </cell>
          <cell r="O1203">
            <v>3132</v>
          </cell>
          <cell r="P1203">
            <v>14</v>
          </cell>
          <cell r="Q1203" t="str">
            <v>313214</v>
          </cell>
          <cell r="R1203">
            <v>1504640</v>
          </cell>
          <cell r="S1203">
            <v>210040</v>
          </cell>
          <cell r="T1203" t="str">
            <v>Grupo Operativo Bogotá Zona Sur</v>
          </cell>
        </row>
        <row r="1204">
          <cell r="A1204">
            <v>80248765</v>
          </cell>
          <cell r="B1204" t="str">
            <v>M</v>
          </cell>
          <cell r="D1204">
            <v>4990</v>
          </cell>
          <cell r="G1204" t="str">
            <v>D</v>
          </cell>
          <cell r="H1204" t="str">
            <v>LUIS ALBERTO</v>
          </cell>
          <cell r="I1204" t="str">
            <v>GARCIA</v>
          </cell>
          <cell r="J1204" t="str">
            <v>MOYANO</v>
          </cell>
          <cell r="K1204" t="str">
            <v>Auxiliar Administrativo</v>
          </cell>
          <cell r="L1204" t="str">
            <v>4044</v>
          </cell>
          <cell r="M1204" t="str">
            <v>18</v>
          </cell>
          <cell r="N1204" t="str">
            <v>Auxiliar Administrativo</v>
          </cell>
          <cell r="O1204" t="str">
            <v>4044</v>
          </cell>
          <cell r="P1204" t="str">
            <v>18</v>
          </cell>
          <cell r="Q1204" t="str">
            <v>404418</v>
          </cell>
          <cell r="R1204">
            <v>1217634</v>
          </cell>
          <cell r="S1204">
            <v>210040</v>
          </cell>
          <cell r="T1204" t="str">
            <v>Grupo Operativo Bogotá Zona Sur</v>
          </cell>
        </row>
        <row r="1205">
          <cell r="A1205">
            <v>12550126</v>
          </cell>
          <cell r="B1205" t="str">
            <v>M</v>
          </cell>
          <cell r="C1205">
            <v>3622</v>
          </cell>
          <cell r="D1205">
            <v>3606</v>
          </cell>
          <cell r="G1205" t="str">
            <v>D</v>
          </cell>
          <cell r="H1205" t="str">
            <v>ARMANDO SEGUNDO</v>
          </cell>
          <cell r="I1205" t="str">
            <v>CEBALLOS</v>
          </cell>
          <cell r="J1205" t="str">
            <v>PARDO</v>
          </cell>
          <cell r="K1205" t="str">
            <v>Auxiliar Administrativo</v>
          </cell>
          <cell r="L1205">
            <v>4044</v>
          </cell>
          <cell r="M1205">
            <v>14</v>
          </cell>
          <cell r="N1205" t="str">
            <v>Auxiliar Administrativo</v>
          </cell>
          <cell r="O1205">
            <v>4044</v>
          </cell>
          <cell r="P1205">
            <v>18</v>
          </cell>
          <cell r="Q1205" t="str">
            <v>404418</v>
          </cell>
          <cell r="R1205">
            <v>1217634</v>
          </cell>
          <cell r="S1205">
            <v>210040</v>
          </cell>
          <cell r="T1205" t="str">
            <v>Grupo Operativo Bogotá Zona Sur</v>
          </cell>
        </row>
        <row r="1206">
          <cell r="A1206">
            <v>9516269</v>
          </cell>
          <cell r="B1206" t="str">
            <v>M</v>
          </cell>
          <cell r="C1206">
            <v>3752</v>
          </cell>
          <cell r="D1206">
            <v>3752</v>
          </cell>
          <cell r="E1206">
            <v>0</v>
          </cell>
          <cell r="G1206" t="str">
            <v>D</v>
          </cell>
          <cell r="H1206" t="str">
            <v>DAVID</v>
          </cell>
          <cell r="I1206" t="str">
            <v>LARA</v>
          </cell>
          <cell r="J1206" t="str">
            <v>VEGA</v>
          </cell>
          <cell r="K1206" t="str">
            <v>Auxiliar Administrativo</v>
          </cell>
          <cell r="L1206">
            <v>4044</v>
          </cell>
          <cell r="M1206">
            <v>16</v>
          </cell>
          <cell r="N1206" t="str">
            <v>Auxiliar Administrativo</v>
          </cell>
          <cell r="O1206">
            <v>4044</v>
          </cell>
          <cell r="P1206">
            <v>16</v>
          </cell>
          <cell r="Q1206" t="str">
            <v>404416</v>
          </cell>
          <cell r="R1206">
            <v>1163588</v>
          </cell>
          <cell r="S1206">
            <v>210040</v>
          </cell>
          <cell r="T1206" t="str">
            <v>Grupo Operativo Bogotá Zona Sur</v>
          </cell>
        </row>
        <row r="1207">
          <cell r="A1207">
            <v>35496609</v>
          </cell>
          <cell r="B1207" t="str">
            <v>F</v>
          </cell>
          <cell r="C1207">
            <v>3604</v>
          </cell>
          <cell r="D1207">
            <v>3632</v>
          </cell>
          <cell r="G1207" t="str">
            <v>D</v>
          </cell>
          <cell r="H1207" t="str">
            <v>DILIA ROSAURA</v>
          </cell>
          <cell r="I1207" t="str">
            <v>MORENO</v>
          </cell>
          <cell r="J1207" t="str">
            <v>RAMIREZ</v>
          </cell>
          <cell r="K1207" t="str">
            <v>Auxiliar Administrativo</v>
          </cell>
          <cell r="L1207">
            <v>4044</v>
          </cell>
          <cell r="M1207">
            <v>14</v>
          </cell>
          <cell r="N1207" t="str">
            <v>Auxiliar Administrativo</v>
          </cell>
          <cell r="O1207">
            <v>4044</v>
          </cell>
          <cell r="P1207">
            <v>16</v>
          </cell>
          <cell r="Q1207" t="str">
            <v>404416</v>
          </cell>
          <cell r="R1207">
            <v>1163588</v>
          </cell>
          <cell r="S1207">
            <v>210040</v>
          </cell>
          <cell r="T1207" t="str">
            <v>Grupo Operativo Bogotá Zona Sur</v>
          </cell>
        </row>
        <row r="1208">
          <cell r="A1208">
            <v>1010201111</v>
          </cell>
          <cell r="D1208">
            <v>3285</v>
          </cell>
          <cell r="G1208" t="str">
            <v>D</v>
          </cell>
          <cell r="H1208" t="str">
            <v>SAMIR</v>
          </cell>
          <cell r="I1208" t="str">
            <v>ORTEGA</v>
          </cell>
          <cell r="J1208" t="str">
            <v>MONROY</v>
          </cell>
          <cell r="K1208" t="str">
            <v>Auxiliar Administrativo</v>
          </cell>
          <cell r="L1208" t="str">
            <v>4044</v>
          </cell>
          <cell r="M1208" t="str">
            <v>14</v>
          </cell>
          <cell r="N1208" t="str">
            <v>Auxiliar Administrativo</v>
          </cell>
          <cell r="O1208" t="str">
            <v>4044</v>
          </cell>
          <cell r="P1208" t="str">
            <v>14</v>
          </cell>
          <cell r="Q1208" t="str">
            <v>404414</v>
          </cell>
          <cell r="R1208">
            <v>1080470</v>
          </cell>
          <cell r="S1208">
            <v>210040</v>
          </cell>
          <cell r="T1208" t="str">
            <v>Grupo Operativo Bogotá Zona Sur</v>
          </cell>
        </row>
        <row r="1209">
          <cell r="A1209">
            <v>79949911</v>
          </cell>
          <cell r="B1209" t="str">
            <v>M</v>
          </cell>
          <cell r="D1209">
            <v>2783</v>
          </cell>
          <cell r="G1209" t="str">
            <v>T</v>
          </cell>
          <cell r="H1209" t="str">
            <v>YEISON ANTONIO</v>
          </cell>
          <cell r="I1209" t="str">
            <v>NIETO</v>
          </cell>
          <cell r="J1209" t="str">
            <v>GUERRA</v>
          </cell>
          <cell r="K1209" t="str">
            <v>Auxiliar Administrativo</v>
          </cell>
          <cell r="L1209">
            <v>4044</v>
          </cell>
          <cell r="M1209">
            <v>14</v>
          </cell>
          <cell r="N1209" t="str">
            <v>Auxiliar Administrativo</v>
          </cell>
          <cell r="O1209">
            <v>4044</v>
          </cell>
          <cell r="P1209">
            <v>14</v>
          </cell>
          <cell r="Q1209" t="str">
            <v>404414</v>
          </cell>
          <cell r="R1209">
            <v>1080470</v>
          </cell>
          <cell r="S1209">
            <v>210040</v>
          </cell>
          <cell r="T1209" t="str">
            <v>Grupo Operativo Bogotá Zona Sur</v>
          </cell>
        </row>
        <row r="1210">
          <cell r="A1210">
            <v>51780149</v>
          </cell>
          <cell r="B1210" t="str">
            <v>F</v>
          </cell>
          <cell r="C1210">
            <v>3549</v>
          </cell>
          <cell r="D1210">
            <v>3901</v>
          </cell>
          <cell r="G1210" t="str">
            <v>D</v>
          </cell>
          <cell r="H1210" t="str">
            <v>GLADYS</v>
          </cell>
          <cell r="I1210" t="str">
            <v>SIMIJACA</v>
          </cell>
          <cell r="J1210" t="str">
            <v>ROBERTO</v>
          </cell>
          <cell r="K1210" t="str">
            <v>Auxiliar Administrativo</v>
          </cell>
          <cell r="L1210">
            <v>4044</v>
          </cell>
          <cell r="M1210">
            <v>11</v>
          </cell>
          <cell r="N1210" t="str">
            <v>Auxiliar Administrativo</v>
          </cell>
          <cell r="O1210">
            <v>4044</v>
          </cell>
          <cell r="P1210">
            <v>14</v>
          </cell>
          <cell r="Q1210" t="str">
            <v>404414</v>
          </cell>
          <cell r="R1210">
            <v>1080470</v>
          </cell>
          <cell r="S1210">
            <v>210040</v>
          </cell>
          <cell r="T1210" t="str">
            <v>Grupo Operativo Bogotá Zona Sur</v>
          </cell>
        </row>
        <row r="1211">
          <cell r="A1211">
            <v>14221525</v>
          </cell>
          <cell r="B1211" t="str">
            <v>M</v>
          </cell>
          <cell r="D1211">
            <v>4564</v>
          </cell>
          <cell r="G1211" t="str">
            <v>T</v>
          </cell>
          <cell r="H1211" t="str">
            <v>ERNESTO SECUNDINO</v>
          </cell>
          <cell r="I1211" t="str">
            <v>APONTE</v>
          </cell>
          <cell r="K1211" t="str">
            <v>Auxiliar Administrativo</v>
          </cell>
          <cell r="L1211">
            <v>4044</v>
          </cell>
          <cell r="M1211">
            <v>14</v>
          </cell>
          <cell r="N1211" t="str">
            <v>Auxiliar Administrativo</v>
          </cell>
          <cell r="O1211">
            <v>4044</v>
          </cell>
          <cell r="P1211">
            <v>14</v>
          </cell>
          <cell r="Q1211" t="str">
            <v>404414</v>
          </cell>
          <cell r="R1211">
            <v>1080470</v>
          </cell>
          <cell r="S1211">
            <v>210040</v>
          </cell>
          <cell r="T1211" t="str">
            <v>Grupo Operativo Bogotá Zona Sur</v>
          </cell>
        </row>
        <row r="1212">
          <cell r="A1212">
            <v>1010203680</v>
          </cell>
          <cell r="B1212" t="str">
            <v>F</v>
          </cell>
          <cell r="D1212">
            <v>3944</v>
          </cell>
          <cell r="G1212" t="str">
            <v>T</v>
          </cell>
          <cell r="H1212" t="str">
            <v>SIUL ALEJANDRA</v>
          </cell>
          <cell r="I1212" t="str">
            <v>RODRIGUEZ</v>
          </cell>
          <cell r="J1212" t="str">
            <v>MARIÑO</v>
          </cell>
          <cell r="K1212" t="str">
            <v>Auxiliar Administrativo</v>
          </cell>
          <cell r="L1212">
            <v>4044</v>
          </cell>
          <cell r="M1212">
            <v>12</v>
          </cell>
          <cell r="N1212" t="str">
            <v>Auxiliar Administrativo</v>
          </cell>
          <cell r="O1212">
            <v>4044</v>
          </cell>
          <cell r="P1212">
            <v>12</v>
          </cell>
          <cell r="Q1212" t="str">
            <v>404412</v>
          </cell>
          <cell r="R1212">
            <v>1024200</v>
          </cell>
          <cell r="S1212">
            <v>210040</v>
          </cell>
          <cell r="T1212" t="str">
            <v>Grupo Operativo Bogotá Zona Sur</v>
          </cell>
        </row>
        <row r="1213">
          <cell r="A1213">
            <v>80243832</v>
          </cell>
          <cell r="B1213" t="str">
            <v>M</v>
          </cell>
          <cell r="D1213">
            <v>2675</v>
          </cell>
          <cell r="G1213" t="str">
            <v>T</v>
          </cell>
          <cell r="H1213" t="str">
            <v>IVAN DARIO</v>
          </cell>
          <cell r="I1213" t="str">
            <v>CASTAÑEDA</v>
          </cell>
          <cell r="J1213" t="str">
            <v>GUTIERREZ</v>
          </cell>
          <cell r="K1213" t="str">
            <v>Auxiliar Administrativo</v>
          </cell>
          <cell r="L1213">
            <v>4044</v>
          </cell>
          <cell r="M1213">
            <v>11</v>
          </cell>
          <cell r="N1213" t="str">
            <v>Auxiliar Administrativo</v>
          </cell>
          <cell r="O1213">
            <v>4044</v>
          </cell>
          <cell r="P1213">
            <v>11</v>
          </cell>
          <cell r="Q1213" t="str">
            <v>404411</v>
          </cell>
          <cell r="R1213">
            <v>953864</v>
          </cell>
          <cell r="S1213">
            <v>210040</v>
          </cell>
          <cell r="T1213" t="str">
            <v>Grupo Operativo Bogotá Zona Sur</v>
          </cell>
        </row>
        <row r="1214">
          <cell r="A1214">
            <v>49769955</v>
          </cell>
          <cell r="B1214" t="str">
            <v>F</v>
          </cell>
          <cell r="D1214">
            <v>3600</v>
          </cell>
          <cell r="G1214" t="str">
            <v>T</v>
          </cell>
          <cell r="H1214" t="str">
            <v>XIMENA BEATRIZ</v>
          </cell>
          <cell r="I1214" t="str">
            <v>GARCIA</v>
          </cell>
          <cell r="J1214" t="str">
            <v>MARULANDA</v>
          </cell>
          <cell r="K1214" t="str">
            <v>Auxiliar Administrativo</v>
          </cell>
          <cell r="L1214">
            <v>4044</v>
          </cell>
          <cell r="M1214">
            <v>11</v>
          </cell>
          <cell r="N1214" t="str">
            <v>Auxiliar Administrativo</v>
          </cell>
          <cell r="O1214">
            <v>4044</v>
          </cell>
          <cell r="P1214">
            <v>11</v>
          </cell>
          <cell r="Q1214" t="str">
            <v>404411</v>
          </cell>
          <cell r="R1214">
            <v>953864</v>
          </cell>
          <cell r="S1214">
            <v>210040</v>
          </cell>
          <cell r="T1214" t="str">
            <v>Grupo Operativo Bogotá Zona Sur</v>
          </cell>
        </row>
        <row r="1215">
          <cell r="A1215">
            <v>79577485</v>
          </cell>
          <cell r="B1215" t="str">
            <v>M</v>
          </cell>
          <cell r="D1215">
            <v>3640</v>
          </cell>
          <cell r="G1215" t="str">
            <v>T</v>
          </cell>
          <cell r="H1215" t="str">
            <v>JOHN FERNEL</v>
          </cell>
          <cell r="I1215" t="str">
            <v>PAEZ</v>
          </cell>
          <cell r="J1215" t="str">
            <v>MEJIA</v>
          </cell>
          <cell r="K1215" t="str">
            <v>Auxiliar Administrativo</v>
          </cell>
          <cell r="L1215">
            <v>4044</v>
          </cell>
          <cell r="M1215">
            <v>11</v>
          </cell>
          <cell r="N1215" t="str">
            <v>Auxiliar Administrativo</v>
          </cell>
          <cell r="O1215">
            <v>4044</v>
          </cell>
          <cell r="P1215">
            <v>11</v>
          </cell>
          <cell r="Q1215" t="str">
            <v>404411</v>
          </cell>
          <cell r="R1215">
            <v>953864</v>
          </cell>
          <cell r="S1215">
            <v>210040</v>
          </cell>
          <cell r="T1215" t="str">
            <v>Grupo Operativo Bogotá Zona Sur</v>
          </cell>
        </row>
        <row r="1216">
          <cell r="A1216">
            <v>77006169</v>
          </cell>
          <cell r="B1216" t="str">
            <v>M</v>
          </cell>
          <cell r="C1216">
            <v>2763</v>
          </cell>
          <cell r="D1216">
            <v>2533</v>
          </cell>
          <cell r="G1216" t="str">
            <v>D</v>
          </cell>
          <cell r="H1216" t="str">
            <v>JONY</v>
          </cell>
          <cell r="I1216" t="str">
            <v>RINCON</v>
          </cell>
          <cell r="J1216" t="str">
            <v>TOLOZA</v>
          </cell>
          <cell r="K1216" t="str">
            <v>Auxiliar Administrativo</v>
          </cell>
          <cell r="L1216">
            <v>4044</v>
          </cell>
          <cell r="M1216">
            <v>14</v>
          </cell>
          <cell r="N1216" t="str">
            <v>Secretario Ejecutivo</v>
          </cell>
          <cell r="O1216">
            <v>4210</v>
          </cell>
          <cell r="P1216">
            <v>22</v>
          </cell>
          <cell r="Q1216" t="str">
            <v>421022</v>
          </cell>
          <cell r="R1216">
            <v>1424163</v>
          </cell>
          <cell r="S1216">
            <v>210040</v>
          </cell>
          <cell r="T1216" t="str">
            <v>Grupo Operativo Bogotá Zona Sur</v>
          </cell>
        </row>
        <row r="1217">
          <cell r="A1217">
            <v>53077453</v>
          </cell>
          <cell r="B1217" t="str">
            <v>F</v>
          </cell>
          <cell r="D1217">
            <v>3198</v>
          </cell>
          <cell r="G1217" t="str">
            <v>D</v>
          </cell>
          <cell r="H1217" t="str">
            <v>CLAUDIA LILIANA</v>
          </cell>
          <cell r="I1217" t="str">
            <v>DIAZ</v>
          </cell>
          <cell r="J1217" t="str">
            <v>PULECIO</v>
          </cell>
          <cell r="K1217" t="str">
            <v>Secretario Ejecutivo</v>
          </cell>
          <cell r="L1217">
            <v>4210</v>
          </cell>
          <cell r="M1217">
            <v>19</v>
          </cell>
          <cell r="N1217" t="str">
            <v>Secretario Ejecutivo</v>
          </cell>
          <cell r="O1217">
            <v>4210</v>
          </cell>
          <cell r="P1217">
            <v>19</v>
          </cell>
          <cell r="Q1217" t="str">
            <v>421019</v>
          </cell>
          <cell r="R1217">
            <v>1249043</v>
          </cell>
          <cell r="S1217">
            <v>210040</v>
          </cell>
          <cell r="T1217" t="str">
            <v>Grupo Operativo Bogotá Zona Sur</v>
          </cell>
        </row>
        <row r="1218">
          <cell r="A1218">
            <v>22649394</v>
          </cell>
          <cell r="B1218" t="str">
            <v>F</v>
          </cell>
          <cell r="D1218">
            <v>3581</v>
          </cell>
          <cell r="G1218" t="str">
            <v>D</v>
          </cell>
          <cell r="H1218" t="str">
            <v>YAMILE CECILIA</v>
          </cell>
          <cell r="I1218" t="str">
            <v>BARROS</v>
          </cell>
          <cell r="J1218" t="str">
            <v>BARROS</v>
          </cell>
          <cell r="K1218" t="str">
            <v>Secretario Ejecutivo</v>
          </cell>
          <cell r="L1218">
            <v>4210</v>
          </cell>
          <cell r="M1218">
            <v>16</v>
          </cell>
          <cell r="N1218" t="str">
            <v>Secretario Ejecutivo</v>
          </cell>
          <cell r="O1218">
            <v>4210</v>
          </cell>
          <cell r="P1218">
            <v>16</v>
          </cell>
          <cell r="Q1218" t="str">
            <v>421016</v>
          </cell>
          <cell r="R1218">
            <v>1163588</v>
          </cell>
          <cell r="S1218">
            <v>210040</v>
          </cell>
          <cell r="T1218" t="str">
            <v>Grupo Operativo Bogotá Zona Sur</v>
          </cell>
        </row>
        <row r="1219">
          <cell r="A1219">
            <v>39636692</v>
          </cell>
          <cell r="B1219" t="str">
            <v>F</v>
          </cell>
          <cell r="C1219">
            <v>3620</v>
          </cell>
          <cell r="D1219">
            <v>3850</v>
          </cell>
          <cell r="G1219" t="str">
            <v>D</v>
          </cell>
          <cell r="H1219" t="str">
            <v>CARMEN LILIA</v>
          </cell>
          <cell r="I1219" t="str">
            <v>RODRIGUEZ</v>
          </cell>
          <cell r="J1219" t="str">
            <v>VARGAS</v>
          </cell>
          <cell r="K1219" t="str">
            <v>Auxiliar Administrativo</v>
          </cell>
          <cell r="L1219">
            <v>4044</v>
          </cell>
          <cell r="M1219">
            <v>14</v>
          </cell>
          <cell r="N1219" t="str">
            <v>Secretario Ejecutivo</v>
          </cell>
          <cell r="O1219">
            <v>4210</v>
          </cell>
          <cell r="P1219">
            <v>16</v>
          </cell>
          <cell r="Q1219" t="str">
            <v>421016</v>
          </cell>
          <cell r="R1219">
            <v>1163588</v>
          </cell>
          <cell r="S1219">
            <v>210040</v>
          </cell>
          <cell r="T1219" t="str">
            <v>Grupo Operativo Bogotá Zona Sur</v>
          </cell>
        </row>
        <row r="1220">
          <cell r="A1220">
            <v>65714075</v>
          </cell>
          <cell r="B1220" t="str">
            <v>F</v>
          </cell>
          <cell r="C1220">
            <v>2586</v>
          </cell>
          <cell r="D1220">
            <v>2666</v>
          </cell>
          <cell r="G1220" t="str">
            <v>T</v>
          </cell>
          <cell r="H1220" t="str">
            <v>LILIANA DEL PILAR</v>
          </cell>
          <cell r="I1220" t="str">
            <v>GONZALEZ</v>
          </cell>
          <cell r="J1220" t="str">
            <v>FORERO</v>
          </cell>
          <cell r="K1220" t="str">
            <v>Auxiliar Administrativo</v>
          </cell>
          <cell r="L1220">
            <v>4044</v>
          </cell>
          <cell r="M1220">
            <v>14</v>
          </cell>
          <cell r="N1220" t="str">
            <v>Secretario Ejecutivo</v>
          </cell>
          <cell r="O1220">
            <v>4210</v>
          </cell>
          <cell r="P1220">
            <v>16</v>
          </cell>
          <cell r="Q1220" t="str">
            <v>421016</v>
          </cell>
          <cell r="R1220">
            <v>1163588</v>
          </cell>
          <cell r="S1220">
            <v>210040</v>
          </cell>
          <cell r="T1220" t="str">
            <v>Grupo Operativo Bogotá Zona Sur</v>
          </cell>
        </row>
        <row r="1221">
          <cell r="A1221">
            <v>21111918</v>
          </cell>
          <cell r="B1221" t="str">
            <v>F</v>
          </cell>
          <cell r="C1221">
            <v>3601</v>
          </cell>
          <cell r="D1221">
            <v>3712</v>
          </cell>
          <cell r="G1221" t="str">
            <v>D</v>
          </cell>
          <cell r="H1221" t="str">
            <v>EMIR</v>
          </cell>
          <cell r="I1221" t="str">
            <v>RODRIGUEZ</v>
          </cell>
          <cell r="J1221" t="str">
            <v>*</v>
          </cell>
          <cell r="K1221" t="str">
            <v>Auxiliar Administrativo</v>
          </cell>
          <cell r="L1221">
            <v>4044</v>
          </cell>
          <cell r="M1221">
            <v>11</v>
          </cell>
          <cell r="N1221" t="str">
            <v>Secretario Ejecutivo</v>
          </cell>
          <cell r="O1221">
            <v>4210</v>
          </cell>
          <cell r="P1221">
            <v>16</v>
          </cell>
          <cell r="Q1221" t="str">
            <v>421016</v>
          </cell>
          <cell r="R1221">
            <v>1163588</v>
          </cell>
          <cell r="S1221">
            <v>210040</v>
          </cell>
          <cell r="T1221" t="str">
            <v>Grupo Operativo Bogotá Zona Sur</v>
          </cell>
        </row>
        <row r="1222">
          <cell r="A1222">
            <v>51566690</v>
          </cell>
          <cell r="B1222" t="str">
            <v>F</v>
          </cell>
          <cell r="C1222">
            <v>2630</v>
          </cell>
          <cell r="D1222">
            <v>2630</v>
          </cell>
          <cell r="E1222">
            <v>0</v>
          </cell>
          <cell r="G1222" t="str">
            <v>D</v>
          </cell>
          <cell r="H1222" t="str">
            <v>CLAUDIA PATRICIA</v>
          </cell>
          <cell r="I1222" t="str">
            <v>VESGA</v>
          </cell>
          <cell r="J1222" t="str">
            <v>RIVERO</v>
          </cell>
          <cell r="K1222" t="str">
            <v>Secretario Ejecutivo</v>
          </cell>
          <cell r="L1222">
            <v>4210</v>
          </cell>
          <cell r="M1222">
            <v>16</v>
          </cell>
          <cell r="N1222" t="str">
            <v>Secretario Ejecutivo</v>
          </cell>
          <cell r="O1222">
            <v>4210</v>
          </cell>
          <cell r="P1222">
            <v>16</v>
          </cell>
          <cell r="Q1222" t="str">
            <v>421016</v>
          </cell>
          <cell r="R1222">
            <v>1163588</v>
          </cell>
          <cell r="S1222">
            <v>210040</v>
          </cell>
          <cell r="T1222" t="str">
            <v>Grupo Operativo Bogotá Zona Sur</v>
          </cell>
        </row>
        <row r="1223">
          <cell r="A1223">
            <v>28739717</v>
          </cell>
          <cell r="B1223" t="str">
            <v>F</v>
          </cell>
          <cell r="C1223">
            <v>3580</v>
          </cell>
          <cell r="D1223">
            <v>3580</v>
          </cell>
          <cell r="E1223">
            <v>0</v>
          </cell>
          <cell r="G1223" t="str">
            <v>D</v>
          </cell>
          <cell r="H1223" t="str">
            <v>LUZ HELENA</v>
          </cell>
          <cell r="I1223" t="str">
            <v>GONZALEZ</v>
          </cell>
          <cell r="J1223" t="str">
            <v>GOMEZ</v>
          </cell>
          <cell r="K1223" t="str">
            <v>Secretario Ejecutivo</v>
          </cell>
          <cell r="L1223">
            <v>4210</v>
          </cell>
          <cell r="M1223">
            <v>16</v>
          </cell>
          <cell r="N1223" t="str">
            <v>Secretario Ejecutivo</v>
          </cell>
          <cell r="O1223">
            <v>4210</v>
          </cell>
          <cell r="P1223">
            <v>16</v>
          </cell>
          <cell r="Q1223" t="str">
            <v>421016</v>
          </cell>
          <cell r="R1223">
            <v>1163588</v>
          </cell>
          <cell r="S1223">
            <v>210040</v>
          </cell>
          <cell r="T1223" t="str">
            <v>Grupo Operativo Bogotá Zona Sur</v>
          </cell>
        </row>
        <row r="1224">
          <cell r="A1224">
            <v>39575072</v>
          </cell>
          <cell r="B1224" t="str">
            <v>F</v>
          </cell>
          <cell r="D1224">
            <v>5128</v>
          </cell>
          <cell r="G1224" t="str">
            <v>D</v>
          </cell>
          <cell r="H1224" t="str">
            <v>MONICA ESPERANZA</v>
          </cell>
          <cell r="I1224" t="str">
            <v>BUITRAGO</v>
          </cell>
          <cell r="K1224" t="str">
            <v>Registrador Seccional</v>
          </cell>
          <cell r="L1224" t="str">
            <v>0192</v>
          </cell>
          <cell r="M1224" t="str">
            <v>07</v>
          </cell>
          <cell r="N1224" t="str">
            <v>Registrador Seccional</v>
          </cell>
          <cell r="O1224" t="str">
            <v>0192</v>
          </cell>
          <cell r="P1224" t="str">
            <v>07</v>
          </cell>
          <cell r="Q1224" t="str">
            <v>019207</v>
          </cell>
          <cell r="R1224">
            <v>3291703</v>
          </cell>
          <cell r="S1224">
            <v>210110</v>
          </cell>
          <cell r="T1224" t="str">
            <v>AGUA DE DIOS</v>
          </cell>
        </row>
        <row r="1225">
          <cell r="A1225">
            <v>39551280</v>
          </cell>
          <cell r="B1225" t="str">
            <v>F</v>
          </cell>
          <cell r="C1225">
            <v>3663</v>
          </cell>
          <cell r="D1225">
            <v>4039</v>
          </cell>
          <cell r="G1225" t="str">
            <v>D</v>
          </cell>
          <cell r="H1225" t="str">
            <v>ROSA STELLA</v>
          </cell>
          <cell r="I1225" t="str">
            <v>ROMERO</v>
          </cell>
          <cell r="J1225" t="str">
            <v>PEDROZA</v>
          </cell>
          <cell r="K1225" t="str">
            <v>Auxiliar Administrativo</v>
          </cell>
          <cell r="L1225">
            <v>4044</v>
          </cell>
          <cell r="M1225">
            <v>12</v>
          </cell>
          <cell r="N1225" t="str">
            <v>Auxiliar Administrativo</v>
          </cell>
          <cell r="O1225">
            <v>4044</v>
          </cell>
          <cell r="P1225">
            <v>16</v>
          </cell>
          <cell r="Q1225" t="str">
            <v>404416</v>
          </cell>
          <cell r="R1225">
            <v>1163588</v>
          </cell>
          <cell r="S1225">
            <v>210110</v>
          </cell>
          <cell r="T1225" t="str">
            <v>AGUA DE DIOS</v>
          </cell>
        </row>
        <row r="1226">
          <cell r="A1226">
            <v>32001679</v>
          </cell>
          <cell r="B1226" t="str">
            <v>F</v>
          </cell>
          <cell r="D1226">
            <v>3898</v>
          </cell>
          <cell r="G1226" t="str">
            <v>T</v>
          </cell>
          <cell r="H1226" t="str">
            <v>MARIA TERESA</v>
          </cell>
          <cell r="I1226" t="str">
            <v>VERA</v>
          </cell>
          <cell r="J1226" t="str">
            <v>DE RODRIGUEZ</v>
          </cell>
          <cell r="K1226" t="str">
            <v>Auxiliar Administrativo</v>
          </cell>
          <cell r="L1226">
            <v>4044</v>
          </cell>
          <cell r="M1226">
            <v>11</v>
          </cell>
          <cell r="N1226" t="str">
            <v>Auxiliar Administrativo</v>
          </cell>
          <cell r="O1226">
            <v>4044</v>
          </cell>
          <cell r="P1226">
            <v>11</v>
          </cell>
          <cell r="Q1226" t="str">
            <v>404411</v>
          </cell>
          <cell r="R1226">
            <v>953864</v>
          </cell>
          <cell r="S1226">
            <v>210110</v>
          </cell>
          <cell r="T1226" t="str">
            <v>AGUA DE DIOS</v>
          </cell>
        </row>
        <row r="1227">
          <cell r="A1227">
            <v>19137687</v>
          </cell>
          <cell r="B1227" t="str">
            <v>M</v>
          </cell>
          <cell r="D1227">
            <v>5129</v>
          </cell>
          <cell r="G1227" t="str">
            <v>D</v>
          </cell>
          <cell r="H1227" t="str">
            <v>LEONARDO</v>
          </cell>
          <cell r="I1227" t="str">
            <v>CALDERON</v>
          </cell>
          <cell r="J1227" t="str">
            <v>PERDOMO</v>
          </cell>
          <cell r="K1227" t="str">
            <v>Registrador Seccional</v>
          </cell>
          <cell r="L1227" t="str">
            <v>0192</v>
          </cell>
          <cell r="M1227" t="str">
            <v>07</v>
          </cell>
          <cell r="N1227" t="str">
            <v>Registrador Seccional</v>
          </cell>
          <cell r="O1227" t="str">
            <v>0192</v>
          </cell>
          <cell r="P1227" t="str">
            <v>07</v>
          </cell>
          <cell r="Q1227" t="str">
            <v>019207</v>
          </cell>
          <cell r="R1227">
            <v>3291703</v>
          </cell>
          <cell r="S1227">
            <v>210120</v>
          </cell>
          <cell r="T1227" t="str">
            <v>CAQUEZA</v>
          </cell>
        </row>
        <row r="1228">
          <cell r="A1228">
            <v>39727138</v>
          </cell>
          <cell r="B1228" t="str">
            <v>F</v>
          </cell>
          <cell r="C1228">
            <v>3641</v>
          </cell>
          <cell r="D1228">
            <v>3643</v>
          </cell>
          <cell r="G1228" t="str">
            <v>D</v>
          </cell>
          <cell r="H1228" t="str">
            <v>ANA BETULIA</v>
          </cell>
          <cell r="I1228" t="str">
            <v>CARRILLO</v>
          </cell>
          <cell r="J1228" t="str">
            <v>CRUZ</v>
          </cell>
          <cell r="K1228" t="str">
            <v>Auxiliar Administrativo</v>
          </cell>
          <cell r="L1228">
            <v>4044</v>
          </cell>
          <cell r="M1228">
            <v>12</v>
          </cell>
          <cell r="N1228" t="str">
            <v>Auxiliar Administrativo</v>
          </cell>
          <cell r="O1228">
            <v>4044</v>
          </cell>
          <cell r="P1228">
            <v>16</v>
          </cell>
          <cell r="Q1228" t="str">
            <v>404416</v>
          </cell>
          <cell r="R1228">
            <v>1163588</v>
          </cell>
          <cell r="S1228">
            <v>210120</v>
          </cell>
          <cell r="T1228" t="str">
            <v>CAQUEZA</v>
          </cell>
        </row>
        <row r="1229">
          <cell r="A1229">
            <v>20440616</v>
          </cell>
          <cell r="B1229" t="str">
            <v>F</v>
          </cell>
          <cell r="C1229">
            <v>3639</v>
          </cell>
          <cell r="D1229">
            <v>4038</v>
          </cell>
          <cell r="G1229" t="str">
            <v>D</v>
          </cell>
          <cell r="H1229" t="str">
            <v>GLADYS MIREYA</v>
          </cell>
          <cell r="I1229" t="str">
            <v>ROJAS</v>
          </cell>
          <cell r="J1229" t="str">
            <v>DE UHIA</v>
          </cell>
          <cell r="K1229" t="str">
            <v>Secretario Ejecutivo</v>
          </cell>
          <cell r="L1229">
            <v>4210</v>
          </cell>
          <cell r="M1229">
            <v>15</v>
          </cell>
          <cell r="N1229" t="str">
            <v>Auxiliar Administrativo</v>
          </cell>
          <cell r="O1229" t="str">
            <v>4044</v>
          </cell>
          <cell r="P1229">
            <v>16</v>
          </cell>
          <cell r="Q1229" t="str">
            <v>404416</v>
          </cell>
          <cell r="R1229">
            <v>1163588</v>
          </cell>
          <cell r="S1229">
            <v>210120</v>
          </cell>
          <cell r="T1229" t="str">
            <v>CAQUEZA</v>
          </cell>
        </row>
        <row r="1230">
          <cell r="A1230">
            <v>11411862</v>
          </cell>
          <cell r="B1230" t="str">
            <v>M</v>
          </cell>
          <cell r="D1230">
            <v>3642</v>
          </cell>
          <cell r="G1230" t="str">
            <v>D</v>
          </cell>
          <cell r="H1230" t="str">
            <v>DIEGO MAURICIO</v>
          </cell>
          <cell r="I1230" t="str">
            <v>CLAVIJO</v>
          </cell>
          <cell r="J1230" t="str">
            <v>BENITO</v>
          </cell>
          <cell r="K1230" t="str">
            <v>Auxiliar Administrativo</v>
          </cell>
          <cell r="L1230">
            <v>4044</v>
          </cell>
          <cell r="M1230">
            <v>14</v>
          </cell>
          <cell r="N1230" t="str">
            <v>Auxiliar Administrativo</v>
          </cell>
          <cell r="O1230">
            <v>4044</v>
          </cell>
          <cell r="P1230">
            <v>14</v>
          </cell>
          <cell r="Q1230" t="str">
            <v>404414</v>
          </cell>
          <cell r="R1230">
            <v>1080470</v>
          </cell>
          <cell r="S1230">
            <v>210120</v>
          </cell>
          <cell r="T1230" t="str">
            <v>CAQUEZA</v>
          </cell>
        </row>
        <row r="1231">
          <cell r="A1231">
            <v>11412446</v>
          </cell>
          <cell r="B1231" t="str">
            <v>M</v>
          </cell>
          <cell r="D1231">
            <v>3796</v>
          </cell>
          <cell r="G1231" t="str">
            <v>D</v>
          </cell>
          <cell r="H1231" t="str">
            <v>CARLOS ANDRES</v>
          </cell>
          <cell r="I1231" t="str">
            <v>RODRIGUEZ</v>
          </cell>
          <cell r="J1231" t="str">
            <v>ORTIZ</v>
          </cell>
          <cell r="K1231" t="str">
            <v>Auxiliar Administrativo</v>
          </cell>
          <cell r="L1231" t="str">
            <v>4044</v>
          </cell>
          <cell r="M1231" t="str">
            <v>11</v>
          </cell>
          <cell r="N1231" t="str">
            <v>Auxiliar Administrativo</v>
          </cell>
          <cell r="O1231" t="str">
            <v>4044</v>
          </cell>
          <cell r="P1231" t="str">
            <v>11</v>
          </cell>
          <cell r="Q1231" t="str">
            <v>404411</v>
          </cell>
          <cell r="R1231">
            <v>953864</v>
          </cell>
          <cell r="S1231">
            <v>210120</v>
          </cell>
          <cell r="T1231" t="str">
            <v>CAQUEZA</v>
          </cell>
        </row>
        <row r="1232">
          <cell r="A1232">
            <v>11408551</v>
          </cell>
          <cell r="B1232" t="str">
            <v>M</v>
          </cell>
          <cell r="C1232">
            <v>3640</v>
          </cell>
          <cell r="D1232">
            <v>3639</v>
          </cell>
          <cell r="G1232" t="str">
            <v>T</v>
          </cell>
          <cell r="H1232" t="str">
            <v>JAIRO  ARMANDO</v>
          </cell>
          <cell r="I1232" t="str">
            <v>MAYORGA</v>
          </cell>
          <cell r="J1232" t="str">
            <v>MORALES</v>
          </cell>
          <cell r="K1232" t="str">
            <v>Auxiliar Administrativo</v>
          </cell>
          <cell r="L1232">
            <v>4044</v>
          </cell>
          <cell r="M1232">
            <v>11</v>
          </cell>
          <cell r="N1232" t="str">
            <v>Secretario Ejecutivo</v>
          </cell>
          <cell r="O1232" t="str">
            <v>4210</v>
          </cell>
          <cell r="P1232">
            <v>15</v>
          </cell>
          <cell r="Q1232" t="str">
            <v>421015</v>
          </cell>
          <cell r="R1232">
            <v>1114054</v>
          </cell>
          <cell r="S1232">
            <v>210120</v>
          </cell>
          <cell r="T1232" t="str">
            <v>CAQUEZA</v>
          </cell>
        </row>
        <row r="1233">
          <cell r="A1233">
            <v>20439786</v>
          </cell>
          <cell r="B1233" t="str">
            <v>F</v>
          </cell>
          <cell r="C1233">
            <v>3638</v>
          </cell>
          <cell r="D1233">
            <v>3638</v>
          </cell>
          <cell r="E1233">
            <v>0</v>
          </cell>
          <cell r="G1233" t="str">
            <v>D</v>
          </cell>
          <cell r="H1233" t="str">
            <v>FABIOLA</v>
          </cell>
          <cell r="I1233" t="str">
            <v>RUBIO</v>
          </cell>
          <cell r="J1233" t="str">
            <v>DE LESMES</v>
          </cell>
          <cell r="K1233" t="str">
            <v>Secretario Ejecutivo</v>
          </cell>
          <cell r="L1233">
            <v>4210</v>
          </cell>
          <cell r="M1233">
            <v>15</v>
          </cell>
          <cell r="N1233" t="str">
            <v>Secretario Ejecutivo</v>
          </cell>
          <cell r="O1233">
            <v>4210</v>
          </cell>
          <cell r="P1233">
            <v>15</v>
          </cell>
          <cell r="Q1233" t="str">
            <v>421015</v>
          </cell>
          <cell r="R1233">
            <v>1114054</v>
          </cell>
          <cell r="S1233">
            <v>210120</v>
          </cell>
          <cell r="T1233" t="str">
            <v>CAQUEZA</v>
          </cell>
        </row>
        <row r="1234">
          <cell r="A1234">
            <v>79344246</v>
          </cell>
          <cell r="B1234" t="str">
            <v>M</v>
          </cell>
          <cell r="D1234">
            <v>5130</v>
          </cell>
          <cell r="G1234" t="str">
            <v>D</v>
          </cell>
          <cell r="H1234" t="str">
            <v>JAIRO CUSTODIO</v>
          </cell>
          <cell r="I1234" t="str">
            <v>SANCHEZ</v>
          </cell>
          <cell r="J1234" t="str">
            <v>SOLER</v>
          </cell>
          <cell r="K1234" t="str">
            <v>Registrador Seccional</v>
          </cell>
          <cell r="L1234" t="str">
            <v>0192</v>
          </cell>
          <cell r="M1234" t="str">
            <v>07</v>
          </cell>
          <cell r="N1234" t="str">
            <v>Registrador Seccional</v>
          </cell>
          <cell r="O1234" t="str">
            <v>0192</v>
          </cell>
          <cell r="P1234" t="str">
            <v>07</v>
          </cell>
          <cell r="Q1234" t="str">
            <v>019207</v>
          </cell>
          <cell r="R1234">
            <v>3291703</v>
          </cell>
          <cell r="S1234">
            <v>210130</v>
          </cell>
          <cell r="T1234" t="str">
            <v>FUSAGASUGA</v>
          </cell>
        </row>
        <row r="1235">
          <cell r="A1235">
            <v>11375925</v>
          </cell>
          <cell r="B1235" t="str">
            <v>M</v>
          </cell>
          <cell r="C1235">
            <v>3656</v>
          </cell>
          <cell r="D1235">
            <v>3647</v>
          </cell>
          <cell r="G1235" t="str">
            <v>D</v>
          </cell>
          <cell r="H1235" t="str">
            <v>CARLOS EDUARDO</v>
          </cell>
          <cell r="I1235" t="str">
            <v>TARQUINO</v>
          </cell>
          <cell r="J1235" t="str">
            <v>PERILLA</v>
          </cell>
          <cell r="K1235" t="str">
            <v>Auxiliar Administrativo</v>
          </cell>
          <cell r="L1235">
            <v>4044</v>
          </cell>
          <cell r="M1235">
            <v>16</v>
          </cell>
          <cell r="N1235" t="str">
            <v>Técnico Administrativo</v>
          </cell>
          <cell r="O1235">
            <v>3124</v>
          </cell>
          <cell r="P1235">
            <v>14</v>
          </cell>
          <cell r="Q1235" t="str">
            <v>312414</v>
          </cell>
          <cell r="R1235">
            <v>1504640</v>
          </cell>
          <cell r="S1235">
            <v>210130</v>
          </cell>
          <cell r="T1235" t="str">
            <v>FUSAGASUGA</v>
          </cell>
        </row>
        <row r="1236">
          <cell r="A1236">
            <v>39613409</v>
          </cell>
          <cell r="B1236" t="str">
            <v>F</v>
          </cell>
          <cell r="C1236">
            <v>3651</v>
          </cell>
          <cell r="D1236">
            <v>3653</v>
          </cell>
          <cell r="G1236" t="str">
            <v>D</v>
          </cell>
          <cell r="H1236" t="str">
            <v>BERTHA CECILIA</v>
          </cell>
          <cell r="I1236" t="str">
            <v>DIAZ</v>
          </cell>
          <cell r="J1236" t="str">
            <v>RODRIGUEZ</v>
          </cell>
          <cell r="K1236" t="str">
            <v>Auxiliar Administrativo</v>
          </cell>
          <cell r="L1236">
            <v>4044</v>
          </cell>
          <cell r="M1236">
            <v>12</v>
          </cell>
          <cell r="N1236" t="str">
            <v>Auxiliar Administrativo</v>
          </cell>
          <cell r="O1236">
            <v>4044</v>
          </cell>
          <cell r="P1236">
            <v>16</v>
          </cell>
          <cell r="Q1236" t="str">
            <v>404416</v>
          </cell>
          <cell r="R1236">
            <v>1163588</v>
          </cell>
          <cell r="S1236">
            <v>210130</v>
          </cell>
          <cell r="T1236" t="str">
            <v>FUSAGASUGA</v>
          </cell>
        </row>
        <row r="1237">
          <cell r="A1237">
            <v>20566431</v>
          </cell>
          <cell r="B1237" t="str">
            <v>F</v>
          </cell>
          <cell r="C1237">
            <v>3654</v>
          </cell>
          <cell r="D1237">
            <v>3654</v>
          </cell>
          <cell r="E1237">
            <v>0</v>
          </cell>
          <cell r="G1237" t="str">
            <v>D</v>
          </cell>
          <cell r="H1237" t="str">
            <v>MARIA JUDITH</v>
          </cell>
          <cell r="I1237" t="str">
            <v>OSPINA</v>
          </cell>
          <cell r="J1237" t="str">
            <v>ARIAS</v>
          </cell>
          <cell r="K1237" t="str">
            <v>Auxiliar Administrativo</v>
          </cell>
          <cell r="L1237">
            <v>4044</v>
          </cell>
          <cell r="M1237">
            <v>16</v>
          </cell>
          <cell r="N1237" t="str">
            <v>Auxiliar Administrativo</v>
          </cell>
          <cell r="O1237">
            <v>4044</v>
          </cell>
          <cell r="P1237">
            <v>16</v>
          </cell>
          <cell r="Q1237" t="str">
            <v>404416</v>
          </cell>
          <cell r="R1237">
            <v>1163588</v>
          </cell>
          <cell r="S1237">
            <v>210130</v>
          </cell>
          <cell r="T1237" t="str">
            <v>FUSAGASUGA</v>
          </cell>
        </row>
        <row r="1238">
          <cell r="A1238">
            <v>39614006</v>
          </cell>
          <cell r="B1238" t="str">
            <v>F</v>
          </cell>
          <cell r="C1238">
            <v>3655</v>
          </cell>
          <cell r="D1238">
            <v>3655</v>
          </cell>
          <cell r="E1238">
            <v>0</v>
          </cell>
          <cell r="G1238" t="str">
            <v>D</v>
          </cell>
          <cell r="H1238" t="str">
            <v>NORA ALBA</v>
          </cell>
          <cell r="I1238" t="str">
            <v>MARTINEZ</v>
          </cell>
          <cell r="J1238" t="str">
            <v>AVILA</v>
          </cell>
          <cell r="K1238" t="str">
            <v>Auxiliar Administrativo</v>
          </cell>
          <cell r="L1238">
            <v>4044</v>
          </cell>
          <cell r="M1238">
            <v>16</v>
          </cell>
          <cell r="N1238" t="str">
            <v>Auxiliar Administrativo</v>
          </cell>
          <cell r="O1238">
            <v>4044</v>
          </cell>
          <cell r="P1238">
            <v>16</v>
          </cell>
          <cell r="Q1238" t="str">
            <v>404416</v>
          </cell>
          <cell r="R1238">
            <v>1163588</v>
          </cell>
          <cell r="S1238">
            <v>210130</v>
          </cell>
          <cell r="T1238" t="str">
            <v>FUSAGASUGA</v>
          </cell>
        </row>
        <row r="1239">
          <cell r="D1239">
            <v>3652</v>
          </cell>
          <cell r="G1239" t="str">
            <v>T</v>
          </cell>
          <cell r="K1239" t="str">
            <v>Auxiliar Administrativo</v>
          </cell>
          <cell r="L1239">
            <v>4044</v>
          </cell>
          <cell r="M1239">
            <v>14</v>
          </cell>
          <cell r="N1239" t="str">
            <v>Auxiliar Administrativo</v>
          </cell>
          <cell r="O1239">
            <v>4044</v>
          </cell>
          <cell r="P1239">
            <v>14</v>
          </cell>
          <cell r="Q1239" t="str">
            <v>404414</v>
          </cell>
          <cell r="R1239">
            <v>1080470</v>
          </cell>
          <cell r="S1239">
            <v>210130</v>
          </cell>
        </row>
        <row r="1240">
          <cell r="A1240">
            <v>82389533</v>
          </cell>
          <cell r="B1240" t="str">
            <v>M</v>
          </cell>
          <cell r="D1240">
            <v>3918</v>
          </cell>
          <cell r="G1240" t="str">
            <v>D</v>
          </cell>
          <cell r="H1240" t="str">
            <v>SERGIO ANDRES</v>
          </cell>
          <cell r="I1240" t="str">
            <v>BOBADILLA</v>
          </cell>
          <cell r="J1240" t="str">
            <v>AHUMADA</v>
          </cell>
          <cell r="K1240" t="str">
            <v>Auxiliar Administrativo</v>
          </cell>
          <cell r="L1240">
            <v>4044</v>
          </cell>
          <cell r="M1240">
            <v>14</v>
          </cell>
          <cell r="N1240" t="str">
            <v>Auxiliar Administrativo</v>
          </cell>
          <cell r="O1240">
            <v>4044</v>
          </cell>
          <cell r="P1240">
            <v>14</v>
          </cell>
          <cell r="Q1240" t="str">
            <v>404414</v>
          </cell>
          <cell r="R1240">
            <v>1080470</v>
          </cell>
          <cell r="S1240">
            <v>210130</v>
          </cell>
          <cell r="T1240" t="str">
            <v>FUSAGASUGA</v>
          </cell>
        </row>
        <row r="1241">
          <cell r="A1241">
            <v>35250425</v>
          </cell>
          <cell r="B1241" t="str">
            <v>F</v>
          </cell>
          <cell r="D1241">
            <v>3649</v>
          </cell>
          <cell r="G1241" t="str">
            <v>D</v>
          </cell>
          <cell r="H1241" t="str">
            <v>MARITZA DEANITH</v>
          </cell>
          <cell r="I1241" t="str">
            <v>MENDEZ</v>
          </cell>
          <cell r="J1241" t="str">
            <v>BARRIOS</v>
          </cell>
          <cell r="K1241" t="str">
            <v>Auxiliar Administrativo</v>
          </cell>
          <cell r="L1241">
            <v>4044</v>
          </cell>
          <cell r="M1241">
            <v>11</v>
          </cell>
          <cell r="N1241" t="str">
            <v>Auxiliar Administrativo</v>
          </cell>
          <cell r="O1241">
            <v>4044</v>
          </cell>
          <cell r="P1241">
            <v>11</v>
          </cell>
          <cell r="Q1241" t="str">
            <v>404411</v>
          </cell>
          <cell r="R1241">
            <v>953864</v>
          </cell>
          <cell r="S1241">
            <v>210130</v>
          </cell>
          <cell r="T1241" t="str">
            <v>FUSAGASUGA</v>
          </cell>
        </row>
        <row r="1242">
          <cell r="A1242">
            <v>35253637</v>
          </cell>
          <cell r="B1242" t="str">
            <v>F</v>
          </cell>
          <cell r="D1242">
            <v>4637</v>
          </cell>
          <cell r="G1242" t="str">
            <v>D</v>
          </cell>
          <cell r="H1242" t="str">
            <v>SANDRA MILENA</v>
          </cell>
          <cell r="I1242" t="str">
            <v>GONZALEZ</v>
          </cell>
          <cell r="J1242" t="str">
            <v>HERRERA</v>
          </cell>
          <cell r="K1242" t="str">
            <v>Secretario Ejecutivo</v>
          </cell>
          <cell r="L1242" t="str">
            <v>4210</v>
          </cell>
          <cell r="M1242" t="str">
            <v>16</v>
          </cell>
          <cell r="N1242" t="str">
            <v>Secretario Ejecutivo</v>
          </cell>
          <cell r="O1242" t="str">
            <v>4210</v>
          </cell>
          <cell r="P1242" t="str">
            <v>16</v>
          </cell>
          <cell r="Q1242" t="str">
            <v>421016</v>
          </cell>
          <cell r="R1242">
            <v>1163588</v>
          </cell>
          <cell r="S1242">
            <v>210130</v>
          </cell>
          <cell r="T1242" t="str">
            <v>FUSAGASUGA</v>
          </cell>
        </row>
        <row r="1243">
          <cell r="A1243">
            <v>20794120</v>
          </cell>
          <cell r="B1243" t="str">
            <v>F</v>
          </cell>
          <cell r="C1243">
            <v>3652</v>
          </cell>
          <cell r="D1243">
            <v>3579</v>
          </cell>
          <cell r="G1243" t="str">
            <v>D</v>
          </cell>
          <cell r="H1243" t="str">
            <v>BARBARA</v>
          </cell>
          <cell r="I1243" t="str">
            <v>GOMEZ</v>
          </cell>
          <cell r="J1243" t="str">
            <v>RIVERA</v>
          </cell>
          <cell r="K1243" t="str">
            <v>Auxiliar Administrativo</v>
          </cell>
          <cell r="L1243">
            <v>4044</v>
          </cell>
          <cell r="M1243">
            <v>14</v>
          </cell>
          <cell r="N1243" t="str">
            <v>Secretario Ejecutivo</v>
          </cell>
          <cell r="O1243">
            <v>4210</v>
          </cell>
          <cell r="P1243">
            <v>16</v>
          </cell>
          <cell r="Q1243" t="str">
            <v>421016</v>
          </cell>
          <cell r="R1243">
            <v>1163588</v>
          </cell>
          <cell r="S1243">
            <v>210130</v>
          </cell>
          <cell r="T1243" t="str">
            <v>FUSAGASUGA</v>
          </cell>
        </row>
        <row r="1244">
          <cell r="A1244">
            <v>20945858</v>
          </cell>
          <cell r="B1244" t="str">
            <v>F</v>
          </cell>
          <cell r="D1244">
            <v>4191</v>
          </cell>
          <cell r="G1244" t="str">
            <v>T</v>
          </cell>
          <cell r="H1244" t="str">
            <v>ELIZABETH AURORA</v>
          </cell>
          <cell r="I1244" t="str">
            <v>ORJUELA</v>
          </cell>
          <cell r="J1244" t="str">
            <v>JIMENEZ</v>
          </cell>
          <cell r="K1244" t="str">
            <v>Secretario Ejecutivo</v>
          </cell>
          <cell r="L1244">
            <v>4210</v>
          </cell>
          <cell r="M1244">
            <v>16</v>
          </cell>
          <cell r="N1244" t="str">
            <v>Secretario Ejecutivo</v>
          </cell>
          <cell r="O1244">
            <v>4210</v>
          </cell>
          <cell r="P1244">
            <v>16</v>
          </cell>
          <cell r="Q1244" t="str">
            <v>421016</v>
          </cell>
          <cell r="R1244">
            <v>1163588</v>
          </cell>
          <cell r="S1244">
            <v>210130</v>
          </cell>
          <cell r="T1244" t="str">
            <v>FUSAGASUGA</v>
          </cell>
        </row>
        <row r="1245">
          <cell r="A1245">
            <v>39545638</v>
          </cell>
          <cell r="B1245" t="str">
            <v>F</v>
          </cell>
          <cell r="C1245">
            <v>3792</v>
          </cell>
          <cell r="D1245">
            <v>3792</v>
          </cell>
          <cell r="E1245">
            <v>0</v>
          </cell>
          <cell r="G1245" t="str">
            <v>D</v>
          </cell>
          <cell r="H1245" t="str">
            <v>LUZ  MARINA</v>
          </cell>
          <cell r="I1245" t="str">
            <v>CANTOR</v>
          </cell>
          <cell r="J1245" t="str">
            <v>CARVAJAL</v>
          </cell>
          <cell r="K1245" t="str">
            <v>Secretario Ejecutivo</v>
          </cell>
          <cell r="L1245">
            <v>4210</v>
          </cell>
          <cell r="M1245">
            <v>15</v>
          </cell>
          <cell r="N1245" t="str">
            <v>Secretario Ejecutivo</v>
          </cell>
          <cell r="O1245">
            <v>4210</v>
          </cell>
          <cell r="P1245">
            <v>15</v>
          </cell>
          <cell r="Q1245" t="str">
            <v>421015</v>
          </cell>
          <cell r="R1245">
            <v>1114054</v>
          </cell>
          <cell r="S1245">
            <v>210130</v>
          </cell>
          <cell r="T1245" t="str">
            <v>FUSAGASUGA</v>
          </cell>
        </row>
        <row r="1246">
          <cell r="A1246">
            <v>11306754</v>
          </cell>
          <cell r="B1246" t="str">
            <v>M</v>
          </cell>
          <cell r="D1246">
            <v>5131</v>
          </cell>
          <cell r="G1246" t="str">
            <v>D</v>
          </cell>
          <cell r="H1246" t="str">
            <v>WILLIAM ALFREDO</v>
          </cell>
          <cell r="I1246" t="str">
            <v>BENAVIDES</v>
          </cell>
          <cell r="J1246" t="str">
            <v>SERRANO</v>
          </cell>
          <cell r="K1246" t="str">
            <v>Registrador Seccional</v>
          </cell>
          <cell r="L1246" t="str">
            <v>0192</v>
          </cell>
          <cell r="M1246" t="str">
            <v>07</v>
          </cell>
          <cell r="N1246" t="str">
            <v>Registrador Seccional</v>
          </cell>
          <cell r="O1246" t="str">
            <v>0192</v>
          </cell>
          <cell r="P1246" t="str">
            <v>07</v>
          </cell>
          <cell r="Q1246" t="str">
            <v>019207</v>
          </cell>
          <cell r="R1246">
            <v>3291703</v>
          </cell>
          <cell r="S1246">
            <v>210140</v>
          </cell>
          <cell r="T1246" t="str">
            <v>GIRARDOT</v>
          </cell>
        </row>
        <row r="1247">
          <cell r="A1247">
            <v>39565651</v>
          </cell>
          <cell r="B1247" t="str">
            <v>F</v>
          </cell>
          <cell r="D1247">
            <v>3562</v>
          </cell>
          <cell r="G1247" t="str">
            <v>T</v>
          </cell>
          <cell r="H1247" t="str">
            <v>NUBIA</v>
          </cell>
          <cell r="I1247" t="str">
            <v>SUAREZ</v>
          </cell>
          <cell r="J1247" t="str">
            <v>TAPIERO</v>
          </cell>
          <cell r="K1247" t="str">
            <v>Profesional Universitario</v>
          </cell>
          <cell r="L1247" t="str">
            <v>2044</v>
          </cell>
          <cell r="M1247" t="str">
            <v>10</v>
          </cell>
          <cell r="N1247" t="str">
            <v>Profesional Universitario</v>
          </cell>
          <cell r="O1247" t="str">
            <v>2044</v>
          </cell>
          <cell r="P1247" t="str">
            <v>10</v>
          </cell>
          <cell r="Q1247" t="str">
            <v>204410</v>
          </cell>
          <cell r="R1247">
            <v>2153906</v>
          </cell>
          <cell r="S1247">
            <v>210140</v>
          </cell>
          <cell r="T1247" t="str">
            <v>GIRARDOT</v>
          </cell>
        </row>
        <row r="1248">
          <cell r="A1248">
            <v>19266273</v>
          </cell>
          <cell r="B1248" t="str">
            <v>M</v>
          </cell>
          <cell r="C1248">
            <v>3761</v>
          </cell>
          <cell r="D1248">
            <v>3761</v>
          </cell>
          <cell r="E1248">
            <v>0</v>
          </cell>
          <cell r="G1248" t="str">
            <v>D</v>
          </cell>
          <cell r="H1248" t="str">
            <v>RAFAEL</v>
          </cell>
          <cell r="I1248" t="str">
            <v>PERDOMO</v>
          </cell>
          <cell r="J1248" t="str">
            <v>TORRES</v>
          </cell>
          <cell r="K1248" t="str">
            <v>Profesional Universitario</v>
          </cell>
          <cell r="L1248">
            <v>2044</v>
          </cell>
          <cell r="M1248">
            <v>10</v>
          </cell>
          <cell r="N1248" t="str">
            <v>Profesional Universitario</v>
          </cell>
          <cell r="O1248">
            <v>2044</v>
          </cell>
          <cell r="P1248">
            <v>10</v>
          </cell>
          <cell r="Q1248" t="str">
            <v>204410</v>
          </cell>
          <cell r="R1248">
            <v>2153906</v>
          </cell>
          <cell r="S1248">
            <v>210140</v>
          </cell>
          <cell r="T1248" t="str">
            <v>GIRARDOT</v>
          </cell>
        </row>
        <row r="1249">
          <cell r="A1249">
            <v>51937431</v>
          </cell>
          <cell r="B1249" t="str">
            <v>F</v>
          </cell>
          <cell r="C1249">
            <v>2584</v>
          </cell>
          <cell r="D1249">
            <v>5386</v>
          </cell>
          <cell r="G1249" t="str">
            <v>D</v>
          </cell>
          <cell r="H1249" t="str">
            <v>OLGA PATRICIA</v>
          </cell>
          <cell r="I1249" t="str">
            <v>RODRIGUEZ</v>
          </cell>
          <cell r="J1249" t="str">
            <v>CAICEDO</v>
          </cell>
          <cell r="K1249" t="str">
            <v>Secretario Ejecutivo</v>
          </cell>
          <cell r="L1249">
            <v>4210</v>
          </cell>
          <cell r="M1249">
            <v>19</v>
          </cell>
          <cell r="N1249" t="str">
            <v>Profesional Universitario</v>
          </cell>
          <cell r="O1249">
            <v>2044</v>
          </cell>
          <cell r="P1249" t="str">
            <v>06</v>
          </cell>
          <cell r="Q1249" t="str">
            <v>204406</v>
          </cell>
          <cell r="R1249">
            <v>1812565</v>
          </cell>
          <cell r="S1249">
            <v>210140</v>
          </cell>
          <cell r="T1249" t="str">
            <v>GIRARDOT</v>
          </cell>
        </row>
        <row r="1250">
          <cell r="A1250">
            <v>39559432</v>
          </cell>
          <cell r="B1250" t="str">
            <v>F</v>
          </cell>
          <cell r="C1250">
            <v>3662</v>
          </cell>
          <cell r="D1250">
            <v>5314</v>
          </cell>
          <cell r="G1250" t="str">
            <v>D</v>
          </cell>
          <cell r="H1250" t="str">
            <v>LIGIA MERCEDES</v>
          </cell>
          <cell r="I1250" t="str">
            <v>MORA</v>
          </cell>
          <cell r="J1250" t="str">
            <v>FERNANDEZ</v>
          </cell>
          <cell r="K1250" t="str">
            <v>Auxiliar Administrativo</v>
          </cell>
          <cell r="L1250">
            <v>4044</v>
          </cell>
          <cell r="M1250">
            <v>12</v>
          </cell>
          <cell r="N1250" t="str">
            <v>Profesional Universitario</v>
          </cell>
          <cell r="O1250">
            <v>2044</v>
          </cell>
          <cell r="P1250" t="str">
            <v>01</v>
          </cell>
          <cell r="Q1250" t="str">
            <v>204401</v>
          </cell>
          <cell r="R1250">
            <v>1361208</v>
          </cell>
          <cell r="S1250">
            <v>210140</v>
          </cell>
          <cell r="T1250" t="str">
            <v>GIRARDOT</v>
          </cell>
        </row>
        <row r="1251">
          <cell r="A1251">
            <v>1070595914</v>
          </cell>
          <cell r="B1251" t="str">
            <v>F</v>
          </cell>
          <cell r="D1251">
            <v>3665</v>
          </cell>
          <cell r="G1251" t="str">
            <v>D</v>
          </cell>
          <cell r="H1251" t="str">
            <v>ANGELICA MARCELA</v>
          </cell>
          <cell r="I1251" t="str">
            <v>SALCEDO</v>
          </cell>
          <cell r="J1251" t="str">
            <v>MAYORGA</v>
          </cell>
          <cell r="K1251" t="str">
            <v>Auxiliar Administrativo</v>
          </cell>
          <cell r="L1251">
            <v>4044</v>
          </cell>
          <cell r="M1251">
            <v>16</v>
          </cell>
          <cell r="N1251" t="str">
            <v>Auxiliar Administrativo</v>
          </cell>
          <cell r="O1251">
            <v>4044</v>
          </cell>
          <cell r="P1251">
            <v>16</v>
          </cell>
          <cell r="Q1251" t="str">
            <v>404416</v>
          </cell>
          <cell r="R1251">
            <v>1163588</v>
          </cell>
          <cell r="S1251">
            <v>210140</v>
          </cell>
          <cell r="T1251" t="str">
            <v>GIRARDOT</v>
          </cell>
        </row>
        <row r="1252">
          <cell r="D1252">
            <v>4648</v>
          </cell>
          <cell r="G1252" t="str">
            <v>T</v>
          </cell>
          <cell r="K1252" t="str">
            <v>Auxiliar Administrativo</v>
          </cell>
          <cell r="L1252">
            <v>4044</v>
          </cell>
          <cell r="M1252">
            <v>12</v>
          </cell>
          <cell r="N1252" t="str">
            <v>Auxiliar Administrativo</v>
          </cell>
          <cell r="O1252">
            <v>4044</v>
          </cell>
          <cell r="P1252" t="str">
            <v>14</v>
          </cell>
          <cell r="Q1252" t="str">
            <v>404414</v>
          </cell>
          <cell r="R1252">
            <v>1080470</v>
          </cell>
          <cell r="S1252">
            <v>210140</v>
          </cell>
        </row>
        <row r="1253">
          <cell r="A1253">
            <v>39551632</v>
          </cell>
          <cell r="B1253" t="str">
            <v>F</v>
          </cell>
          <cell r="C1253">
            <v>3661</v>
          </cell>
          <cell r="D1253">
            <v>3662</v>
          </cell>
          <cell r="G1253" t="str">
            <v>T</v>
          </cell>
          <cell r="H1253" t="str">
            <v>GLORIA FRANCISCA</v>
          </cell>
          <cell r="I1253" t="str">
            <v>MENDOZA</v>
          </cell>
          <cell r="J1253" t="str">
            <v>OCAMPO</v>
          </cell>
          <cell r="K1253" t="str">
            <v>Auxiliar Administrativo</v>
          </cell>
          <cell r="L1253">
            <v>4044</v>
          </cell>
          <cell r="M1253">
            <v>11</v>
          </cell>
          <cell r="N1253" t="str">
            <v>Auxiliar Administrativo</v>
          </cell>
          <cell r="O1253">
            <v>4044</v>
          </cell>
          <cell r="P1253">
            <v>12</v>
          </cell>
          <cell r="Q1253" t="str">
            <v>404412</v>
          </cell>
          <cell r="R1253">
            <v>1024200</v>
          </cell>
          <cell r="S1253">
            <v>210140</v>
          </cell>
          <cell r="T1253" t="str">
            <v>GIRARDOT</v>
          </cell>
        </row>
        <row r="1254">
          <cell r="A1254">
            <v>39576089</v>
          </cell>
          <cell r="B1254" t="str">
            <v>F</v>
          </cell>
          <cell r="D1254">
            <v>4550</v>
          </cell>
          <cell r="G1254" t="str">
            <v>D</v>
          </cell>
          <cell r="H1254" t="str">
            <v>DIANA ISLENA</v>
          </cell>
          <cell r="I1254" t="str">
            <v>RICO</v>
          </cell>
          <cell r="J1254" t="str">
            <v>GUZMAN</v>
          </cell>
          <cell r="K1254" t="str">
            <v>Auxiliar Administrativo</v>
          </cell>
          <cell r="L1254">
            <v>4044</v>
          </cell>
          <cell r="M1254">
            <v>11</v>
          </cell>
          <cell r="N1254" t="str">
            <v>Auxiliar Administrativo</v>
          </cell>
          <cell r="O1254">
            <v>4044</v>
          </cell>
          <cell r="P1254">
            <v>11</v>
          </cell>
          <cell r="Q1254" t="str">
            <v>404411</v>
          </cell>
          <cell r="R1254">
            <v>953864</v>
          </cell>
          <cell r="S1254">
            <v>210140</v>
          </cell>
          <cell r="T1254" t="str">
            <v>GIRARDOT</v>
          </cell>
        </row>
        <row r="1255">
          <cell r="A1255">
            <v>39150516</v>
          </cell>
          <cell r="B1255" t="str">
            <v>F</v>
          </cell>
          <cell r="D1255">
            <v>5225</v>
          </cell>
          <cell r="G1255" t="str">
            <v>D</v>
          </cell>
          <cell r="H1255" t="str">
            <v>GLORIA  INES</v>
          </cell>
          <cell r="I1255" t="str">
            <v>PEREZ</v>
          </cell>
          <cell r="J1255" t="str">
            <v>GALLO</v>
          </cell>
          <cell r="K1255" t="str">
            <v>Registrador Principal</v>
          </cell>
          <cell r="L1255" t="str">
            <v>0191</v>
          </cell>
          <cell r="M1255" t="str">
            <v>19</v>
          </cell>
          <cell r="N1255" t="str">
            <v>Registrador Principal</v>
          </cell>
          <cell r="O1255" t="str">
            <v>0191</v>
          </cell>
          <cell r="P1255" t="str">
            <v>19</v>
          </cell>
          <cell r="Q1255" t="str">
            <v>019119</v>
          </cell>
          <cell r="R1255">
            <v>5495542</v>
          </cell>
          <cell r="S1255">
            <v>220010</v>
          </cell>
          <cell r="T1255" t="str">
            <v>Despacho del Registrador Bogotá Zona Centro</v>
          </cell>
        </row>
        <row r="1256">
          <cell r="A1256">
            <v>12553476</v>
          </cell>
          <cell r="B1256" t="str">
            <v>M</v>
          </cell>
          <cell r="D1256">
            <v>3697</v>
          </cell>
          <cell r="G1256" t="str">
            <v>D</v>
          </cell>
          <cell r="H1256" t="str">
            <v>JAIME ENRIQUE</v>
          </cell>
          <cell r="I1256" t="str">
            <v>DIAZGRANADOS</v>
          </cell>
          <cell r="J1256" t="str">
            <v>SANCHEZ</v>
          </cell>
          <cell r="K1256" t="str">
            <v>Profesional Universitario</v>
          </cell>
          <cell r="L1256">
            <v>2044</v>
          </cell>
          <cell r="M1256">
            <v>10</v>
          </cell>
          <cell r="N1256" t="str">
            <v>Profesional Universitario</v>
          </cell>
          <cell r="O1256">
            <v>2044</v>
          </cell>
          <cell r="P1256">
            <v>10</v>
          </cell>
          <cell r="Q1256" t="str">
            <v>204410</v>
          </cell>
          <cell r="R1256">
            <v>2153906</v>
          </cell>
          <cell r="S1256">
            <v>220010</v>
          </cell>
          <cell r="T1256" t="str">
            <v>Despacho del Registrador Bogotá Zona Centro</v>
          </cell>
        </row>
        <row r="1257">
          <cell r="A1257">
            <v>19410644</v>
          </cell>
          <cell r="B1257" t="str">
            <v>M</v>
          </cell>
          <cell r="D1257">
            <v>4826</v>
          </cell>
          <cell r="G1257" t="str">
            <v>D</v>
          </cell>
          <cell r="H1257" t="str">
            <v>JAVIER</v>
          </cell>
          <cell r="I1257" t="str">
            <v>SALAZAR</v>
          </cell>
          <cell r="J1257" t="str">
            <v>CARDENAS</v>
          </cell>
          <cell r="K1257" t="str">
            <v>Registrador Delegado</v>
          </cell>
          <cell r="L1257">
            <v>2152</v>
          </cell>
          <cell r="M1257">
            <v>14</v>
          </cell>
          <cell r="N1257" t="str">
            <v>Registrador Delegado</v>
          </cell>
          <cell r="O1257">
            <v>2152</v>
          </cell>
          <cell r="P1257">
            <v>14</v>
          </cell>
          <cell r="Q1257" t="str">
            <v>215214</v>
          </cell>
          <cell r="R1257">
            <v>2761107</v>
          </cell>
          <cell r="S1257">
            <v>220010</v>
          </cell>
          <cell r="T1257" t="str">
            <v>Despacho del Registrador Bogotá Zona Centro</v>
          </cell>
        </row>
        <row r="1258">
          <cell r="A1258">
            <v>39545469</v>
          </cell>
          <cell r="B1258" t="str">
            <v>F</v>
          </cell>
          <cell r="C1258">
            <v>2638</v>
          </cell>
          <cell r="D1258">
            <v>3702</v>
          </cell>
          <cell r="G1258" t="str">
            <v>D</v>
          </cell>
          <cell r="H1258" t="str">
            <v>EDNA PATRICIA</v>
          </cell>
          <cell r="I1258" t="str">
            <v>GONZALEZ</v>
          </cell>
          <cell r="J1258" t="str">
            <v>BOADA</v>
          </cell>
          <cell r="K1258" t="str">
            <v>Secretario Ejecutivo</v>
          </cell>
          <cell r="L1258">
            <v>4210</v>
          </cell>
          <cell r="M1258">
            <v>16</v>
          </cell>
          <cell r="N1258" t="str">
            <v>Técnico Administrativo</v>
          </cell>
          <cell r="O1258">
            <v>3124</v>
          </cell>
          <cell r="P1258">
            <v>14</v>
          </cell>
          <cell r="Q1258" t="str">
            <v>312414</v>
          </cell>
          <cell r="R1258">
            <v>1504640</v>
          </cell>
          <cell r="S1258">
            <v>220010</v>
          </cell>
          <cell r="T1258" t="str">
            <v>Despacho del Registrador Bogotá Zona Centro</v>
          </cell>
        </row>
        <row r="1259">
          <cell r="A1259">
            <v>57401283</v>
          </cell>
          <cell r="B1259" t="str">
            <v>F</v>
          </cell>
          <cell r="C1259">
            <v>3750</v>
          </cell>
          <cell r="D1259">
            <v>3750</v>
          </cell>
          <cell r="E1259">
            <v>0</v>
          </cell>
          <cell r="G1259" t="str">
            <v>D</v>
          </cell>
          <cell r="H1259" t="str">
            <v>ENNA BEATRIZ</v>
          </cell>
          <cell r="I1259" t="str">
            <v>CARRILLO</v>
          </cell>
          <cell r="J1259" t="str">
            <v>IBAÑEZ</v>
          </cell>
          <cell r="K1259" t="str">
            <v>Auxiliar Administrativo</v>
          </cell>
          <cell r="L1259">
            <v>4044</v>
          </cell>
          <cell r="M1259">
            <v>16</v>
          </cell>
          <cell r="N1259" t="str">
            <v>Auxiliar Administrativo</v>
          </cell>
          <cell r="O1259">
            <v>4044</v>
          </cell>
          <cell r="P1259">
            <v>16</v>
          </cell>
          <cell r="Q1259" t="str">
            <v>404416</v>
          </cell>
          <cell r="R1259">
            <v>1163588</v>
          </cell>
          <cell r="S1259">
            <v>220010</v>
          </cell>
          <cell r="T1259" t="str">
            <v>Despacho del Registrador Bogotá Zona Centro</v>
          </cell>
        </row>
        <row r="1260">
          <cell r="A1260">
            <v>1026250273</v>
          </cell>
          <cell r="B1260" t="str">
            <v>M</v>
          </cell>
          <cell r="D1260">
            <v>3175</v>
          </cell>
          <cell r="F1260">
            <v>1</v>
          </cell>
          <cell r="G1260" t="str">
            <v>T</v>
          </cell>
          <cell r="H1260" t="str">
            <v>PEDRO CRISTIAN</v>
          </cell>
          <cell r="I1260" t="str">
            <v>MORENO</v>
          </cell>
          <cell r="J1260" t="str">
            <v>VERGARA</v>
          </cell>
          <cell r="K1260" t="str">
            <v>Auxiliar Administrativo</v>
          </cell>
          <cell r="L1260">
            <v>4044</v>
          </cell>
          <cell r="M1260">
            <v>11</v>
          </cell>
          <cell r="N1260" t="str">
            <v>Auxiliar Administrativo</v>
          </cell>
          <cell r="O1260">
            <v>4044</v>
          </cell>
          <cell r="P1260">
            <v>11</v>
          </cell>
          <cell r="Q1260" t="str">
            <v>404411</v>
          </cell>
          <cell r="R1260">
            <v>953864</v>
          </cell>
          <cell r="S1260">
            <v>220010</v>
          </cell>
          <cell r="T1260" t="str">
            <v>Despacho del Registrador Bogotá Zona Centro</v>
          </cell>
        </row>
        <row r="1261">
          <cell r="A1261">
            <v>41668638</v>
          </cell>
          <cell r="B1261" t="str">
            <v>F</v>
          </cell>
          <cell r="C1261">
            <v>3721</v>
          </cell>
          <cell r="D1261">
            <v>3670</v>
          </cell>
          <cell r="G1261" t="str">
            <v>D</v>
          </cell>
          <cell r="H1261" t="str">
            <v>NANCY</v>
          </cell>
          <cell r="I1261" t="str">
            <v>ESCOBAR</v>
          </cell>
          <cell r="J1261" t="str">
            <v>ALZATE</v>
          </cell>
          <cell r="K1261" t="str">
            <v>Secretario Ejecutivo</v>
          </cell>
          <cell r="L1261">
            <v>4210</v>
          </cell>
          <cell r="M1261">
            <v>16</v>
          </cell>
          <cell r="N1261" t="str">
            <v>Secretario Ejecutivo</v>
          </cell>
          <cell r="O1261">
            <v>4210</v>
          </cell>
          <cell r="P1261" t="str">
            <v>24</v>
          </cell>
          <cell r="Q1261" t="str">
            <v>421024</v>
          </cell>
          <cell r="R1261">
            <v>1715182</v>
          </cell>
          <cell r="S1261">
            <v>220010</v>
          </cell>
          <cell r="T1261" t="str">
            <v>Despacho del Registrador Bogotá Zona Centro</v>
          </cell>
        </row>
        <row r="1262">
          <cell r="A1262">
            <v>20952820</v>
          </cell>
          <cell r="B1262" t="str">
            <v>F</v>
          </cell>
          <cell r="C1262">
            <v>3724</v>
          </cell>
          <cell r="D1262">
            <v>3724</v>
          </cell>
          <cell r="E1262">
            <v>0</v>
          </cell>
          <cell r="G1262" t="str">
            <v>D</v>
          </cell>
          <cell r="H1262" t="str">
            <v>ROSALBA</v>
          </cell>
          <cell r="I1262" t="str">
            <v>NIVIA</v>
          </cell>
          <cell r="J1262" t="str">
            <v>NIVIAYO</v>
          </cell>
          <cell r="K1262" t="str">
            <v>Secretario Ejecutivo</v>
          </cell>
          <cell r="L1262">
            <v>4210</v>
          </cell>
          <cell r="M1262">
            <v>16</v>
          </cell>
          <cell r="N1262" t="str">
            <v>Secretario Ejecutivo</v>
          </cell>
          <cell r="O1262">
            <v>4210</v>
          </cell>
          <cell r="P1262">
            <v>16</v>
          </cell>
          <cell r="Q1262" t="str">
            <v>421016</v>
          </cell>
          <cell r="R1262">
            <v>1163588</v>
          </cell>
          <cell r="S1262">
            <v>220010</v>
          </cell>
          <cell r="T1262" t="str">
            <v>Despacho del Registrador Bogotá Zona Centro</v>
          </cell>
        </row>
        <row r="1263">
          <cell r="A1263">
            <v>79482258</v>
          </cell>
          <cell r="B1263" t="str">
            <v>M</v>
          </cell>
          <cell r="C1263">
            <v>2665</v>
          </cell>
          <cell r="D1263">
            <v>2654</v>
          </cell>
          <cell r="G1263" t="str">
            <v>D</v>
          </cell>
          <cell r="H1263" t="str">
            <v>RIBOT VASCO AXEL</v>
          </cell>
          <cell r="I1263" t="str">
            <v>NU#EZ</v>
          </cell>
          <cell r="J1263" t="str">
            <v>NU#EZ</v>
          </cell>
          <cell r="K1263" t="str">
            <v>Técnico Operativo</v>
          </cell>
          <cell r="L1263">
            <v>3132</v>
          </cell>
          <cell r="M1263">
            <v>16</v>
          </cell>
          <cell r="N1263" t="str">
            <v>Profesional Especializado</v>
          </cell>
          <cell r="O1263">
            <v>2028</v>
          </cell>
          <cell r="P1263">
            <v>17</v>
          </cell>
          <cell r="Q1263" t="str">
            <v>202817</v>
          </cell>
          <cell r="R1263">
            <v>3461791</v>
          </cell>
          <cell r="S1263">
            <v>220020</v>
          </cell>
          <cell r="T1263" t="str">
            <v>Grupo Jurídico Bogotá Zona Centro</v>
          </cell>
        </row>
        <row r="1264">
          <cell r="A1264">
            <v>11297211</v>
          </cell>
          <cell r="B1264" t="str">
            <v>M</v>
          </cell>
          <cell r="C1264">
            <v>3673</v>
          </cell>
          <cell r="D1264">
            <v>3674</v>
          </cell>
          <cell r="G1264" t="str">
            <v>D</v>
          </cell>
          <cell r="H1264" t="str">
            <v>FRANKLIN</v>
          </cell>
          <cell r="I1264" t="str">
            <v>NENSTHIEL</v>
          </cell>
          <cell r="J1264" t="str">
            <v>RODRIGUEZ</v>
          </cell>
          <cell r="K1264" t="str">
            <v>Profesional Especializado</v>
          </cell>
          <cell r="L1264">
            <v>2028</v>
          </cell>
          <cell r="M1264">
            <v>12</v>
          </cell>
          <cell r="N1264" t="str">
            <v>Profesional Especializado</v>
          </cell>
          <cell r="O1264" t="str">
            <v>2028</v>
          </cell>
          <cell r="P1264">
            <v>14</v>
          </cell>
          <cell r="Q1264" t="str">
            <v>202814</v>
          </cell>
          <cell r="R1264">
            <v>2761107</v>
          </cell>
          <cell r="S1264">
            <v>220020</v>
          </cell>
          <cell r="T1264" t="str">
            <v>Grupo Jurídico Bogotá Zona Centro</v>
          </cell>
        </row>
        <row r="1265">
          <cell r="A1265">
            <v>9091837</v>
          </cell>
          <cell r="B1265" t="str">
            <v>M</v>
          </cell>
          <cell r="C1265">
            <v>3827</v>
          </cell>
          <cell r="D1265">
            <v>3484</v>
          </cell>
          <cell r="G1265" t="str">
            <v>D</v>
          </cell>
          <cell r="H1265" t="str">
            <v>ARMANDO</v>
          </cell>
          <cell r="I1265" t="str">
            <v>KLELE</v>
          </cell>
          <cell r="J1265" t="str">
            <v>PRECIADO</v>
          </cell>
          <cell r="K1265" t="str">
            <v>Profesional Universitario</v>
          </cell>
          <cell r="L1265">
            <v>2044</v>
          </cell>
          <cell r="M1265">
            <v>10</v>
          </cell>
          <cell r="N1265" t="str">
            <v>Profesional Especializado</v>
          </cell>
          <cell r="O1265">
            <v>2028</v>
          </cell>
          <cell r="P1265">
            <v>12</v>
          </cell>
          <cell r="Q1265" t="str">
            <v>202812</v>
          </cell>
          <cell r="R1265">
            <v>2381392</v>
          </cell>
          <cell r="S1265">
            <v>220020</v>
          </cell>
          <cell r="T1265" t="str">
            <v>Grupo Jurídico Bogotá Zona Centro</v>
          </cell>
        </row>
        <row r="1266">
          <cell r="A1266">
            <v>20795097</v>
          </cell>
          <cell r="B1266" t="str">
            <v>F</v>
          </cell>
          <cell r="C1266">
            <v>2695</v>
          </cell>
          <cell r="D1266">
            <v>2568</v>
          </cell>
          <cell r="G1266" t="str">
            <v>D</v>
          </cell>
          <cell r="H1266" t="str">
            <v>CLARA CECILIA</v>
          </cell>
          <cell r="I1266" t="str">
            <v>ZAMORA</v>
          </cell>
          <cell r="J1266" t="str">
            <v>RAMIREZ</v>
          </cell>
          <cell r="K1266" t="str">
            <v>Técnico Administrativo</v>
          </cell>
          <cell r="L1266">
            <v>3124</v>
          </cell>
          <cell r="M1266">
            <v>14</v>
          </cell>
          <cell r="N1266" t="str">
            <v>Profesional Universitario</v>
          </cell>
          <cell r="O1266">
            <v>2044</v>
          </cell>
          <cell r="P1266" t="str">
            <v>10</v>
          </cell>
          <cell r="Q1266" t="str">
            <v>204410</v>
          </cell>
          <cell r="R1266">
            <v>2153906</v>
          </cell>
          <cell r="S1266">
            <v>220020</v>
          </cell>
          <cell r="T1266" t="str">
            <v>Grupo Jurídico Bogotá Zona Centro</v>
          </cell>
        </row>
        <row r="1267">
          <cell r="A1267">
            <v>79452543</v>
          </cell>
          <cell r="B1267" t="str">
            <v>M</v>
          </cell>
          <cell r="C1267">
            <v>3625</v>
          </cell>
          <cell r="D1267">
            <v>3557</v>
          </cell>
          <cell r="G1267" t="str">
            <v>D</v>
          </cell>
          <cell r="H1267" t="str">
            <v>JOSE GREGORIO</v>
          </cell>
          <cell r="I1267" t="str">
            <v>SEPULVEDA</v>
          </cell>
          <cell r="J1267" t="str">
            <v>YEPES</v>
          </cell>
          <cell r="K1267" t="str">
            <v>Auxiliar Administrativo</v>
          </cell>
          <cell r="L1267">
            <v>4044</v>
          </cell>
          <cell r="M1267">
            <v>14</v>
          </cell>
          <cell r="N1267" t="str">
            <v>Profesional Universitario</v>
          </cell>
          <cell r="O1267">
            <v>2044</v>
          </cell>
          <cell r="P1267">
            <v>10</v>
          </cell>
          <cell r="Q1267" t="str">
            <v>204410</v>
          </cell>
          <cell r="R1267">
            <v>2153906</v>
          </cell>
          <cell r="S1267">
            <v>220020</v>
          </cell>
          <cell r="T1267" t="str">
            <v>Grupo Jurídico Bogotá Zona Centro</v>
          </cell>
        </row>
        <row r="1268">
          <cell r="A1268">
            <v>79153506</v>
          </cell>
          <cell r="B1268" t="str">
            <v>M</v>
          </cell>
          <cell r="C1268">
            <v>3784</v>
          </cell>
          <cell r="D1268">
            <v>3700</v>
          </cell>
          <cell r="G1268" t="str">
            <v>D</v>
          </cell>
          <cell r="H1268" t="str">
            <v>ARMANDO</v>
          </cell>
          <cell r="I1268" t="str">
            <v>GARZON</v>
          </cell>
          <cell r="J1268" t="str">
            <v>USECHE</v>
          </cell>
          <cell r="K1268" t="str">
            <v>Auxiliar Administrativo</v>
          </cell>
          <cell r="L1268">
            <v>4044</v>
          </cell>
          <cell r="M1268">
            <v>16</v>
          </cell>
          <cell r="N1268" t="str">
            <v>Profesional Universitario</v>
          </cell>
          <cell r="O1268">
            <v>2044</v>
          </cell>
          <cell r="P1268">
            <v>10</v>
          </cell>
          <cell r="Q1268" t="str">
            <v>204410</v>
          </cell>
          <cell r="R1268">
            <v>2153906</v>
          </cell>
          <cell r="S1268">
            <v>220020</v>
          </cell>
          <cell r="T1268" t="str">
            <v>Grupo Jurídico Bogotá Zona Centro</v>
          </cell>
        </row>
        <row r="1269">
          <cell r="A1269">
            <v>52507350</v>
          </cell>
          <cell r="B1269" t="str">
            <v>F</v>
          </cell>
          <cell r="D1269">
            <v>3504</v>
          </cell>
          <cell r="G1269" t="str">
            <v>D</v>
          </cell>
          <cell r="H1269" t="str">
            <v>MAGDA NAYIBERTH</v>
          </cell>
          <cell r="I1269" t="str">
            <v>VARGAS</v>
          </cell>
          <cell r="J1269" t="str">
            <v>BERMUDEZ</v>
          </cell>
          <cell r="K1269" t="str">
            <v>Profesional Universitario</v>
          </cell>
          <cell r="L1269">
            <v>2044</v>
          </cell>
          <cell r="M1269">
            <v>10</v>
          </cell>
          <cell r="N1269" t="str">
            <v>Profesional Universitario</v>
          </cell>
          <cell r="O1269">
            <v>2044</v>
          </cell>
          <cell r="P1269">
            <v>10</v>
          </cell>
          <cell r="Q1269" t="str">
            <v>204410</v>
          </cell>
          <cell r="R1269">
            <v>2153906</v>
          </cell>
          <cell r="S1269">
            <v>220020</v>
          </cell>
          <cell r="T1269" t="str">
            <v>Grupo Jurídico Bogotá Zona Centro</v>
          </cell>
        </row>
        <row r="1270">
          <cell r="A1270">
            <v>5836437</v>
          </cell>
          <cell r="B1270" t="str">
            <v>M</v>
          </cell>
          <cell r="C1270">
            <v>3554</v>
          </cell>
          <cell r="D1270">
            <v>3554</v>
          </cell>
          <cell r="E1270">
            <v>0</v>
          </cell>
          <cell r="G1270" t="str">
            <v>D</v>
          </cell>
          <cell r="H1270" t="str">
            <v>RUPERTO HUGO</v>
          </cell>
          <cell r="I1270" t="str">
            <v>OLIVEROS</v>
          </cell>
          <cell r="J1270" t="str">
            <v>RAMIREZ</v>
          </cell>
          <cell r="K1270" t="str">
            <v>Profesional Universitario</v>
          </cell>
          <cell r="L1270">
            <v>2044</v>
          </cell>
          <cell r="M1270">
            <v>10</v>
          </cell>
          <cell r="N1270" t="str">
            <v>Profesional Universitario</v>
          </cell>
          <cell r="O1270">
            <v>2044</v>
          </cell>
          <cell r="P1270">
            <v>10</v>
          </cell>
          <cell r="Q1270" t="str">
            <v>204410</v>
          </cell>
          <cell r="R1270">
            <v>2153906</v>
          </cell>
          <cell r="S1270">
            <v>220020</v>
          </cell>
          <cell r="T1270" t="str">
            <v>Grupo Jurídico Bogotá Zona Centro</v>
          </cell>
        </row>
        <row r="1271">
          <cell r="A1271">
            <v>8722816</v>
          </cell>
          <cell r="B1271" t="str">
            <v>M</v>
          </cell>
          <cell r="D1271">
            <v>3694</v>
          </cell>
          <cell r="G1271" t="str">
            <v>D</v>
          </cell>
          <cell r="H1271" t="str">
            <v>MELKIS</v>
          </cell>
          <cell r="I1271" t="str">
            <v>PULECIO</v>
          </cell>
          <cell r="J1271" t="str">
            <v>DONADO</v>
          </cell>
          <cell r="K1271" t="str">
            <v>Profesional Universitario</v>
          </cell>
          <cell r="L1271">
            <v>2044</v>
          </cell>
          <cell r="M1271">
            <v>10</v>
          </cell>
          <cell r="N1271" t="str">
            <v>Profesional Universitario</v>
          </cell>
          <cell r="O1271">
            <v>2044</v>
          </cell>
          <cell r="P1271">
            <v>10</v>
          </cell>
          <cell r="Q1271" t="str">
            <v>204410</v>
          </cell>
          <cell r="R1271">
            <v>2153906</v>
          </cell>
          <cell r="S1271">
            <v>220020</v>
          </cell>
          <cell r="T1271" t="str">
            <v>Grupo Jurídico Bogotá Zona Centro</v>
          </cell>
        </row>
        <row r="1272">
          <cell r="A1272">
            <v>42497956</v>
          </cell>
          <cell r="B1272" t="str">
            <v>F</v>
          </cell>
          <cell r="C1272">
            <v>3834</v>
          </cell>
          <cell r="D1272">
            <v>3834</v>
          </cell>
          <cell r="E1272">
            <v>0</v>
          </cell>
          <cell r="G1272" t="str">
            <v>D</v>
          </cell>
          <cell r="H1272" t="str">
            <v>NEFTALINA MARTHA</v>
          </cell>
          <cell r="I1272" t="str">
            <v>MAYA</v>
          </cell>
          <cell r="J1272" t="str">
            <v>ARAQUE</v>
          </cell>
          <cell r="K1272" t="str">
            <v>Profesional Universitario</v>
          </cell>
          <cell r="L1272">
            <v>2044</v>
          </cell>
          <cell r="M1272">
            <v>10</v>
          </cell>
          <cell r="N1272" t="str">
            <v>Profesional Universitario</v>
          </cell>
          <cell r="O1272">
            <v>2044</v>
          </cell>
          <cell r="P1272">
            <v>10</v>
          </cell>
          <cell r="Q1272" t="str">
            <v>204410</v>
          </cell>
          <cell r="R1272">
            <v>2153906</v>
          </cell>
          <cell r="S1272">
            <v>220020</v>
          </cell>
          <cell r="T1272" t="str">
            <v>Grupo Jurídico Bogotá Zona Centro</v>
          </cell>
        </row>
        <row r="1273">
          <cell r="A1273">
            <v>52097864</v>
          </cell>
          <cell r="B1273" t="str">
            <v>F</v>
          </cell>
          <cell r="C1273">
            <v>2569</v>
          </cell>
          <cell r="D1273">
            <v>3735</v>
          </cell>
          <cell r="G1273" t="str">
            <v>D</v>
          </cell>
          <cell r="H1273" t="str">
            <v>RUTH MERCEDES</v>
          </cell>
          <cell r="I1273" t="str">
            <v>GOMEZ</v>
          </cell>
          <cell r="J1273" t="str">
            <v>PESTANA</v>
          </cell>
          <cell r="K1273" t="str">
            <v>Técnico Administrativo</v>
          </cell>
          <cell r="L1273">
            <v>3124</v>
          </cell>
          <cell r="M1273">
            <v>14</v>
          </cell>
          <cell r="N1273" t="str">
            <v>Profesional Universitario</v>
          </cell>
          <cell r="O1273">
            <v>2044</v>
          </cell>
          <cell r="P1273">
            <v>10</v>
          </cell>
          <cell r="Q1273" t="str">
            <v>204410</v>
          </cell>
          <cell r="R1273">
            <v>2153906</v>
          </cell>
          <cell r="S1273">
            <v>220020</v>
          </cell>
          <cell r="T1273" t="str">
            <v>Grupo Jurídico Bogotá Zona Centro</v>
          </cell>
        </row>
        <row r="1274">
          <cell r="A1274">
            <v>79262725</v>
          </cell>
          <cell r="B1274" t="str">
            <v>M</v>
          </cell>
          <cell r="D1274">
            <v>2805</v>
          </cell>
          <cell r="G1274" t="str">
            <v>D</v>
          </cell>
          <cell r="H1274" t="str">
            <v>ORLANDO</v>
          </cell>
          <cell r="I1274" t="str">
            <v>DIAZ</v>
          </cell>
          <cell r="J1274" t="str">
            <v>MARROQUIN</v>
          </cell>
          <cell r="K1274" t="str">
            <v>Profesional Universitario</v>
          </cell>
          <cell r="L1274">
            <v>2044</v>
          </cell>
          <cell r="M1274">
            <v>10</v>
          </cell>
          <cell r="N1274" t="str">
            <v>Profesional Universitario</v>
          </cell>
          <cell r="O1274">
            <v>2044</v>
          </cell>
          <cell r="P1274">
            <v>10</v>
          </cell>
          <cell r="Q1274" t="str">
            <v>204410</v>
          </cell>
          <cell r="R1274">
            <v>2153906</v>
          </cell>
          <cell r="S1274">
            <v>220020</v>
          </cell>
          <cell r="T1274" t="str">
            <v>Grupo Jurídico Bogotá Zona Centro</v>
          </cell>
        </row>
        <row r="1275">
          <cell r="A1275">
            <v>51554319</v>
          </cell>
          <cell r="B1275" t="str">
            <v>F</v>
          </cell>
          <cell r="C1275">
            <v>3770</v>
          </cell>
          <cell r="D1275">
            <v>5390</v>
          </cell>
          <cell r="G1275" t="str">
            <v>D</v>
          </cell>
          <cell r="H1275" t="str">
            <v>MYRIAM</v>
          </cell>
          <cell r="I1275" t="str">
            <v>ROSAS</v>
          </cell>
          <cell r="J1275" t="str">
            <v>*</v>
          </cell>
          <cell r="K1275" t="str">
            <v>Secretario Ejecutivo</v>
          </cell>
          <cell r="L1275">
            <v>4210</v>
          </cell>
          <cell r="M1275">
            <v>19</v>
          </cell>
          <cell r="N1275" t="str">
            <v>Profesional Universitario</v>
          </cell>
          <cell r="O1275" t="str">
            <v>2044</v>
          </cell>
          <cell r="P1275" t="str">
            <v>06</v>
          </cell>
          <cell r="Q1275" t="str">
            <v>204406</v>
          </cell>
          <cell r="R1275">
            <v>1812565</v>
          </cell>
          <cell r="S1275">
            <v>220020</v>
          </cell>
          <cell r="T1275" t="str">
            <v>Grupo Jurídico Bogotá Zona Centro</v>
          </cell>
        </row>
        <row r="1276">
          <cell r="A1276">
            <v>19468450</v>
          </cell>
          <cell r="B1276" t="str">
            <v>M</v>
          </cell>
          <cell r="D1276">
            <v>5311</v>
          </cell>
          <cell r="G1276" t="str">
            <v>D</v>
          </cell>
          <cell r="H1276" t="str">
            <v>FABIO GUSTAVO</v>
          </cell>
          <cell r="I1276" t="str">
            <v>SOLORZA</v>
          </cell>
          <cell r="J1276" t="str">
            <v>GONZALEZ</v>
          </cell>
          <cell r="K1276" t="str">
            <v>Profesional Universitario</v>
          </cell>
          <cell r="L1276" t="str">
            <v>2044</v>
          </cell>
          <cell r="M1276" t="str">
            <v>01</v>
          </cell>
          <cell r="N1276" t="str">
            <v>Profesional Universitario</v>
          </cell>
          <cell r="O1276" t="str">
            <v>2044</v>
          </cell>
          <cell r="P1276" t="str">
            <v>01</v>
          </cell>
          <cell r="Q1276" t="str">
            <v>204401</v>
          </cell>
          <cell r="R1276">
            <v>1361208</v>
          </cell>
          <cell r="S1276">
            <v>220020</v>
          </cell>
          <cell r="T1276" t="str">
            <v>Grupo Jurídico Bogotá Zona Centro</v>
          </cell>
        </row>
        <row r="1277">
          <cell r="A1277">
            <v>79184254</v>
          </cell>
          <cell r="B1277" t="str">
            <v>M</v>
          </cell>
          <cell r="D1277">
            <v>5317</v>
          </cell>
          <cell r="G1277" t="str">
            <v>D</v>
          </cell>
          <cell r="H1277" t="str">
            <v>MIGUEL ANGEL</v>
          </cell>
          <cell r="I1277" t="str">
            <v>GARAY</v>
          </cell>
          <cell r="J1277" t="str">
            <v>ROMERO</v>
          </cell>
          <cell r="K1277" t="str">
            <v>Profesional Universitario</v>
          </cell>
          <cell r="L1277" t="str">
            <v>2044</v>
          </cell>
          <cell r="M1277" t="str">
            <v>01</v>
          </cell>
          <cell r="N1277" t="str">
            <v>Profesional Universitario</v>
          </cell>
          <cell r="O1277" t="str">
            <v>2044</v>
          </cell>
          <cell r="P1277" t="str">
            <v>01</v>
          </cell>
          <cell r="Q1277" t="str">
            <v>204401</v>
          </cell>
          <cell r="R1277">
            <v>1361208</v>
          </cell>
          <cell r="S1277">
            <v>220020</v>
          </cell>
          <cell r="T1277" t="str">
            <v>Grupo Jurídico Bogotá Zona Centro</v>
          </cell>
        </row>
        <row r="1278">
          <cell r="A1278">
            <v>1010182815</v>
          </cell>
          <cell r="B1278" t="str">
            <v>F</v>
          </cell>
          <cell r="D1278">
            <v>5318</v>
          </cell>
          <cell r="F1278">
            <v>1</v>
          </cell>
          <cell r="G1278" t="str">
            <v>D</v>
          </cell>
          <cell r="H1278" t="str">
            <v>CINDY KATHERINE</v>
          </cell>
          <cell r="I1278" t="str">
            <v>AGAMEZ</v>
          </cell>
          <cell r="J1278" t="str">
            <v>BENITEZ</v>
          </cell>
          <cell r="K1278" t="str">
            <v>Profesional Universitario</v>
          </cell>
          <cell r="L1278" t="str">
            <v>2044</v>
          </cell>
          <cell r="M1278" t="str">
            <v>01</v>
          </cell>
          <cell r="N1278" t="str">
            <v>Profesional Universitario</v>
          </cell>
          <cell r="O1278" t="str">
            <v>2044</v>
          </cell>
          <cell r="P1278" t="str">
            <v>01</v>
          </cell>
          <cell r="Q1278" t="str">
            <v>204401</v>
          </cell>
          <cell r="R1278">
            <v>1361208</v>
          </cell>
          <cell r="S1278">
            <v>220020</v>
          </cell>
          <cell r="T1278" t="str">
            <v>Grupo Jurídico Bogotá Zona Centro</v>
          </cell>
        </row>
        <row r="1279">
          <cell r="A1279">
            <v>79449909</v>
          </cell>
          <cell r="B1279" t="str">
            <v>M</v>
          </cell>
          <cell r="C1279">
            <v>3906</v>
          </cell>
          <cell r="D1279">
            <v>3872</v>
          </cell>
          <cell r="G1279" t="str">
            <v>D</v>
          </cell>
          <cell r="H1279" t="str">
            <v>PEDRO ENRIQUE</v>
          </cell>
          <cell r="I1279" t="str">
            <v>LOPEZ</v>
          </cell>
          <cell r="J1279" t="str">
            <v>DEVIA</v>
          </cell>
          <cell r="K1279" t="str">
            <v>Auxiliar Administrativo</v>
          </cell>
          <cell r="L1279">
            <v>4044</v>
          </cell>
          <cell r="M1279">
            <v>16</v>
          </cell>
          <cell r="N1279" t="str">
            <v>Técnico Administrativo</v>
          </cell>
          <cell r="O1279">
            <v>3124</v>
          </cell>
          <cell r="P1279">
            <v>16</v>
          </cell>
          <cell r="Q1279" t="str">
            <v>312416</v>
          </cell>
          <cell r="R1279">
            <v>1776750</v>
          </cell>
          <cell r="S1279">
            <v>220020</v>
          </cell>
          <cell r="T1279" t="str">
            <v>Grupo Jurídico Bogotá Zona Centro</v>
          </cell>
        </row>
        <row r="1280">
          <cell r="A1280">
            <v>52327882</v>
          </cell>
          <cell r="B1280" t="str">
            <v>F</v>
          </cell>
          <cell r="C1280">
            <v>3905</v>
          </cell>
          <cell r="D1280">
            <v>3846</v>
          </cell>
          <cell r="F1280">
            <v>1</v>
          </cell>
          <cell r="G1280" t="str">
            <v>T</v>
          </cell>
          <cell r="H1280" t="str">
            <v>ERIKA GISELLA</v>
          </cell>
          <cell r="I1280" t="str">
            <v>LEMUS</v>
          </cell>
          <cell r="J1280" t="str">
            <v>PALOMEQUE</v>
          </cell>
          <cell r="K1280" t="str">
            <v>Auxiliar Administrativo</v>
          </cell>
          <cell r="L1280">
            <v>4044</v>
          </cell>
          <cell r="M1280">
            <v>14</v>
          </cell>
          <cell r="N1280" t="str">
            <v>Técnico Administrativo</v>
          </cell>
          <cell r="O1280">
            <v>3124</v>
          </cell>
          <cell r="P1280">
            <v>14</v>
          </cell>
          <cell r="Q1280" t="str">
            <v>312414</v>
          </cell>
          <cell r="R1280">
            <v>1504640</v>
          </cell>
          <cell r="S1280">
            <v>220020</v>
          </cell>
          <cell r="T1280" t="str">
            <v>Grupo Jurídico Bogotá Zona Centro</v>
          </cell>
        </row>
        <row r="1281">
          <cell r="A1281">
            <v>19258749</v>
          </cell>
          <cell r="B1281" t="str">
            <v>M</v>
          </cell>
          <cell r="C1281">
            <v>3768</v>
          </cell>
          <cell r="D1281">
            <v>3709</v>
          </cell>
          <cell r="G1281" t="str">
            <v>D</v>
          </cell>
          <cell r="H1281" t="str">
            <v>CARLOS ADOLFO</v>
          </cell>
          <cell r="I1281" t="str">
            <v>HERNANDEZ</v>
          </cell>
          <cell r="J1281" t="str">
            <v>CORZO</v>
          </cell>
          <cell r="K1281" t="str">
            <v>Secretario Ejecutivo</v>
          </cell>
          <cell r="L1281">
            <v>4210</v>
          </cell>
          <cell r="M1281">
            <v>16</v>
          </cell>
          <cell r="N1281" t="str">
            <v>Técnico Administrativo</v>
          </cell>
          <cell r="O1281">
            <v>3124</v>
          </cell>
          <cell r="P1281">
            <v>14</v>
          </cell>
          <cell r="Q1281" t="str">
            <v>312414</v>
          </cell>
          <cell r="R1281">
            <v>1504640</v>
          </cell>
          <cell r="S1281">
            <v>220020</v>
          </cell>
          <cell r="T1281" t="str">
            <v>Grupo Jurídico Bogotá Zona Centro</v>
          </cell>
        </row>
        <row r="1282">
          <cell r="A1282">
            <v>2757963</v>
          </cell>
          <cell r="B1282" t="str">
            <v>M</v>
          </cell>
          <cell r="C1282">
            <v>3144</v>
          </cell>
          <cell r="D1282">
            <v>3144</v>
          </cell>
          <cell r="E1282">
            <v>0</v>
          </cell>
          <cell r="G1282" t="str">
            <v>D</v>
          </cell>
          <cell r="H1282" t="str">
            <v>ORLANDO RAFAEL</v>
          </cell>
          <cell r="I1282" t="str">
            <v>BURGOS</v>
          </cell>
          <cell r="J1282" t="str">
            <v>FLOREZ</v>
          </cell>
          <cell r="K1282" t="str">
            <v>Técnico Administrativo</v>
          </cell>
          <cell r="L1282">
            <v>3124</v>
          </cell>
          <cell r="M1282">
            <v>14</v>
          </cell>
          <cell r="N1282" t="str">
            <v>Técnico Administrativo</v>
          </cell>
          <cell r="O1282">
            <v>3124</v>
          </cell>
          <cell r="P1282">
            <v>14</v>
          </cell>
          <cell r="Q1282" t="str">
            <v>312414</v>
          </cell>
          <cell r="R1282">
            <v>1504640</v>
          </cell>
          <cell r="S1282">
            <v>220020</v>
          </cell>
          <cell r="T1282" t="str">
            <v>Grupo Jurídico Bogotá Zona Centro</v>
          </cell>
        </row>
        <row r="1283">
          <cell r="D1283">
            <v>3705</v>
          </cell>
          <cell r="G1283" t="str">
            <v>D</v>
          </cell>
          <cell r="K1283" t="str">
            <v>Técnico Administrativo</v>
          </cell>
          <cell r="L1283">
            <v>3124</v>
          </cell>
          <cell r="M1283">
            <v>14</v>
          </cell>
          <cell r="N1283" t="str">
            <v>Técnico Administrativo</v>
          </cell>
          <cell r="O1283">
            <v>3124</v>
          </cell>
          <cell r="P1283">
            <v>14</v>
          </cell>
          <cell r="Q1283" t="str">
            <v>312414</v>
          </cell>
          <cell r="R1283">
            <v>1504640</v>
          </cell>
          <cell r="S1283">
            <v>220020</v>
          </cell>
        </row>
        <row r="1284">
          <cell r="A1284">
            <v>19252170</v>
          </cell>
          <cell r="B1284" t="str">
            <v>M</v>
          </cell>
          <cell r="C1284">
            <v>3764</v>
          </cell>
          <cell r="D1284">
            <v>3764</v>
          </cell>
          <cell r="E1284">
            <v>0</v>
          </cell>
          <cell r="G1284" t="str">
            <v>D</v>
          </cell>
          <cell r="H1284" t="str">
            <v>FABIO ORLANDO</v>
          </cell>
          <cell r="I1284" t="str">
            <v>GUTIERREZ</v>
          </cell>
          <cell r="J1284" t="str">
            <v>FORERO</v>
          </cell>
          <cell r="K1284" t="str">
            <v>Técnico Administrativo</v>
          </cell>
          <cell r="L1284">
            <v>3124</v>
          </cell>
          <cell r="M1284">
            <v>14</v>
          </cell>
          <cell r="N1284" t="str">
            <v>Técnico Administrativo</v>
          </cell>
          <cell r="O1284">
            <v>3124</v>
          </cell>
          <cell r="P1284">
            <v>14</v>
          </cell>
          <cell r="Q1284" t="str">
            <v>312414</v>
          </cell>
          <cell r="R1284">
            <v>1504640</v>
          </cell>
          <cell r="S1284">
            <v>220020</v>
          </cell>
          <cell r="T1284" t="str">
            <v>Grupo Jurídico Bogotá Zona Centro</v>
          </cell>
        </row>
        <row r="1285">
          <cell r="A1285">
            <v>51593086</v>
          </cell>
          <cell r="B1285" t="str">
            <v>F</v>
          </cell>
          <cell r="C1285">
            <v>3624</v>
          </cell>
          <cell r="D1285">
            <v>3629</v>
          </cell>
          <cell r="F1285">
            <v>1</v>
          </cell>
          <cell r="G1285" t="str">
            <v>T</v>
          </cell>
          <cell r="H1285" t="str">
            <v>LUZ MIREYA</v>
          </cell>
          <cell r="I1285" t="str">
            <v>NOGALES</v>
          </cell>
          <cell r="J1285" t="str">
            <v>MONTAÑO</v>
          </cell>
          <cell r="K1285" t="str">
            <v>Auxiliar Administrativo</v>
          </cell>
          <cell r="L1285">
            <v>4044</v>
          </cell>
          <cell r="M1285">
            <v>14</v>
          </cell>
          <cell r="N1285" t="str">
            <v>Auxiliar Administrativo</v>
          </cell>
          <cell r="O1285">
            <v>4044</v>
          </cell>
          <cell r="P1285">
            <v>16</v>
          </cell>
          <cell r="Q1285" t="str">
            <v>404416</v>
          </cell>
          <cell r="R1285">
            <v>1163588</v>
          </cell>
          <cell r="S1285">
            <v>220020</v>
          </cell>
          <cell r="T1285" t="str">
            <v>Grupo Jurídico Bogotá Zona Centro</v>
          </cell>
        </row>
        <row r="1286">
          <cell r="A1286">
            <v>26733590</v>
          </cell>
          <cell r="B1286" t="str">
            <v>F</v>
          </cell>
          <cell r="C1286">
            <v>2632</v>
          </cell>
          <cell r="D1286">
            <v>3781</v>
          </cell>
          <cell r="G1286" t="str">
            <v>T</v>
          </cell>
          <cell r="H1286" t="str">
            <v>STELLA</v>
          </cell>
          <cell r="I1286" t="str">
            <v>BUSTAMANTE</v>
          </cell>
          <cell r="J1286" t="str">
            <v>JIMENEZ</v>
          </cell>
          <cell r="K1286" t="str">
            <v>Auxiliar Administrativo</v>
          </cell>
          <cell r="L1286">
            <v>4044</v>
          </cell>
          <cell r="M1286">
            <v>11</v>
          </cell>
          <cell r="N1286" t="str">
            <v>Auxiliar Administrativo</v>
          </cell>
          <cell r="O1286">
            <v>4044</v>
          </cell>
          <cell r="P1286">
            <v>16</v>
          </cell>
          <cell r="Q1286" t="str">
            <v>404416</v>
          </cell>
          <cell r="R1286">
            <v>1163588</v>
          </cell>
          <cell r="S1286">
            <v>220020</v>
          </cell>
          <cell r="T1286" t="str">
            <v>Grupo Jurídico Bogotá Zona Centro</v>
          </cell>
        </row>
        <row r="1287">
          <cell r="A1287">
            <v>1042999491</v>
          </cell>
          <cell r="B1287" t="str">
            <v>M</v>
          </cell>
          <cell r="D1287">
            <v>4652</v>
          </cell>
          <cell r="F1287">
            <v>1</v>
          </cell>
          <cell r="G1287" t="str">
            <v>T</v>
          </cell>
          <cell r="H1287" t="str">
            <v>ALBERTO MARIO</v>
          </cell>
          <cell r="I1287" t="str">
            <v>VARGAS</v>
          </cell>
          <cell r="J1287" t="str">
            <v>CONTRERAS</v>
          </cell>
          <cell r="K1287" t="str">
            <v>Auxiliar Administrativo</v>
          </cell>
          <cell r="L1287">
            <v>4044</v>
          </cell>
          <cell r="M1287" t="str">
            <v>16</v>
          </cell>
          <cell r="N1287" t="str">
            <v>Auxiliar Administrativo</v>
          </cell>
          <cell r="O1287">
            <v>4044</v>
          </cell>
          <cell r="P1287">
            <v>16</v>
          </cell>
          <cell r="Q1287" t="str">
            <v>404416</v>
          </cell>
          <cell r="R1287">
            <v>1163588</v>
          </cell>
          <cell r="S1287">
            <v>220020</v>
          </cell>
          <cell r="T1287" t="str">
            <v>Grupo Jurídico Bogotá Zona Centro</v>
          </cell>
        </row>
        <row r="1288">
          <cell r="A1288">
            <v>1015405365</v>
          </cell>
          <cell r="B1288" t="str">
            <v>F</v>
          </cell>
          <cell r="D1288">
            <v>4701</v>
          </cell>
          <cell r="G1288" t="str">
            <v>T</v>
          </cell>
          <cell r="H1288" t="str">
            <v>ELIZABETH</v>
          </cell>
          <cell r="I1288" t="str">
            <v>SANCHEZ</v>
          </cell>
          <cell r="J1288" t="str">
            <v>DIAZ</v>
          </cell>
          <cell r="K1288" t="str">
            <v>Auxiliar Administrativo</v>
          </cell>
          <cell r="L1288">
            <v>4044</v>
          </cell>
          <cell r="M1288">
            <v>12</v>
          </cell>
          <cell r="N1288" t="str">
            <v>Auxiliar Administrativo</v>
          </cell>
          <cell r="O1288">
            <v>4044</v>
          </cell>
          <cell r="P1288">
            <v>12</v>
          </cell>
          <cell r="Q1288" t="str">
            <v>404412</v>
          </cell>
          <cell r="R1288">
            <v>1024200</v>
          </cell>
          <cell r="S1288">
            <v>220020</v>
          </cell>
          <cell r="T1288" t="str">
            <v>Grupo Jurídico Bogotá Zona Centro</v>
          </cell>
        </row>
        <row r="1289">
          <cell r="A1289">
            <v>39647221</v>
          </cell>
          <cell r="B1289" t="str">
            <v>F</v>
          </cell>
          <cell r="D1289">
            <v>4388</v>
          </cell>
          <cell r="G1289" t="str">
            <v>T</v>
          </cell>
          <cell r="H1289" t="str">
            <v>MARTHA LUCIA</v>
          </cell>
          <cell r="I1289" t="str">
            <v>ROZO</v>
          </cell>
          <cell r="J1289" t="str">
            <v>BELTRAN</v>
          </cell>
          <cell r="K1289" t="str">
            <v>Auxiliar Administrativo</v>
          </cell>
          <cell r="L1289">
            <v>4044</v>
          </cell>
          <cell r="M1289">
            <v>11</v>
          </cell>
          <cell r="N1289" t="str">
            <v>Auxiliar Administrativo</v>
          </cell>
          <cell r="O1289">
            <v>4044</v>
          </cell>
          <cell r="P1289">
            <v>11</v>
          </cell>
          <cell r="Q1289" t="str">
            <v>404411</v>
          </cell>
          <cell r="R1289">
            <v>953864</v>
          </cell>
          <cell r="S1289">
            <v>220020</v>
          </cell>
          <cell r="T1289" t="str">
            <v>Grupo Jurídico Bogotá Zona Centro</v>
          </cell>
        </row>
        <row r="1290">
          <cell r="A1290">
            <v>79730696</v>
          </cell>
          <cell r="B1290" t="str">
            <v>M</v>
          </cell>
          <cell r="D1290">
            <v>3120</v>
          </cell>
          <cell r="G1290" t="str">
            <v>T</v>
          </cell>
          <cell r="H1290" t="str">
            <v>ALVARO ANDRES</v>
          </cell>
          <cell r="I1290" t="str">
            <v>RODRIGUEZ</v>
          </cell>
          <cell r="J1290" t="str">
            <v>BELTRAN</v>
          </cell>
          <cell r="K1290" t="str">
            <v>Auxiliar Administrativo</v>
          </cell>
          <cell r="L1290">
            <v>4044</v>
          </cell>
          <cell r="M1290">
            <v>11</v>
          </cell>
          <cell r="N1290" t="str">
            <v>Auxiliar Administrativo</v>
          </cell>
          <cell r="O1290">
            <v>4044</v>
          </cell>
          <cell r="P1290">
            <v>11</v>
          </cell>
          <cell r="Q1290" t="str">
            <v>404411</v>
          </cell>
          <cell r="R1290">
            <v>953864</v>
          </cell>
          <cell r="S1290">
            <v>220020</v>
          </cell>
          <cell r="T1290" t="str">
            <v>Grupo Jurídico Bogotá Zona Centro</v>
          </cell>
        </row>
        <row r="1291">
          <cell r="A1291">
            <v>52329016</v>
          </cell>
          <cell r="B1291" t="str">
            <v>F</v>
          </cell>
          <cell r="C1291">
            <v>3772</v>
          </cell>
          <cell r="D1291">
            <v>3160</v>
          </cell>
          <cell r="G1291" t="str">
            <v>T</v>
          </cell>
          <cell r="H1291" t="str">
            <v>NHORA ELVIA</v>
          </cell>
          <cell r="I1291" t="str">
            <v>PEÑUELA</v>
          </cell>
          <cell r="J1291" t="str">
            <v>CANACUE</v>
          </cell>
          <cell r="K1291" t="str">
            <v>Auxiliar Administrativo</v>
          </cell>
          <cell r="L1291">
            <v>4044</v>
          </cell>
          <cell r="M1291">
            <v>11</v>
          </cell>
          <cell r="N1291" t="str">
            <v>Secretario Ejecutivo</v>
          </cell>
          <cell r="O1291">
            <v>4210</v>
          </cell>
          <cell r="P1291" t="str">
            <v>19</v>
          </cell>
          <cell r="Q1291" t="str">
            <v>421019</v>
          </cell>
          <cell r="R1291">
            <v>1249043</v>
          </cell>
          <cell r="S1291">
            <v>220020</v>
          </cell>
          <cell r="T1291" t="str">
            <v>Grupo Jurídico Bogotá Zona Centro</v>
          </cell>
        </row>
        <row r="1292">
          <cell r="A1292">
            <v>36170450</v>
          </cell>
          <cell r="B1292" t="str">
            <v>F</v>
          </cell>
          <cell r="C1292">
            <v>3741</v>
          </cell>
          <cell r="D1292">
            <v>2689</v>
          </cell>
          <cell r="G1292" t="str">
            <v>T</v>
          </cell>
          <cell r="H1292" t="str">
            <v>HERLINDA</v>
          </cell>
          <cell r="I1292" t="str">
            <v>MESA</v>
          </cell>
          <cell r="J1292" t="str">
            <v>QUIROZ</v>
          </cell>
          <cell r="K1292" t="str">
            <v>Secretario Ejecutivo</v>
          </cell>
          <cell r="L1292">
            <v>4210</v>
          </cell>
          <cell r="M1292">
            <v>16</v>
          </cell>
          <cell r="N1292" t="str">
            <v>Secretario Ejecutivo</v>
          </cell>
          <cell r="O1292">
            <v>4210</v>
          </cell>
          <cell r="P1292" t="str">
            <v>19</v>
          </cell>
          <cell r="Q1292" t="str">
            <v>421019</v>
          </cell>
          <cell r="R1292">
            <v>1249043</v>
          </cell>
          <cell r="S1292">
            <v>220020</v>
          </cell>
          <cell r="T1292" t="str">
            <v>Grupo Jurídico Bogotá Zona Centro</v>
          </cell>
        </row>
        <row r="1293">
          <cell r="D1293">
            <v>2815</v>
          </cell>
          <cell r="F1293">
            <v>1</v>
          </cell>
          <cell r="G1293" t="str">
            <v>T</v>
          </cell>
          <cell r="K1293" t="str">
            <v>Secretario Ejecutivo</v>
          </cell>
          <cell r="L1293" t="str">
            <v>4210</v>
          </cell>
          <cell r="M1293" t="str">
            <v>19</v>
          </cell>
          <cell r="N1293" t="str">
            <v>Secretario Ejecutivo</v>
          </cell>
          <cell r="O1293" t="str">
            <v>4210</v>
          </cell>
          <cell r="P1293" t="str">
            <v>19</v>
          </cell>
          <cell r="Q1293" t="str">
            <v>421019</v>
          </cell>
          <cell r="R1293">
            <v>1249043</v>
          </cell>
          <cell r="S1293">
            <v>220020</v>
          </cell>
        </row>
        <row r="1294">
          <cell r="D1294">
            <v>3820</v>
          </cell>
          <cell r="G1294" t="str">
            <v>T</v>
          </cell>
          <cell r="K1294" t="str">
            <v>Secretario Ejecutivo</v>
          </cell>
          <cell r="L1294">
            <v>4210</v>
          </cell>
          <cell r="M1294" t="str">
            <v>19</v>
          </cell>
          <cell r="N1294" t="str">
            <v>Secretario Ejecutivo</v>
          </cell>
          <cell r="O1294">
            <v>4210</v>
          </cell>
          <cell r="P1294">
            <v>19</v>
          </cell>
          <cell r="Q1294" t="str">
            <v>421019</v>
          </cell>
          <cell r="R1294">
            <v>1249043</v>
          </cell>
          <cell r="S1294">
            <v>220020</v>
          </cell>
        </row>
        <row r="1295">
          <cell r="A1295">
            <v>42982975</v>
          </cell>
          <cell r="B1295" t="str">
            <v>F</v>
          </cell>
          <cell r="D1295">
            <v>2707</v>
          </cell>
          <cell r="G1295" t="str">
            <v>D</v>
          </cell>
          <cell r="H1295" t="str">
            <v>DORA PATRICIA</v>
          </cell>
          <cell r="I1295" t="str">
            <v>CASTAÑO</v>
          </cell>
          <cell r="J1295" t="str">
            <v>OCHOA</v>
          </cell>
          <cell r="K1295" t="str">
            <v>Secretario Ejecutivo</v>
          </cell>
          <cell r="L1295">
            <v>4210</v>
          </cell>
          <cell r="M1295">
            <v>19</v>
          </cell>
          <cell r="N1295" t="str">
            <v>Secretario Ejecutivo</v>
          </cell>
          <cell r="O1295">
            <v>4210</v>
          </cell>
          <cell r="P1295">
            <v>19</v>
          </cell>
          <cell r="Q1295" t="str">
            <v>421019</v>
          </cell>
          <cell r="R1295">
            <v>1249043</v>
          </cell>
          <cell r="S1295">
            <v>220020</v>
          </cell>
          <cell r="T1295" t="str">
            <v>Grupo Jurídico Bogotá Zona Centro</v>
          </cell>
        </row>
        <row r="1296">
          <cell r="A1296">
            <v>39525963</v>
          </cell>
          <cell r="B1296" t="str">
            <v>F</v>
          </cell>
          <cell r="C1296">
            <v>3746</v>
          </cell>
          <cell r="D1296">
            <v>3725</v>
          </cell>
          <cell r="G1296" t="str">
            <v>T</v>
          </cell>
          <cell r="H1296" t="str">
            <v>JANETH</v>
          </cell>
          <cell r="I1296" t="str">
            <v>RODRIGUEZ</v>
          </cell>
          <cell r="J1296" t="str">
            <v>*</v>
          </cell>
          <cell r="K1296" t="str">
            <v>Auxiliar Administrativo</v>
          </cell>
          <cell r="L1296">
            <v>4044</v>
          </cell>
          <cell r="M1296">
            <v>11</v>
          </cell>
          <cell r="N1296" t="str">
            <v>Secretario Ejecutivo</v>
          </cell>
          <cell r="O1296">
            <v>4210</v>
          </cell>
          <cell r="P1296">
            <v>16</v>
          </cell>
          <cell r="Q1296" t="str">
            <v>421016</v>
          </cell>
          <cell r="R1296">
            <v>1163588</v>
          </cell>
          <cell r="S1296">
            <v>220020</v>
          </cell>
          <cell r="T1296" t="str">
            <v>Grupo Jurídico Bogotá Zona Centro</v>
          </cell>
        </row>
        <row r="1297">
          <cell r="A1297">
            <v>79253719</v>
          </cell>
          <cell r="B1297" t="str">
            <v>M</v>
          </cell>
          <cell r="C1297">
            <v>3900</v>
          </cell>
          <cell r="D1297">
            <v>2705</v>
          </cell>
          <cell r="G1297" t="str">
            <v>D</v>
          </cell>
          <cell r="H1297" t="str">
            <v>JOSE ARNULFO</v>
          </cell>
          <cell r="I1297" t="str">
            <v>ARDILA</v>
          </cell>
          <cell r="J1297" t="str">
            <v>TORRES</v>
          </cell>
          <cell r="K1297" t="str">
            <v>Auxiliar Administrativo</v>
          </cell>
          <cell r="L1297">
            <v>4044</v>
          </cell>
          <cell r="M1297">
            <v>14</v>
          </cell>
          <cell r="N1297" t="str">
            <v>Secretario Ejecutivo</v>
          </cell>
          <cell r="O1297">
            <v>4210</v>
          </cell>
          <cell r="P1297">
            <v>16</v>
          </cell>
          <cell r="Q1297" t="str">
            <v>421016</v>
          </cell>
          <cell r="R1297">
            <v>1163588</v>
          </cell>
          <cell r="S1297">
            <v>220020</v>
          </cell>
          <cell r="T1297" t="str">
            <v>Grupo Jurídico Bogotá Zona Centro</v>
          </cell>
        </row>
        <row r="1298">
          <cell r="A1298">
            <v>36994909</v>
          </cell>
          <cell r="B1298" t="str">
            <v>F</v>
          </cell>
          <cell r="C1298">
            <v>2774</v>
          </cell>
          <cell r="D1298">
            <v>2774</v>
          </cell>
          <cell r="E1298">
            <v>0</v>
          </cell>
          <cell r="G1298" t="str">
            <v>D</v>
          </cell>
          <cell r="H1298" t="str">
            <v>MARIA TERESA</v>
          </cell>
          <cell r="I1298" t="str">
            <v>PEREZ</v>
          </cell>
          <cell r="J1298" t="str">
            <v>DE LOS RIOS</v>
          </cell>
          <cell r="K1298" t="str">
            <v>Secretario Ejecutivo</v>
          </cell>
          <cell r="L1298">
            <v>4210</v>
          </cell>
          <cell r="M1298">
            <v>16</v>
          </cell>
          <cell r="N1298" t="str">
            <v>Secretario Ejecutivo</v>
          </cell>
          <cell r="O1298">
            <v>4210</v>
          </cell>
          <cell r="P1298">
            <v>16</v>
          </cell>
          <cell r="Q1298" t="str">
            <v>421016</v>
          </cell>
          <cell r="R1298">
            <v>1163588</v>
          </cell>
          <cell r="S1298">
            <v>220020</v>
          </cell>
          <cell r="T1298" t="str">
            <v>Grupo Jurídico Bogotá Zona Centro</v>
          </cell>
        </row>
        <row r="1299">
          <cell r="A1299">
            <v>28536105</v>
          </cell>
          <cell r="B1299" t="str">
            <v>F</v>
          </cell>
          <cell r="C1299">
            <v>3719</v>
          </cell>
          <cell r="D1299">
            <v>3719</v>
          </cell>
          <cell r="E1299">
            <v>0</v>
          </cell>
          <cell r="G1299" t="str">
            <v>D</v>
          </cell>
          <cell r="H1299" t="str">
            <v>LILIA</v>
          </cell>
          <cell r="I1299" t="str">
            <v>CULMA</v>
          </cell>
          <cell r="J1299" t="str">
            <v>LIZ</v>
          </cell>
          <cell r="K1299" t="str">
            <v>Secretario Ejecutivo</v>
          </cell>
          <cell r="L1299">
            <v>4210</v>
          </cell>
          <cell r="M1299">
            <v>16</v>
          </cell>
          <cell r="N1299" t="str">
            <v>Secretario Ejecutivo</v>
          </cell>
          <cell r="O1299">
            <v>4210</v>
          </cell>
          <cell r="P1299">
            <v>16</v>
          </cell>
          <cell r="Q1299" t="str">
            <v>421016</v>
          </cell>
          <cell r="R1299">
            <v>1163588</v>
          </cell>
          <cell r="S1299">
            <v>220020</v>
          </cell>
          <cell r="T1299" t="str">
            <v>Grupo Jurídico Bogotá Zona Centro</v>
          </cell>
        </row>
        <row r="1300">
          <cell r="A1300">
            <v>39757483</v>
          </cell>
          <cell r="B1300" t="str">
            <v>F</v>
          </cell>
          <cell r="C1300">
            <v>3722</v>
          </cell>
          <cell r="D1300">
            <v>3722</v>
          </cell>
          <cell r="E1300">
            <v>0</v>
          </cell>
          <cell r="G1300" t="str">
            <v>D</v>
          </cell>
          <cell r="H1300" t="str">
            <v>DOLLY ESPERANZA</v>
          </cell>
          <cell r="I1300" t="str">
            <v>CARVAJAL</v>
          </cell>
          <cell r="J1300" t="str">
            <v>SAENZ</v>
          </cell>
          <cell r="K1300" t="str">
            <v>Secretario Ejecutivo</v>
          </cell>
          <cell r="L1300">
            <v>4210</v>
          </cell>
          <cell r="M1300">
            <v>16</v>
          </cell>
          <cell r="N1300" t="str">
            <v>Secretario Ejecutivo</v>
          </cell>
          <cell r="O1300">
            <v>4210</v>
          </cell>
          <cell r="P1300">
            <v>16</v>
          </cell>
          <cell r="Q1300" t="str">
            <v>421016</v>
          </cell>
          <cell r="R1300">
            <v>1163588</v>
          </cell>
          <cell r="S1300">
            <v>220020</v>
          </cell>
          <cell r="T1300" t="str">
            <v>Grupo Jurídico Bogotá Zona Centro</v>
          </cell>
        </row>
        <row r="1301">
          <cell r="A1301">
            <v>79974679</v>
          </cell>
          <cell r="B1301" t="str">
            <v>M</v>
          </cell>
          <cell r="D1301">
            <v>3853</v>
          </cell>
          <cell r="F1301">
            <v>1</v>
          </cell>
          <cell r="G1301" t="str">
            <v>T</v>
          </cell>
          <cell r="H1301" t="str">
            <v>JUAN CARLOS</v>
          </cell>
          <cell r="I1301" t="str">
            <v>MORA</v>
          </cell>
          <cell r="J1301" t="str">
            <v>CAMACHO</v>
          </cell>
          <cell r="K1301" t="str">
            <v>Secretario Ejecutivo</v>
          </cell>
          <cell r="L1301">
            <v>4210</v>
          </cell>
          <cell r="M1301">
            <v>16</v>
          </cell>
          <cell r="N1301" t="str">
            <v>Secretario Ejecutivo</v>
          </cell>
          <cell r="O1301">
            <v>4210</v>
          </cell>
          <cell r="P1301">
            <v>16</v>
          </cell>
          <cell r="Q1301" t="str">
            <v>421016</v>
          </cell>
          <cell r="R1301">
            <v>1163588</v>
          </cell>
          <cell r="S1301">
            <v>220020</v>
          </cell>
          <cell r="T1301" t="str">
            <v>Grupo Jurídico Bogotá Zona Centro</v>
          </cell>
        </row>
        <row r="1302">
          <cell r="A1302">
            <v>19298899</v>
          </cell>
          <cell r="B1302" t="str">
            <v>M</v>
          </cell>
          <cell r="C1302">
            <v>2613</v>
          </cell>
          <cell r="D1302">
            <v>3732</v>
          </cell>
          <cell r="G1302" t="str">
            <v>D</v>
          </cell>
          <cell r="H1302" t="str">
            <v>RAFAEL ALVARO</v>
          </cell>
          <cell r="I1302" t="str">
            <v>RODRIGUEZ</v>
          </cell>
          <cell r="J1302" t="str">
            <v>ALVARADO</v>
          </cell>
          <cell r="K1302" t="str">
            <v>Profesional Universitario</v>
          </cell>
          <cell r="L1302">
            <v>2044</v>
          </cell>
          <cell r="M1302">
            <v>10</v>
          </cell>
          <cell r="N1302" t="str">
            <v>Profesional Especializado</v>
          </cell>
          <cell r="O1302">
            <v>2028</v>
          </cell>
          <cell r="P1302">
            <v>14</v>
          </cell>
          <cell r="Q1302" t="str">
            <v>202814</v>
          </cell>
          <cell r="R1302">
            <v>2761107</v>
          </cell>
          <cell r="S1302">
            <v>220030</v>
          </cell>
          <cell r="T1302" t="str">
            <v>Grupo Administrativo Bogotá Zona Centro</v>
          </cell>
        </row>
        <row r="1303">
          <cell r="A1303">
            <v>51642710</v>
          </cell>
          <cell r="B1303" t="str">
            <v>F</v>
          </cell>
          <cell r="C1303">
            <v>3734</v>
          </cell>
          <cell r="D1303">
            <v>3734</v>
          </cell>
          <cell r="E1303">
            <v>0</v>
          </cell>
          <cell r="G1303" t="str">
            <v>D</v>
          </cell>
          <cell r="H1303" t="str">
            <v>LAURA ROSA</v>
          </cell>
          <cell r="I1303" t="str">
            <v>PEÑALOZA</v>
          </cell>
          <cell r="J1303" t="str">
            <v>FUENTES</v>
          </cell>
          <cell r="K1303" t="str">
            <v>Profesional Universitario</v>
          </cell>
          <cell r="L1303">
            <v>2044</v>
          </cell>
          <cell r="M1303">
            <v>10</v>
          </cell>
          <cell r="N1303" t="str">
            <v>Profesional Universitario</v>
          </cell>
          <cell r="O1303">
            <v>2044</v>
          </cell>
          <cell r="P1303">
            <v>10</v>
          </cell>
          <cell r="Q1303" t="str">
            <v>204410</v>
          </cell>
          <cell r="R1303">
            <v>2153906</v>
          </cell>
          <cell r="S1303">
            <v>220030</v>
          </cell>
          <cell r="T1303" t="str">
            <v>Grupo Administrativo Bogotá Zona Centro</v>
          </cell>
        </row>
        <row r="1304">
          <cell r="A1304">
            <v>73075578</v>
          </cell>
          <cell r="B1304" t="str">
            <v>M</v>
          </cell>
          <cell r="C1304">
            <v>2606</v>
          </cell>
          <cell r="D1304">
            <v>3733</v>
          </cell>
          <cell r="G1304" t="str">
            <v>D</v>
          </cell>
          <cell r="H1304" t="str">
            <v>PEDRO JOSE</v>
          </cell>
          <cell r="I1304" t="str">
            <v>TRILLOS</v>
          </cell>
          <cell r="J1304" t="str">
            <v>MARTINEZ</v>
          </cell>
          <cell r="K1304" t="str">
            <v>Técnico Administrativo</v>
          </cell>
          <cell r="L1304">
            <v>3124</v>
          </cell>
          <cell r="M1304">
            <v>16</v>
          </cell>
          <cell r="N1304" t="str">
            <v>Profesional Universitario</v>
          </cell>
          <cell r="O1304">
            <v>2044</v>
          </cell>
          <cell r="P1304">
            <v>10</v>
          </cell>
          <cell r="Q1304" t="str">
            <v>204410</v>
          </cell>
          <cell r="R1304">
            <v>2153906</v>
          </cell>
          <cell r="S1304">
            <v>220030</v>
          </cell>
          <cell r="T1304" t="str">
            <v>Grupo Administrativo Bogotá Zona Centro</v>
          </cell>
        </row>
        <row r="1305">
          <cell r="A1305">
            <v>35312690</v>
          </cell>
          <cell r="B1305" t="str">
            <v>F</v>
          </cell>
          <cell r="D1305">
            <v>5046</v>
          </cell>
          <cell r="G1305" t="str">
            <v>D</v>
          </cell>
          <cell r="H1305" t="str">
            <v>ESTHER JULIA</v>
          </cell>
          <cell r="I1305" t="str">
            <v>ROJAS</v>
          </cell>
          <cell r="J1305" t="str">
            <v>PACHON</v>
          </cell>
          <cell r="K1305" t="str">
            <v>Profesional Universitario</v>
          </cell>
          <cell r="L1305">
            <v>2044</v>
          </cell>
          <cell r="M1305" t="str">
            <v>09</v>
          </cell>
          <cell r="N1305" t="str">
            <v>Profesional Universitario</v>
          </cell>
          <cell r="O1305" t="str">
            <v>2044</v>
          </cell>
          <cell r="P1305" t="str">
            <v>09</v>
          </cell>
          <cell r="Q1305" t="str">
            <v>204409</v>
          </cell>
          <cell r="R1305">
            <v>2082836</v>
          </cell>
          <cell r="S1305">
            <v>220030</v>
          </cell>
          <cell r="T1305" t="str">
            <v>Grupo Administrativo Bogotá Zona Centro</v>
          </cell>
        </row>
        <row r="1306">
          <cell r="A1306">
            <v>35489238</v>
          </cell>
          <cell r="B1306" t="str">
            <v>F</v>
          </cell>
          <cell r="D1306">
            <v>5319</v>
          </cell>
          <cell r="G1306" t="str">
            <v>D</v>
          </cell>
          <cell r="H1306" t="str">
            <v>DORA INES</v>
          </cell>
          <cell r="I1306" t="str">
            <v>BAZURTO</v>
          </cell>
          <cell r="J1306" t="str">
            <v>ESPITIA</v>
          </cell>
          <cell r="K1306" t="str">
            <v>Profesional Universitario</v>
          </cell>
          <cell r="L1306" t="str">
            <v>2044</v>
          </cell>
          <cell r="M1306" t="str">
            <v>01</v>
          </cell>
          <cell r="N1306" t="str">
            <v>Profesional Universitario</v>
          </cell>
          <cell r="O1306" t="str">
            <v>2044</v>
          </cell>
          <cell r="P1306" t="str">
            <v>01</v>
          </cell>
          <cell r="Q1306" t="str">
            <v>204401</v>
          </cell>
          <cell r="R1306">
            <v>1361208</v>
          </cell>
          <cell r="S1306">
            <v>220030</v>
          </cell>
          <cell r="T1306" t="str">
            <v>Grupo Administrativo Bogotá Zona Centro</v>
          </cell>
        </row>
        <row r="1307">
          <cell r="A1307">
            <v>51859756</v>
          </cell>
          <cell r="B1307" t="str">
            <v>F</v>
          </cell>
          <cell r="D1307">
            <v>5320</v>
          </cell>
          <cell r="G1307" t="str">
            <v>D</v>
          </cell>
          <cell r="H1307" t="str">
            <v>DORIS ADRIANA</v>
          </cell>
          <cell r="I1307" t="str">
            <v>PALACIOS</v>
          </cell>
          <cell r="J1307" t="str">
            <v>*</v>
          </cell>
          <cell r="K1307" t="str">
            <v>Profesional Universitario</v>
          </cell>
          <cell r="L1307" t="str">
            <v>2044</v>
          </cell>
          <cell r="M1307" t="str">
            <v>01</v>
          </cell>
          <cell r="N1307" t="str">
            <v>Profesional Universitario</v>
          </cell>
          <cell r="O1307" t="str">
            <v>2044</v>
          </cell>
          <cell r="P1307" t="str">
            <v>01</v>
          </cell>
          <cell r="Q1307" t="str">
            <v>204401</v>
          </cell>
          <cell r="R1307">
            <v>1361208</v>
          </cell>
          <cell r="S1307">
            <v>220030</v>
          </cell>
          <cell r="T1307" t="str">
            <v>Grupo Administrativo Bogotá Zona Centro</v>
          </cell>
        </row>
        <row r="1308">
          <cell r="A1308">
            <v>23218785</v>
          </cell>
          <cell r="B1308" t="str">
            <v>F</v>
          </cell>
          <cell r="C1308">
            <v>3704</v>
          </cell>
          <cell r="D1308">
            <v>3704</v>
          </cell>
          <cell r="E1308">
            <v>0</v>
          </cell>
          <cell r="G1308" t="str">
            <v>D</v>
          </cell>
          <cell r="H1308" t="str">
            <v>ELSY TERESA</v>
          </cell>
          <cell r="I1308" t="str">
            <v>RODRIGUEZ</v>
          </cell>
          <cell r="J1308" t="str">
            <v>ALVIZ</v>
          </cell>
          <cell r="K1308" t="str">
            <v>Técnico Administrativo</v>
          </cell>
          <cell r="L1308">
            <v>3124</v>
          </cell>
          <cell r="M1308">
            <v>14</v>
          </cell>
          <cell r="N1308" t="str">
            <v>Técnico Administrativo</v>
          </cell>
          <cell r="O1308">
            <v>3124</v>
          </cell>
          <cell r="P1308">
            <v>14</v>
          </cell>
          <cell r="Q1308" t="str">
            <v>312414</v>
          </cell>
          <cell r="R1308">
            <v>1504640</v>
          </cell>
          <cell r="S1308">
            <v>220030</v>
          </cell>
          <cell r="T1308" t="str">
            <v>Grupo Administrativo Bogotá Zona Centro</v>
          </cell>
        </row>
        <row r="1309">
          <cell r="A1309">
            <v>19494656</v>
          </cell>
          <cell r="B1309" t="str">
            <v>M</v>
          </cell>
          <cell r="C1309">
            <v>3766</v>
          </cell>
          <cell r="D1309">
            <v>3766</v>
          </cell>
          <cell r="E1309">
            <v>0</v>
          </cell>
          <cell r="G1309" t="str">
            <v>D</v>
          </cell>
          <cell r="H1309" t="str">
            <v>JAVIER</v>
          </cell>
          <cell r="I1309" t="str">
            <v>PERALTA</v>
          </cell>
          <cell r="J1309" t="str">
            <v>PORRAS</v>
          </cell>
          <cell r="K1309" t="str">
            <v>Técnico Administrativo</v>
          </cell>
          <cell r="L1309">
            <v>3124</v>
          </cell>
          <cell r="M1309">
            <v>14</v>
          </cell>
          <cell r="N1309" t="str">
            <v>Técnico Administrativo</v>
          </cell>
          <cell r="O1309">
            <v>3124</v>
          </cell>
          <cell r="P1309">
            <v>14</v>
          </cell>
          <cell r="Q1309" t="str">
            <v>312414</v>
          </cell>
          <cell r="R1309">
            <v>1504640</v>
          </cell>
          <cell r="S1309">
            <v>220030</v>
          </cell>
          <cell r="T1309" t="str">
            <v>Grupo Administrativo Bogotá Zona Centro</v>
          </cell>
        </row>
        <row r="1310">
          <cell r="A1310">
            <v>41762509</v>
          </cell>
          <cell r="B1310" t="str">
            <v>F</v>
          </cell>
          <cell r="C1310">
            <v>3762</v>
          </cell>
          <cell r="D1310">
            <v>3762</v>
          </cell>
          <cell r="E1310">
            <v>0</v>
          </cell>
          <cell r="G1310" t="str">
            <v>D</v>
          </cell>
          <cell r="H1310" t="str">
            <v>MARGOTH</v>
          </cell>
          <cell r="I1310" t="str">
            <v>SAENZ</v>
          </cell>
          <cell r="J1310" t="str">
            <v>*</v>
          </cell>
          <cell r="K1310" t="str">
            <v>Técnico Administrativo</v>
          </cell>
          <cell r="L1310">
            <v>3124</v>
          </cell>
          <cell r="M1310">
            <v>14</v>
          </cell>
          <cell r="N1310" t="str">
            <v>Técnico Administrativo</v>
          </cell>
          <cell r="O1310">
            <v>3124</v>
          </cell>
          <cell r="P1310">
            <v>14</v>
          </cell>
          <cell r="Q1310" t="str">
            <v>312414</v>
          </cell>
          <cell r="R1310">
            <v>1504640</v>
          </cell>
          <cell r="S1310">
            <v>220030</v>
          </cell>
          <cell r="T1310" t="str">
            <v>Grupo Administrativo Bogotá Zona Centro</v>
          </cell>
        </row>
        <row r="1311">
          <cell r="A1311">
            <v>19212454</v>
          </cell>
          <cell r="B1311" t="str">
            <v>M</v>
          </cell>
          <cell r="C1311">
            <v>3754</v>
          </cell>
          <cell r="D1311">
            <v>3754</v>
          </cell>
          <cell r="E1311">
            <v>0</v>
          </cell>
          <cell r="G1311" t="str">
            <v>D</v>
          </cell>
          <cell r="H1311" t="str">
            <v>BENITO ENRIQUE</v>
          </cell>
          <cell r="I1311" t="str">
            <v>VERGARA</v>
          </cell>
          <cell r="J1311" t="str">
            <v>LOPEZ</v>
          </cell>
          <cell r="K1311" t="str">
            <v>Auxiliar Administrativo</v>
          </cell>
          <cell r="L1311">
            <v>4044</v>
          </cell>
          <cell r="M1311">
            <v>18</v>
          </cell>
          <cell r="N1311" t="str">
            <v>Auxiliar Administrativo</v>
          </cell>
          <cell r="O1311">
            <v>4044</v>
          </cell>
          <cell r="P1311">
            <v>18</v>
          </cell>
          <cell r="Q1311" t="str">
            <v>404418</v>
          </cell>
          <cell r="R1311">
            <v>1217634</v>
          </cell>
          <cell r="S1311">
            <v>220030</v>
          </cell>
          <cell r="T1311" t="str">
            <v>Grupo Administrativo Bogotá Zona Centro</v>
          </cell>
        </row>
        <row r="1312">
          <cell r="A1312">
            <v>79469691</v>
          </cell>
          <cell r="B1312" t="str">
            <v>M</v>
          </cell>
          <cell r="C1312">
            <v>3627</v>
          </cell>
          <cell r="D1312">
            <v>3627</v>
          </cell>
          <cell r="E1312">
            <v>0</v>
          </cell>
          <cell r="G1312" t="str">
            <v>D</v>
          </cell>
          <cell r="H1312" t="str">
            <v>LUIS ALBERTO</v>
          </cell>
          <cell r="I1312" t="str">
            <v>PERDOMO</v>
          </cell>
          <cell r="J1312" t="str">
            <v>RINCON</v>
          </cell>
          <cell r="K1312" t="str">
            <v>Auxiliar Administrativo</v>
          </cell>
          <cell r="L1312">
            <v>4044</v>
          </cell>
          <cell r="M1312">
            <v>16</v>
          </cell>
          <cell r="N1312" t="str">
            <v>Auxiliar Administrativo</v>
          </cell>
          <cell r="O1312">
            <v>4044</v>
          </cell>
          <cell r="P1312">
            <v>16</v>
          </cell>
          <cell r="Q1312" t="str">
            <v>404416</v>
          </cell>
          <cell r="R1312">
            <v>1163588</v>
          </cell>
          <cell r="S1312">
            <v>220030</v>
          </cell>
          <cell r="T1312" t="str">
            <v>Grupo Administrativo Bogotá Zona Centro</v>
          </cell>
        </row>
        <row r="1313">
          <cell r="A1313">
            <v>79380077</v>
          </cell>
          <cell r="B1313" t="str">
            <v>M</v>
          </cell>
          <cell r="D1313">
            <v>3777</v>
          </cell>
          <cell r="G1313" t="str">
            <v>T</v>
          </cell>
          <cell r="H1313" t="str">
            <v>OSCAR FERNANDO</v>
          </cell>
          <cell r="I1313" t="str">
            <v>MURCIA</v>
          </cell>
          <cell r="J1313" t="str">
            <v>HINCAPIE</v>
          </cell>
          <cell r="K1313" t="str">
            <v>Auxiliar Administrativo</v>
          </cell>
          <cell r="L1313">
            <v>4044</v>
          </cell>
          <cell r="M1313">
            <v>14</v>
          </cell>
          <cell r="N1313" t="str">
            <v>Auxiliar Administrativo</v>
          </cell>
          <cell r="O1313">
            <v>4044</v>
          </cell>
          <cell r="P1313">
            <v>14</v>
          </cell>
          <cell r="Q1313" t="str">
            <v>404414</v>
          </cell>
          <cell r="R1313">
            <v>1080470</v>
          </cell>
          <cell r="S1313">
            <v>220030</v>
          </cell>
          <cell r="T1313" t="str">
            <v>Grupo Administrativo Bogotá Zona Centro</v>
          </cell>
        </row>
        <row r="1314">
          <cell r="A1314">
            <v>11305994</v>
          </cell>
          <cell r="B1314" t="str">
            <v>M</v>
          </cell>
          <cell r="C1314">
            <v>3904</v>
          </cell>
          <cell r="D1314">
            <v>3904</v>
          </cell>
          <cell r="E1314">
            <v>0</v>
          </cell>
          <cell r="F1314">
            <v>1</v>
          </cell>
          <cell r="G1314" t="str">
            <v>D</v>
          </cell>
          <cell r="H1314" t="str">
            <v>ALBERTO</v>
          </cell>
          <cell r="I1314" t="str">
            <v>ORTIZ</v>
          </cell>
          <cell r="J1314" t="str">
            <v>PIZA</v>
          </cell>
          <cell r="K1314" t="str">
            <v>Auxiliar Administrativo</v>
          </cell>
          <cell r="L1314">
            <v>4044</v>
          </cell>
          <cell r="M1314">
            <v>14</v>
          </cell>
          <cell r="N1314" t="str">
            <v>Auxiliar Administrativo</v>
          </cell>
          <cell r="O1314">
            <v>4044</v>
          </cell>
          <cell r="P1314">
            <v>14</v>
          </cell>
          <cell r="Q1314" t="str">
            <v>404414</v>
          </cell>
          <cell r="R1314">
            <v>1080470</v>
          </cell>
          <cell r="S1314">
            <v>220030</v>
          </cell>
          <cell r="T1314" t="str">
            <v>Grupo Administrativo Bogotá Zona Centro</v>
          </cell>
        </row>
        <row r="1315">
          <cell r="A1315">
            <v>41790871</v>
          </cell>
          <cell r="B1315" t="str">
            <v>F</v>
          </cell>
          <cell r="D1315">
            <v>4194</v>
          </cell>
          <cell r="F1315">
            <v>1</v>
          </cell>
          <cell r="G1315" t="str">
            <v>T</v>
          </cell>
          <cell r="H1315" t="str">
            <v>BLANCA ELENA</v>
          </cell>
          <cell r="I1315" t="str">
            <v>PESCA</v>
          </cell>
          <cell r="J1315" t="str">
            <v>DE FERNANDEZ</v>
          </cell>
          <cell r="K1315" t="str">
            <v>Auxiliar Administrativo</v>
          </cell>
          <cell r="L1315">
            <v>4044</v>
          </cell>
          <cell r="M1315">
            <v>11</v>
          </cell>
          <cell r="N1315" t="str">
            <v>Auxiliar Administrativo</v>
          </cell>
          <cell r="O1315">
            <v>4044</v>
          </cell>
          <cell r="P1315">
            <v>11</v>
          </cell>
          <cell r="Q1315" t="str">
            <v>404411</v>
          </cell>
          <cell r="R1315">
            <v>953864</v>
          </cell>
          <cell r="S1315">
            <v>220030</v>
          </cell>
          <cell r="T1315" t="str">
            <v>Grupo Administrativo Bogotá Zona Centro</v>
          </cell>
        </row>
        <row r="1316">
          <cell r="A1316">
            <v>79553855</v>
          </cell>
          <cell r="B1316" t="str">
            <v>M</v>
          </cell>
          <cell r="D1316">
            <v>3671</v>
          </cell>
          <cell r="G1316" t="str">
            <v>D</v>
          </cell>
          <cell r="H1316" t="str">
            <v>GERARDO ENRIQUE</v>
          </cell>
          <cell r="I1316" t="str">
            <v>SANCHEZ</v>
          </cell>
          <cell r="J1316" t="str">
            <v>LAGUNA</v>
          </cell>
          <cell r="K1316" t="str">
            <v>Auxiliar Administrativo</v>
          </cell>
          <cell r="L1316">
            <v>4044</v>
          </cell>
          <cell r="M1316">
            <v>11</v>
          </cell>
          <cell r="N1316" t="str">
            <v>Auxiliar Administrativo</v>
          </cell>
          <cell r="O1316">
            <v>4044</v>
          </cell>
          <cell r="P1316">
            <v>11</v>
          </cell>
          <cell r="Q1316" t="str">
            <v>404411</v>
          </cell>
          <cell r="R1316">
            <v>953864</v>
          </cell>
          <cell r="S1316">
            <v>220030</v>
          </cell>
          <cell r="T1316" t="str">
            <v>Grupo Administrativo Bogotá Zona Centro</v>
          </cell>
        </row>
        <row r="1317">
          <cell r="A1317">
            <v>41791784</v>
          </cell>
          <cell r="B1317" t="str">
            <v>F</v>
          </cell>
          <cell r="C1317">
            <v>3753</v>
          </cell>
          <cell r="D1317">
            <v>2514</v>
          </cell>
          <cell r="G1317" t="str">
            <v>D</v>
          </cell>
          <cell r="H1317" t="str">
            <v>EDDY</v>
          </cell>
          <cell r="I1317" t="str">
            <v>URIBE</v>
          </cell>
          <cell r="J1317" t="str">
            <v>DE QUINTERO</v>
          </cell>
          <cell r="K1317" t="str">
            <v>Auxiliar Administrativo</v>
          </cell>
          <cell r="L1317">
            <v>4044</v>
          </cell>
          <cell r="M1317">
            <v>16</v>
          </cell>
          <cell r="N1317" t="str">
            <v>Secretario Ejecutivo</v>
          </cell>
          <cell r="O1317">
            <v>4210</v>
          </cell>
          <cell r="P1317">
            <v>19</v>
          </cell>
          <cell r="Q1317" t="str">
            <v>421019</v>
          </cell>
          <cell r="R1317">
            <v>1249043</v>
          </cell>
          <cell r="S1317">
            <v>220030</v>
          </cell>
          <cell r="T1317" t="str">
            <v>Grupo Administrativo Bogotá Zona Centro</v>
          </cell>
        </row>
        <row r="1318">
          <cell r="A1318">
            <v>64540503</v>
          </cell>
          <cell r="B1318" t="str">
            <v>F</v>
          </cell>
          <cell r="C1318">
            <v>3714</v>
          </cell>
          <cell r="D1318">
            <v>4641</v>
          </cell>
          <cell r="G1318" t="str">
            <v>D</v>
          </cell>
          <cell r="H1318" t="str">
            <v>CARMEN MARIA</v>
          </cell>
          <cell r="I1318" t="str">
            <v>JATTIN</v>
          </cell>
          <cell r="J1318" t="str">
            <v>DE PEREZ</v>
          </cell>
          <cell r="K1318" t="str">
            <v>Secretario Ejecutivo</v>
          </cell>
          <cell r="L1318">
            <v>4210</v>
          </cell>
          <cell r="M1318">
            <v>16</v>
          </cell>
          <cell r="N1318" t="str">
            <v>Secretario Ejecutivo</v>
          </cell>
          <cell r="O1318">
            <v>4210</v>
          </cell>
          <cell r="P1318">
            <v>19</v>
          </cell>
          <cell r="Q1318" t="str">
            <v>421019</v>
          </cell>
          <cell r="R1318">
            <v>1249043</v>
          </cell>
          <cell r="S1318">
            <v>220030</v>
          </cell>
          <cell r="T1318" t="str">
            <v>Grupo Administrativo Bogotá Zona Centro</v>
          </cell>
        </row>
        <row r="1319">
          <cell r="A1319">
            <v>41779916</v>
          </cell>
          <cell r="B1319" t="str">
            <v>F</v>
          </cell>
          <cell r="C1319">
            <v>3730</v>
          </cell>
          <cell r="D1319">
            <v>3715</v>
          </cell>
          <cell r="G1319" t="str">
            <v>T</v>
          </cell>
          <cell r="H1319" t="str">
            <v>OLGA</v>
          </cell>
          <cell r="I1319" t="str">
            <v>GOMEZ</v>
          </cell>
          <cell r="J1319" t="str">
            <v>PARADA</v>
          </cell>
          <cell r="K1319" t="str">
            <v>Auxiliar Administrativo</v>
          </cell>
          <cell r="L1319">
            <v>4044</v>
          </cell>
          <cell r="M1319">
            <v>14</v>
          </cell>
          <cell r="N1319" t="str">
            <v>Secretario Ejecutivo</v>
          </cell>
          <cell r="O1319">
            <v>4210</v>
          </cell>
          <cell r="P1319">
            <v>16</v>
          </cell>
          <cell r="Q1319" t="str">
            <v>421016</v>
          </cell>
          <cell r="R1319">
            <v>1163588</v>
          </cell>
          <cell r="S1319">
            <v>220030</v>
          </cell>
          <cell r="T1319" t="str">
            <v>Grupo Administrativo Bogotá Zona Centro</v>
          </cell>
        </row>
        <row r="1320">
          <cell r="A1320">
            <v>4289985</v>
          </cell>
          <cell r="B1320" t="str">
            <v>M</v>
          </cell>
          <cell r="D1320">
            <v>2551</v>
          </cell>
          <cell r="G1320" t="str">
            <v>D</v>
          </cell>
          <cell r="H1320" t="str">
            <v>PEDRO ANTONIO</v>
          </cell>
          <cell r="I1320" t="str">
            <v>HUERTAS</v>
          </cell>
          <cell r="J1320" t="str">
            <v>DIAZ</v>
          </cell>
          <cell r="K1320" t="str">
            <v>Profesional Universitario</v>
          </cell>
          <cell r="L1320">
            <v>2044</v>
          </cell>
          <cell r="M1320">
            <v>10</v>
          </cell>
          <cell r="N1320" t="str">
            <v>Profesional Universitario</v>
          </cell>
          <cell r="O1320">
            <v>2044</v>
          </cell>
          <cell r="P1320">
            <v>10</v>
          </cell>
          <cell r="Q1320" t="str">
            <v>204410</v>
          </cell>
          <cell r="R1320">
            <v>2153906</v>
          </cell>
          <cell r="S1320">
            <v>220040</v>
          </cell>
          <cell r="T1320" t="str">
            <v>Grupo Operativo Bogotá Zona Centro</v>
          </cell>
        </row>
        <row r="1321">
          <cell r="A1321">
            <v>80365163</v>
          </cell>
          <cell r="B1321" t="str">
            <v>M</v>
          </cell>
          <cell r="C1321">
            <v>2540</v>
          </cell>
          <cell r="D1321">
            <v>2772</v>
          </cell>
          <cell r="F1321">
            <v>1</v>
          </cell>
          <cell r="G1321" t="str">
            <v>D</v>
          </cell>
          <cell r="H1321" t="str">
            <v>LUIS ORLANDO</v>
          </cell>
          <cell r="I1321" t="str">
            <v>GARCIA</v>
          </cell>
          <cell r="J1321" t="str">
            <v>RAMIREZ</v>
          </cell>
          <cell r="K1321" t="str">
            <v>Técnico Administrativo</v>
          </cell>
          <cell r="L1321">
            <v>3124</v>
          </cell>
          <cell r="M1321">
            <v>14</v>
          </cell>
          <cell r="N1321" t="str">
            <v>Profesional Universitario</v>
          </cell>
          <cell r="O1321">
            <v>2044</v>
          </cell>
          <cell r="P1321">
            <v>10</v>
          </cell>
          <cell r="Q1321" t="str">
            <v>204410</v>
          </cell>
          <cell r="R1321">
            <v>2153906</v>
          </cell>
          <cell r="S1321">
            <v>220040</v>
          </cell>
          <cell r="T1321" t="str">
            <v>Grupo Operativo Bogotá Zona Centro</v>
          </cell>
        </row>
        <row r="1322">
          <cell r="A1322">
            <v>80261387</v>
          </cell>
          <cell r="B1322" t="str">
            <v>M</v>
          </cell>
          <cell r="C1322">
            <v>3751</v>
          </cell>
          <cell r="D1322">
            <v>3711</v>
          </cell>
          <cell r="G1322" t="str">
            <v>D</v>
          </cell>
          <cell r="H1322" t="str">
            <v>JUAN DE LA CRUZ</v>
          </cell>
          <cell r="I1322" t="str">
            <v>ARIAS</v>
          </cell>
          <cell r="J1322" t="str">
            <v>GARCIA</v>
          </cell>
          <cell r="K1322" t="str">
            <v>Auxiliar Administrativo</v>
          </cell>
          <cell r="L1322">
            <v>4044</v>
          </cell>
          <cell r="M1322">
            <v>16</v>
          </cell>
          <cell r="N1322" t="str">
            <v>Técnico Administrativo</v>
          </cell>
          <cell r="O1322">
            <v>3124</v>
          </cell>
          <cell r="P1322">
            <v>16</v>
          </cell>
          <cell r="Q1322" t="str">
            <v>312416</v>
          </cell>
          <cell r="R1322">
            <v>1776750</v>
          </cell>
          <cell r="S1322">
            <v>220040</v>
          </cell>
          <cell r="T1322" t="str">
            <v>Grupo Operativo Bogotá Zona Centro</v>
          </cell>
        </row>
        <row r="1323">
          <cell r="A1323">
            <v>80351328</v>
          </cell>
          <cell r="B1323" t="str">
            <v>M</v>
          </cell>
          <cell r="C1323">
            <v>3781</v>
          </cell>
          <cell r="D1323">
            <v>2635</v>
          </cell>
          <cell r="G1323" t="str">
            <v>T</v>
          </cell>
          <cell r="H1323" t="str">
            <v>GONZALO</v>
          </cell>
          <cell r="I1323" t="str">
            <v>MORRIS</v>
          </cell>
          <cell r="J1323" t="str">
            <v>MONTES</v>
          </cell>
          <cell r="K1323" t="str">
            <v>Auxiliar Administrativo</v>
          </cell>
          <cell r="L1323">
            <v>4044</v>
          </cell>
          <cell r="M1323">
            <v>16</v>
          </cell>
          <cell r="N1323" t="str">
            <v>Técnico Administrativo</v>
          </cell>
          <cell r="O1323">
            <v>3124</v>
          </cell>
          <cell r="P1323">
            <v>14</v>
          </cell>
          <cell r="Q1323" t="str">
            <v>312414</v>
          </cell>
          <cell r="R1323">
            <v>1504640</v>
          </cell>
          <cell r="S1323">
            <v>220040</v>
          </cell>
          <cell r="T1323" t="str">
            <v>Grupo Operativo Bogotá Zona Centro</v>
          </cell>
        </row>
        <row r="1324">
          <cell r="A1324">
            <v>41518783</v>
          </cell>
          <cell r="B1324" t="str">
            <v>F</v>
          </cell>
          <cell r="C1324">
            <v>3706</v>
          </cell>
          <cell r="D1324">
            <v>3706</v>
          </cell>
          <cell r="E1324">
            <v>0</v>
          </cell>
          <cell r="G1324" t="str">
            <v>D</v>
          </cell>
          <cell r="H1324" t="str">
            <v>MARIELA</v>
          </cell>
          <cell r="I1324" t="str">
            <v>DE LOS RIOS</v>
          </cell>
          <cell r="J1324" t="str">
            <v>CORREA</v>
          </cell>
          <cell r="K1324" t="str">
            <v>Técnico Administrativo</v>
          </cell>
          <cell r="L1324">
            <v>3124</v>
          </cell>
          <cell r="M1324">
            <v>14</v>
          </cell>
          <cell r="N1324" t="str">
            <v>Técnico Administrativo</v>
          </cell>
          <cell r="O1324">
            <v>3124</v>
          </cell>
          <cell r="P1324">
            <v>14</v>
          </cell>
          <cell r="Q1324" t="str">
            <v>312414</v>
          </cell>
          <cell r="R1324">
            <v>1504640</v>
          </cell>
          <cell r="S1324">
            <v>220040</v>
          </cell>
          <cell r="T1324" t="str">
            <v>Grupo Operativo Bogotá Zona Centro</v>
          </cell>
        </row>
        <row r="1325">
          <cell r="A1325">
            <v>77021593</v>
          </cell>
          <cell r="B1325" t="str">
            <v>M</v>
          </cell>
          <cell r="D1325">
            <v>3644</v>
          </cell>
          <cell r="F1325">
            <v>1</v>
          </cell>
          <cell r="G1325" t="str">
            <v>D</v>
          </cell>
          <cell r="H1325" t="str">
            <v>FRANKLIN FERNANDO</v>
          </cell>
          <cell r="I1325" t="str">
            <v>UHIA</v>
          </cell>
          <cell r="J1325" t="str">
            <v>SARMIENTO</v>
          </cell>
          <cell r="K1325" t="str">
            <v>Auxiliar Administrativo</v>
          </cell>
          <cell r="L1325">
            <v>4044</v>
          </cell>
          <cell r="M1325">
            <v>16</v>
          </cell>
          <cell r="N1325" t="str">
            <v>Auxiliar Administrativo</v>
          </cell>
          <cell r="O1325">
            <v>4044</v>
          </cell>
          <cell r="P1325">
            <v>16</v>
          </cell>
          <cell r="Q1325" t="str">
            <v>404416</v>
          </cell>
          <cell r="R1325">
            <v>1163588</v>
          </cell>
          <cell r="S1325">
            <v>220040</v>
          </cell>
          <cell r="T1325" t="str">
            <v>Grupo Operativo Bogotá Zona Centro</v>
          </cell>
        </row>
        <row r="1326">
          <cell r="A1326">
            <v>41633078</v>
          </cell>
          <cell r="B1326" t="str">
            <v>F</v>
          </cell>
          <cell r="C1326">
            <v>3782</v>
          </cell>
          <cell r="D1326">
            <v>3782</v>
          </cell>
          <cell r="E1326">
            <v>0</v>
          </cell>
          <cell r="G1326" t="str">
            <v>D</v>
          </cell>
          <cell r="H1326" t="str">
            <v>ANA  LIRIA</v>
          </cell>
          <cell r="I1326" t="str">
            <v>BUSTOS</v>
          </cell>
          <cell r="J1326" t="str">
            <v>CORTES</v>
          </cell>
          <cell r="K1326" t="str">
            <v>Auxiliar Administrativo</v>
          </cell>
          <cell r="L1326">
            <v>4044</v>
          </cell>
          <cell r="M1326">
            <v>16</v>
          </cell>
          <cell r="N1326" t="str">
            <v>Auxiliar Administrativo</v>
          </cell>
          <cell r="O1326">
            <v>4044</v>
          </cell>
          <cell r="P1326">
            <v>16</v>
          </cell>
          <cell r="Q1326" t="str">
            <v>404416</v>
          </cell>
          <cell r="R1326">
            <v>1163588</v>
          </cell>
          <cell r="S1326">
            <v>220040</v>
          </cell>
          <cell r="T1326" t="str">
            <v>Grupo Operativo Bogotá Zona Centro</v>
          </cell>
        </row>
        <row r="1327">
          <cell r="A1327">
            <v>19307073</v>
          </cell>
          <cell r="B1327" t="str">
            <v>M</v>
          </cell>
          <cell r="D1327">
            <v>3788</v>
          </cell>
          <cell r="G1327" t="str">
            <v>T</v>
          </cell>
          <cell r="H1327" t="str">
            <v>ARISTIDES FRANCISCO</v>
          </cell>
          <cell r="I1327" t="str">
            <v>MARQUEZ</v>
          </cell>
          <cell r="J1327" t="str">
            <v>FRAGOZO</v>
          </cell>
          <cell r="K1327" t="str">
            <v>Auxiliar Administrativo</v>
          </cell>
          <cell r="L1327">
            <v>4044</v>
          </cell>
          <cell r="M1327">
            <v>16</v>
          </cell>
          <cell r="N1327" t="str">
            <v>Auxiliar Administrativo</v>
          </cell>
          <cell r="O1327">
            <v>4044</v>
          </cell>
          <cell r="P1327">
            <v>16</v>
          </cell>
          <cell r="Q1327" t="str">
            <v>404416</v>
          </cell>
          <cell r="R1327">
            <v>1163588</v>
          </cell>
          <cell r="S1327">
            <v>220040</v>
          </cell>
          <cell r="T1327" t="str">
            <v>Grupo Operativo Bogotá Zona Centro</v>
          </cell>
        </row>
        <row r="1328">
          <cell r="A1328">
            <v>20942268</v>
          </cell>
          <cell r="B1328" t="str">
            <v>F</v>
          </cell>
          <cell r="D1328">
            <v>2570</v>
          </cell>
          <cell r="E1328">
            <v>2570</v>
          </cell>
          <cell r="F1328">
            <v>3749</v>
          </cell>
          <cell r="G1328" t="str">
            <v>T</v>
          </cell>
          <cell r="H1328" t="str">
            <v>NANCY</v>
          </cell>
          <cell r="I1328" t="str">
            <v>PALACIO</v>
          </cell>
          <cell r="J1328" t="str">
            <v>FARFAN</v>
          </cell>
          <cell r="K1328" t="str">
            <v>Auxiliar Administrativo</v>
          </cell>
          <cell r="L1328">
            <v>4044</v>
          </cell>
          <cell r="M1328" t="str">
            <v>14</v>
          </cell>
          <cell r="N1328" t="str">
            <v>Auxiliar Administrativo</v>
          </cell>
          <cell r="O1328">
            <v>4044</v>
          </cell>
          <cell r="P1328" t="str">
            <v>14</v>
          </cell>
          <cell r="Q1328" t="str">
            <v>404414</v>
          </cell>
          <cell r="R1328">
            <v>1080470</v>
          </cell>
          <cell r="S1328">
            <v>220040</v>
          </cell>
          <cell r="T1328" t="str">
            <v>Grupo Operativo Bogotá Zona Centro</v>
          </cell>
        </row>
        <row r="1329">
          <cell r="A1329">
            <v>35335908</v>
          </cell>
          <cell r="B1329" t="str">
            <v>F</v>
          </cell>
          <cell r="C1329">
            <v>3774</v>
          </cell>
          <cell r="D1329">
            <v>3775</v>
          </cell>
          <cell r="G1329" t="str">
            <v>D</v>
          </cell>
          <cell r="H1329" t="str">
            <v>MARIA  UBALDINA</v>
          </cell>
          <cell r="I1329" t="str">
            <v>MANCERA</v>
          </cell>
          <cell r="J1329" t="str">
            <v>CRUZ</v>
          </cell>
          <cell r="K1329" t="str">
            <v>Auxiliar Administrativo</v>
          </cell>
          <cell r="L1329">
            <v>4044</v>
          </cell>
          <cell r="M1329">
            <v>11</v>
          </cell>
          <cell r="N1329" t="str">
            <v>Auxiliar Administrativo</v>
          </cell>
          <cell r="O1329">
            <v>4044</v>
          </cell>
          <cell r="P1329">
            <v>14</v>
          </cell>
          <cell r="Q1329" t="str">
            <v>404414</v>
          </cell>
          <cell r="R1329">
            <v>1080470</v>
          </cell>
          <cell r="S1329">
            <v>220040</v>
          </cell>
          <cell r="T1329" t="str">
            <v>Grupo Operativo Bogotá Zona Centro</v>
          </cell>
        </row>
        <row r="1330">
          <cell r="A1330">
            <v>21173817</v>
          </cell>
          <cell r="B1330" t="str">
            <v>F</v>
          </cell>
          <cell r="C1330">
            <v>3771</v>
          </cell>
          <cell r="D1330">
            <v>3899</v>
          </cell>
          <cell r="G1330" t="str">
            <v>D</v>
          </cell>
          <cell r="H1330" t="str">
            <v>MARIA HILDA</v>
          </cell>
          <cell r="I1330" t="str">
            <v>NOVOA</v>
          </cell>
          <cell r="J1330" t="str">
            <v>QUINTERO</v>
          </cell>
          <cell r="K1330" t="str">
            <v>Auxiliar Administrativo</v>
          </cell>
          <cell r="L1330">
            <v>4044</v>
          </cell>
          <cell r="M1330">
            <v>11</v>
          </cell>
          <cell r="N1330" t="str">
            <v>Auxiliar Administrativo</v>
          </cell>
          <cell r="O1330">
            <v>4044</v>
          </cell>
          <cell r="P1330">
            <v>14</v>
          </cell>
          <cell r="Q1330" t="str">
            <v>404414</v>
          </cell>
          <cell r="R1330">
            <v>1080470</v>
          </cell>
          <cell r="S1330">
            <v>220040</v>
          </cell>
          <cell r="T1330" t="str">
            <v>Grupo Operativo Bogotá Zona Centro</v>
          </cell>
        </row>
        <row r="1331">
          <cell r="A1331">
            <v>1026262694</v>
          </cell>
          <cell r="B1331" t="str">
            <v>F</v>
          </cell>
          <cell r="D1331">
            <v>3339</v>
          </cell>
          <cell r="G1331" t="str">
            <v>T</v>
          </cell>
          <cell r="H1331" t="str">
            <v>JISLETH CARINOVA</v>
          </cell>
          <cell r="I1331" t="str">
            <v>OSPINA</v>
          </cell>
          <cell r="J1331" t="str">
            <v>ESTUPIÑAN</v>
          </cell>
          <cell r="K1331" t="str">
            <v>Auxiliar Administrativo</v>
          </cell>
          <cell r="L1331">
            <v>4044</v>
          </cell>
          <cell r="M1331">
            <v>12</v>
          </cell>
          <cell r="N1331" t="str">
            <v>Auxiliar Administrativo</v>
          </cell>
          <cell r="O1331">
            <v>4044</v>
          </cell>
          <cell r="P1331">
            <v>12</v>
          </cell>
          <cell r="Q1331" t="str">
            <v>404412</v>
          </cell>
          <cell r="R1331">
            <v>1024200</v>
          </cell>
          <cell r="S1331">
            <v>220040</v>
          </cell>
          <cell r="T1331" t="str">
            <v>Grupo Operativo Bogotá Zona Centro</v>
          </cell>
        </row>
        <row r="1332">
          <cell r="A1332">
            <v>92226472</v>
          </cell>
          <cell r="B1332" t="str">
            <v>M</v>
          </cell>
          <cell r="D1332">
            <v>3896</v>
          </cell>
          <cell r="G1332" t="str">
            <v>T</v>
          </cell>
          <cell r="H1332" t="str">
            <v>LUIS MIGUEL</v>
          </cell>
          <cell r="I1332" t="str">
            <v>DIAZ</v>
          </cell>
          <cell r="J1332" t="str">
            <v>JULIO</v>
          </cell>
          <cell r="K1332" t="str">
            <v>Auxiliar Administrativo</v>
          </cell>
          <cell r="L1332">
            <v>4044</v>
          </cell>
          <cell r="M1332">
            <v>11</v>
          </cell>
          <cell r="N1332" t="str">
            <v>Auxiliar Administrativo</v>
          </cell>
          <cell r="O1332">
            <v>4044</v>
          </cell>
          <cell r="P1332">
            <v>11</v>
          </cell>
          <cell r="Q1332" t="str">
            <v>404411</v>
          </cell>
          <cell r="R1332">
            <v>953864</v>
          </cell>
          <cell r="S1332">
            <v>220040</v>
          </cell>
          <cell r="T1332" t="str">
            <v>Grupo Operativo Bogotá Zona Centro</v>
          </cell>
        </row>
        <row r="1333">
          <cell r="A1333">
            <v>79652254</v>
          </cell>
          <cell r="B1333" t="str">
            <v>M</v>
          </cell>
          <cell r="D1333">
            <v>4612</v>
          </cell>
          <cell r="E1333">
            <v>4612</v>
          </cell>
          <cell r="F1333">
            <v>3384</v>
          </cell>
          <cell r="G1333" t="str">
            <v>T</v>
          </cell>
          <cell r="H1333" t="str">
            <v>RAFAEL</v>
          </cell>
          <cell r="I1333" t="str">
            <v>RIVEROS</v>
          </cell>
          <cell r="J1333" t="str">
            <v>VARGAS</v>
          </cell>
          <cell r="K1333" t="str">
            <v>Auxiliar Administrativo</v>
          </cell>
          <cell r="L1333">
            <v>4044</v>
          </cell>
          <cell r="M1333">
            <v>11</v>
          </cell>
          <cell r="N1333" t="str">
            <v>Auxiliar Administrativo</v>
          </cell>
          <cell r="O1333">
            <v>4044</v>
          </cell>
          <cell r="P1333">
            <v>11</v>
          </cell>
          <cell r="Q1333" t="str">
            <v>404411</v>
          </cell>
          <cell r="R1333">
            <v>953864</v>
          </cell>
          <cell r="S1333">
            <v>220040</v>
          </cell>
          <cell r="T1333" t="str">
            <v>Grupo Operativo Bogotá Zona Centro</v>
          </cell>
        </row>
        <row r="1334">
          <cell r="A1334">
            <v>1026558446</v>
          </cell>
          <cell r="B1334" t="str">
            <v>M</v>
          </cell>
          <cell r="D1334">
            <v>3114</v>
          </cell>
          <cell r="G1334" t="str">
            <v>T</v>
          </cell>
          <cell r="H1334" t="str">
            <v>EDGAR ENRIQUE</v>
          </cell>
          <cell r="I1334" t="str">
            <v>URREGO</v>
          </cell>
          <cell r="J1334" t="str">
            <v>LOZANO</v>
          </cell>
          <cell r="K1334" t="str">
            <v>Auxiliar Administrativo</v>
          </cell>
          <cell r="L1334">
            <v>4044</v>
          </cell>
          <cell r="M1334">
            <v>11</v>
          </cell>
          <cell r="N1334" t="str">
            <v>Auxiliar Administrativo</v>
          </cell>
          <cell r="O1334">
            <v>4044</v>
          </cell>
          <cell r="P1334">
            <v>11</v>
          </cell>
          <cell r="Q1334" t="str">
            <v>404411</v>
          </cell>
          <cell r="R1334">
            <v>953864</v>
          </cell>
          <cell r="S1334">
            <v>220040</v>
          </cell>
          <cell r="T1334" t="str">
            <v>Grupo Operativo Bogotá Zona Centro</v>
          </cell>
        </row>
        <row r="1335">
          <cell r="A1335">
            <v>79608002</v>
          </cell>
          <cell r="B1335" t="str">
            <v>M</v>
          </cell>
          <cell r="D1335">
            <v>3514</v>
          </cell>
          <cell r="G1335" t="str">
            <v>T</v>
          </cell>
          <cell r="H1335" t="str">
            <v>LUIS FERNANDO</v>
          </cell>
          <cell r="I1335" t="str">
            <v>URREGO</v>
          </cell>
          <cell r="J1335" t="str">
            <v>CORTES</v>
          </cell>
          <cell r="K1335" t="str">
            <v>Auxiliar Administrativo</v>
          </cell>
          <cell r="L1335">
            <v>4044</v>
          </cell>
          <cell r="M1335">
            <v>11</v>
          </cell>
          <cell r="N1335" t="str">
            <v>Auxiliar Administrativo</v>
          </cell>
          <cell r="O1335">
            <v>4044</v>
          </cell>
          <cell r="P1335">
            <v>11</v>
          </cell>
          <cell r="Q1335" t="str">
            <v>404411</v>
          </cell>
          <cell r="R1335">
            <v>953864</v>
          </cell>
          <cell r="S1335">
            <v>220040</v>
          </cell>
          <cell r="T1335" t="str">
            <v>Grupo Operativo Bogotá Zona Centro</v>
          </cell>
        </row>
        <row r="1336">
          <cell r="A1336">
            <v>51626089</v>
          </cell>
          <cell r="B1336" t="str">
            <v>F</v>
          </cell>
          <cell r="C1336">
            <v>2689</v>
          </cell>
          <cell r="D1336">
            <v>2778</v>
          </cell>
          <cell r="G1336" t="str">
            <v>D</v>
          </cell>
          <cell r="H1336" t="str">
            <v>MARIA ALIX</v>
          </cell>
          <cell r="I1336" t="str">
            <v>VEGA</v>
          </cell>
          <cell r="J1336" t="str">
            <v>FAJARDO</v>
          </cell>
          <cell r="K1336" t="str">
            <v>Secretario Ejecutivo</v>
          </cell>
          <cell r="L1336">
            <v>4210</v>
          </cell>
          <cell r="M1336">
            <v>19</v>
          </cell>
          <cell r="N1336" t="str">
            <v>Secretario Ejecutivo</v>
          </cell>
          <cell r="O1336">
            <v>4210</v>
          </cell>
          <cell r="P1336">
            <v>24</v>
          </cell>
          <cell r="Q1336" t="str">
            <v>421024</v>
          </cell>
          <cell r="R1336">
            <v>1715182</v>
          </cell>
          <cell r="S1336">
            <v>220040</v>
          </cell>
          <cell r="T1336" t="str">
            <v>Grupo Operativo Bogotá Zona Centro</v>
          </cell>
        </row>
        <row r="1337">
          <cell r="A1337">
            <v>25152682</v>
          </cell>
          <cell r="B1337" t="str">
            <v>F</v>
          </cell>
          <cell r="C1337">
            <v>3742</v>
          </cell>
          <cell r="D1337">
            <v>3548</v>
          </cell>
          <cell r="G1337" t="str">
            <v>T</v>
          </cell>
          <cell r="H1337" t="str">
            <v>MARIA TERESITA</v>
          </cell>
          <cell r="I1337" t="str">
            <v>ECHEVERRI</v>
          </cell>
          <cell r="J1337" t="str">
            <v>QUINTERO</v>
          </cell>
          <cell r="K1337" t="str">
            <v>Secretario Ejecutivo</v>
          </cell>
          <cell r="L1337">
            <v>4210</v>
          </cell>
          <cell r="M1337">
            <v>16</v>
          </cell>
          <cell r="N1337" t="str">
            <v>Secretario Ejecutivo</v>
          </cell>
          <cell r="O1337">
            <v>4210</v>
          </cell>
          <cell r="P1337" t="str">
            <v>19</v>
          </cell>
          <cell r="Q1337" t="str">
            <v>421019</v>
          </cell>
          <cell r="R1337">
            <v>1249043</v>
          </cell>
          <cell r="S1337">
            <v>220040</v>
          </cell>
          <cell r="T1337" t="str">
            <v>Grupo Operativo Bogotá Zona Centro</v>
          </cell>
        </row>
        <row r="1338">
          <cell r="A1338">
            <v>15025778</v>
          </cell>
          <cell r="B1338" t="str">
            <v>M</v>
          </cell>
          <cell r="D1338">
            <v>4277</v>
          </cell>
          <cell r="G1338" t="str">
            <v>D</v>
          </cell>
          <cell r="H1338" t="str">
            <v>PEDRO MANUEL</v>
          </cell>
          <cell r="I1338" t="str">
            <v>SEÑA</v>
          </cell>
          <cell r="J1338" t="str">
            <v>LEON</v>
          </cell>
          <cell r="K1338" t="str">
            <v>Secretario Ejecutivo</v>
          </cell>
          <cell r="L1338">
            <v>4210</v>
          </cell>
          <cell r="M1338">
            <v>16</v>
          </cell>
          <cell r="N1338" t="str">
            <v>Secretario Ejecutivo</v>
          </cell>
          <cell r="O1338">
            <v>4210</v>
          </cell>
          <cell r="P1338">
            <v>16</v>
          </cell>
          <cell r="Q1338" t="str">
            <v>421016</v>
          </cell>
          <cell r="R1338">
            <v>1163588</v>
          </cell>
          <cell r="S1338">
            <v>220040</v>
          </cell>
          <cell r="T1338" t="str">
            <v>Grupo Operativo Bogotá Zona Centro</v>
          </cell>
        </row>
        <row r="1339">
          <cell r="A1339">
            <v>85450441</v>
          </cell>
          <cell r="B1339" t="str">
            <v>M</v>
          </cell>
          <cell r="C1339">
            <v>3776</v>
          </cell>
          <cell r="D1339">
            <v>3584</v>
          </cell>
          <cell r="G1339" t="str">
            <v>T</v>
          </cell>
          <cell r="H1339" t="str">
            <v>ANGEL ROMAN</v>
          </cell>
          <cell r="I1339" t="str">
            <v>ACOSTA</v>
          </cell>
          <cell r="J1339" t="str">
            <v>SAINZ</v>
          </cell>
          <cell r="K1339" t="str">
            <v>Auxiliar Administrativo</v>
          </cell>
          <cell r="L1339">
            <v>4044</v>
          </cell>
          <cell r="M1339">
            <v>14</v>
          </cell>
          <cell r="N1339" t="str">
            <v>Secretario Ejecutivo</v>
          </cell>
          <cell r="O1339">
            <v>4210</v>
          </cell>
          <cell r="P1339">
            <v>16</v>
          </cell>
          <cell r="Q1339" t="str">
            <v>421016</v>
          </cell>
          <cell r="R1339">
            <v>1163588</v>
          </cell>
          <cell r="S1339">
            <v>220040</v>
          </cell>
          <cell r="T1339" t="str">
            <v>Grupo Operativo Bogotá Zona Centro</v>
          </cell>
        </row>
        <row r="1340">
          <cell r="A1340">
            <v>28575343</v>
          </cell>
          <cell r="B1340" t="str">
            <v>F</v>
          </cell>
          <cell r="C1340">
            <v>3577</v>
          </cell>
          <cell r="D1340">
            <v>3577</v>
          </cell>
          <cell r="E1340">
            <v>0</v>
          </cell>
          <cell r="G1340" t="str">
            <v>D</v>
          </cell>
          <cell r="H1340" t="str">
            <v>MARTHA CECILIA</v>
          </cell>
          <cell r="I1340" t="str">
            <v>CERVERA</v>
          </cell>
          <cell r="J1340" t="str">
            <v>GARCIA</v>
          </cell>
          <cell r="K1340" t="str">
            <v>Secretario Ejecutivo</v>
          </cell>
          <cell r="L1340">
            <v>4210</v>
          </cell>
          <cell r="M1340">
            <v>16</v>
          </cell>
          <cell r="N1340" t="str">
            <v>Secretario Ejecutivo</v>
          </cell>
          <cell r="O1340">
            <v>4210</v>
          </cell>
          <cell r="P1340">
            <v>16</v>
          </cell>
          <cell r="Q1340" t="str">
            <v>421016</v>
          </cell>
          <cell r="R1340">
            <v>1163588</v>
          </cell>
          <cell r="S1340">
            <v>220040</v>
          </cell>
          <cell r="T1340" t="str">
            <v>Grupo Operativo Bogotá Zona Centro</v>
          </cell>
        </row>
        <row r="1341">
          <cell r="A1341">
            <v>22407813</v>
          </cell>
          <cell r="B1341" t="str">
            <v>F</v>
          </cell>
          <cell r="C1341">
            <v>3713</v>
          </cell>
          <cell r="D1341">
            <v>3713</v>
          </cell>
          <cell r="E1341">
            <v>0</v>
          </cell>
          <cell r="G1341" t="str">
            <v>D</v>
          </cell>
          <cell r="H1341" t="str">
            <v>FANNY LEONOR</v>
          </cell>
          <cell r="I1341" t="str">
            <v>BARLIZA</v>
          </cell>
          <cell r="J1341" t="str">
            <v>DE CHACON</v>
          </cell>
          <cell r="K1341" t="str">
            <v>Secretario Ejecutivo</v>
          </cell>
          <cell r="L1341">
            <v>4210</v>
          </cell>
          <cell r="M1341">
            <v>16</v>
          </cell>
          <cell r="N1341" t="str">
            <v>Secretario Ejecutivo</v>
          </cell>
          <cell r="O1341">
            <v>4210</v>
          </cell>
          <cell r="P1341">
            <v>16</v>
          </cell>
          <cell r="Q1341" t="str">
            <v>421016</v>
          </cell>
          <cell r="R1341">
            <v>1163588</v>
          </cell>
          <cell r="S1341">
            <v>220040</v>
          </cell>
          <cell r="T1341" t="str">
            <v>Grupo Operativo Bogotá Zona Centro</v>
          </cell>
        </row>
        <row r="1342">
          <cell r="A1342">
            <v>41747749</v>
          </cell>
          <cell r="B1342" t="str">
            <v>F</v>
          </cell>
          <cell r="C1342">
            <v>3718</v>
          </cell>
          <cell r="D1342">
            <v>3718</v>
          </cell>
          <cell r="E1342">
            <v>0</v>
          </cell>
          <cell r="G1342" t="str">
            <v>D</v>
          </cell>
          <cell r="H1342" t="str">
            <v>MARTHA HELENA</v>
          </cell>
          <cell r="I1342" t="str">
            <v>GIL</v>
          </cell>
          <cell r="J1342" t="str">
            <v>JIMENEZ</v>
          </cell>
          <cell r="K1342" t="str">
            <v>Secretario Ejecutivo</v>
          </cell>
          <cell r="L1342">
            <v>4210</v>
          </cell>
          <cell r="M1342">
            <v>16</v>
          </cell>
          <cell r="N1342" t="str">
            <v>Secretario Ejecutivo</v>
          </cell>
          <cell r="O1342">
            <v>4210</v>
          </cell>
          <cell r="P1342">
            <v>16</v>
          </cell>
          <cell r="Q1342" t="str">
            <v>421016</v>
          </cell>
          <cell r="R1342">
            <v>1163588</v>
          </cell>
          <cell r="S1342">
            <v>220040</v>
          </cell>
          <cell r="T1342" t="str">
            <v>Grupo Operativo Bogotá Zona Centro</v>
          </cell>
        </row>
        <row r="1343">
          <cell r="A1343">
            <v>51662598</v>
          </cell>
          <cell r="B1343" t="str">
            <v>F</v>
          </cell>
          <cell r="C1343">
            <v>3723</v>
          </cell>
          <cell r="D1343">
            <v>3723</v>
          </cell>
          <cell r="E1343">
            <v>0</v>
          </cell>
          <cell r="G1343" t="str">
            <v>D</v>
          </cell>
          <cell r="H1343" t="str">
            <v>MARIA CRISTINA</v>
          </cell>
          <cell r="I1343" t="str">
            <v>VARGAS</v>
          </cell>
          <cell r="J1343" t="str">
            <v>QUIÑONEZ</v>
          </cell>
          <cell r="K1343" t="str">
            <v>Secretario Ejecutivo</v>
          </cell>
          <cell r="L1343">
            <v>4210</v>
          </cell>
          <cell r="M1343">
            <v>16</v>
          </cell>
          <cell r="N1343" t="str">
            <v>Secretario Ejecutivo</v>
          </cell>
          <cell r="O1343">
            <v>4210</v>
          </cell>
          <cell r="P1343">
            <v>16</v>
          </cell>
          <cell r="Q1343" t="str">
            <v>421016</v>
          </cell>
          <cell r="R1343">
            <v>1163588</v>
          </cell>
          <cell r="S1343">
            <v>220040</v>
          </cell>
          <cell r="T1343" t="str">
            <v>Grupo Operativo Bogotá Zona Centro</v>
          </cell>
        </row>
        <row r="1344">
          <cell r="A1344">
            <v>3165617</v>
          </cell>
          <cell r="B1344" t="str">
            <v>M</v>
          </cell>
          <cell r="D1344">
            <v>5134</v>
          </cell>
          <cell r="G1344" t="str">
            <v>D</v>
          </cell>
          <cell r="H1344" t="str">
            <v>JESUS EDUARDO</v>
          </cell>
          <cell r="I1344" t="str">
            <v>SILVA</v>
          </cell>
          <cell r="J1344" t="str">
            <v>CRUZ</v>
          </cell>
          <cell r="K1344" t="str">
            <v>Registrador Seccional</v>
          </cell>
          <cell r="L1344" t="str">
            <v>0192</v>
          </cell>
          <cell r="M1344" t="str">
            <v>07</v>
          </cell>
          <cell r="N1344" t="str">
            <v>Registrador Seccional</v>
          </cell>
          <cell r="O1344" t="str">
            <v>0192</v>
          </cell>
          <cell r="P1344" t="str">
            <v>07</v>
          </cell>
          <cell r="Q1344" t="str">
            <v>019207</v>
          </cell>
          <cell r="R1344">
            <v>3291703</v>
          </cell>
          <cell r="S1344">
            <v>220110</v>
          </cell>
          <cell r="T1344" t="str">
            <v>FACATATIVA</v>
          </cell>
        </row>
        <row r="1345">
          <cell r="A1345">
            <v>4932230</v>
          </cell>
          <cell r="B1345" t="str">
            <v>M</v>
          </cell>
          <cell r="C1345">
            <v>2617</v>
          </cell>
          <cell r="D1345">
            <v>2617</v>
          </cell>
          <cell r="E1345">
            <v>0</v>
          </cell>
          <cell r="G1345" t="str">
            <v>D</v>
          </cell>
          <cell r="H1345" t="str">
            <v>ANGEL ANTONIO</v>
          </cell>
          <cell r="I1345" t="str">
            <v>SALAZAR</v>
          </cell>
          <cell r="J1345" t="str">
            <v>GUEVARA</v>
          </cell>
          <cell r="K1345" t="str">
            <v>Técnico Administrativo</v>
          </cell>
          <cell r="L1345">
            <v>3124</v>
          </cell>
          <cell r="M1345">
            <v>18</v>
          </cell>
          <cell r="N1345" t="str">
            <v>Técnico Administrativo</v>
          </cell>
          <cell r="O1345">
            <v>3124</v>
          </cell>
          <cell r="P1345">
            <v>18</v>
          </cell>
          <cell r="Q1345" t="str">
            <v>312418</v>
          </cell>
          <cell r="R1345">
            <v>2090198</v>
          </cell>
          <cell r="S1345">
            <v>220110</v>
          </cell>
          <cell r="T1345" t="str">
            <v>FACATATIVA</v>
          </cell>
        </row>
        <row r="1346">
          <cell r="A1346">
            <v>35518036</v>
          </cell>
          <cell r="B1346" t="str">
            <v>F</v>
          </cell>
          <cell r="C1346">
            <v>3797</v>
          </cell>
          <cell r="D1346">
            <v>3791</v>
          </cell>
          <cell r="G1346" t="str">
            <v>D</v>
          </cell>
          <cell r="H1346" t="str">
            <v>CLAUDIA CONSUELO</v>
          </cell>
          <cell r="I1346" t="str">
            <v>CORREA</v>
          </cell>
          <cell r="J1346" t="str">
            <v>CASAS</v>
          </cell>
          <cell r="K1346" t="str">
            <v>Auxiliar Administrativo</v>
          </cell>
          <cell r="L1346">
            <v>4044</v>
          </cell>
          <cell r="M1346">
            <v>12</v>
          </cell>
          <cell r="N1346" t="str">
            <v>Técnico Administrativo</v>
          </cell>
          <cell r="O1346">
            <v>3124</v>
          </cell>
          <cell r="P1346">
            <v>14</v>
          </cell>
          <cell r="Q1346" t="str">
            <v>312414</v>
          </cell>
          <cell r="R1346">
            <v>1504640</v>
          </cell>
          <cell r="S1346">
            <v>220110</v>
          </cell>
          <cell r="T1346" t="str">
            <v>FACATATIVA</v>
          </cell>
        </row>
        <row r="1347">
          <cell r="A1347">
            <v>35533653</v>
          </cell>
          <cell r="B1347" t="str">
            <v>F</v>
          </cell>
          <cell r="D1347">
            <v>2764</v>
          </cell>
          <cell r="G1347" t="str">
            <v>T</v>
          </cell>
          <cell r="H1347" t="str">
            <v>MARIA BARBARA</v>
          </cell>
          <cell r="I1347" t="str">
            <v>FARFAN</v>
          </cell>
          <cell r="J1347" t="str">
            <v>RINCON</v>
          </cell>
          <cell r="K1347" t="str">
            <v>Auxiliar Administrativo</v>
          </cell>
          <cell r="L1347">
            <v>4044</v>
          </cell>
          <cell r="M1347" t="str">
            <v>16</v>
          </cell>
          <cell r="N1347" t="str">
            <v>Auxiliar Administrativo</v>
          </cell>
          <cell r="O1347">
            <v>4044</v>
          </cell>
          <cell r="P1347">
            <v>16</v>
          </cell>
          <cell r="Q1347" t="str">
            <v>404416</v>
          </cell>
          <cell r="R1347">
            <v>1163588</v>
          </cell>
          <cell r="S1347">
            <v>220110</v>
          </cell>
          <cell r="T1347" t="str">
            <v>FACATATIVA</v>
          </cell>
        </row>
        <row r="1348">
          <cell r="A1348">
            <v>35519866</v>
          </cell>
          <cell r="B1348" t="str">
            <v>F</v>
          </cell>
          <cell r="C1348">
            <v>3798</v>
          </cell>
          <cell r="D1348">
            <v>3986</v>
          </cell>
          <cell r="G1348" t="str">
            <v>D</v>
          </cell>
          <cell r="H1348" t="str">
            <v>ESMERALDA</v>
          </cell>
          <cell r="I1348" t="str">
            <v>MENESES</v>
          </cell>
          <cell r="J1348" t="str">
            <v>RUIZ</v>
          </cell>
          <cell r="K1348" t="str">
            <v>Auxiliar Administrativo</v>
          </cell>
          <cell r="L1348">
            <v>4044</v>
          </cell>
          <cell r="M1348">
            <v>12</v>
          </cell>
          <cell r="N1348" t="str">
            <v>Auxiliar Administrativo</v>
          </cell>
          <cell r="O1348">
            <v>4044</v>
          </cell>
          <cell r="P1348">
            <v>14</v>
          </cell>
          <cell r="Q1348" t="str">
            <v>404414</v>
          </cell>
          <cell r="R1348">
            <v>1080470</v>
          </cell>
          <cell r="S1348">
            <v>220110</v>
          </cell>
          <cell r="T1348" t="str">
            <v>FACATATIVA</v>
          </cell>
        </row>
        <row r="1349">
          <cell r="A1349">
            <v>24713112</v>
          </cell>
          <cell r="B1349" t="str">
            <v>F</v>
          </cell>
          <cell r="D1349">
            <v>4292</v>
          </cell>
          <cell r="E1349">
            <v>4292</v>
          </cell>
          <cell r="F1349">
            <v>3385</v>
          </cell>
          <cell r="G1349" t="str">
            <v>T</v>
          </cell>
          <cell r="H1349" t="str">
            <v>MERCEDES</v>
          </cell>
          <cell r="I1349" t="str">
            <v>HOYOS</v>
          </cell>
          <cell r="J1349" t="str">
            <v>PADILLA</v>
          </cell>
          <cell r="K1349" t="str">
            <v>Auxiliar Administrativo</v>
          </cell>
          <cell r="L1349">
            <v>4044</v>
          </cell>
          <cell r="M1349">
            <v>12</v>
          </cell>
          <cell r="N1349" t="str">
            <v>Auxiliar Administrativo</v>
          </cell>
          <cell r="O1349">
            <v>4044</v>
          </cell>
          <cell r="P1349">
            <v>12</v>
          </cell>
          <cell r="Q1349" t="str">
            <v>404412</v>
          </cell>
          <cell r="R1349">
            <v>1024200</v>
          </cell>
          <cell r="S1349">
            <v>220110</v>
          </cell>
          <cell r="T1349" t="str">
            <v>FACATATIVA</v>
          </cell>
        </row>
        <row r="1350">
          <cell r="A1350">
            <v>2979438</v>
          </cell>
          <cell r="B1350" t="str">
            <v>M</v>
          </cell>
          <cell r="D1350">
            <v>3799</v>
          </cell>
          <cell r="G1350" t="str">
            <v>T</v>
          </cell>
          <cell r="H1350" t="str">
            <v>EDGAR ENRIQUE</v>
          </cell>
          <cell r="I1350" t="str">
            <v>REYES</v>
          </cell>
          <cell r="J1350" t="str">
            <v>ACERO</v>
          </cell>
          <cell r="K1350" t="str">
            <v>Auxiliar Administrativo</v>
          </cell>
          <cell r="L1350">
            <v>4044</v>
          </cell>
          <cell r="M1350">
            <v>12</v>
          </cell>
          <cell r="N1350" t="str">
            <v>Auxiliar Administrativo</v>
          </cell>
          <cell r="O1350">
            <v>4044</v>
          </cell>
          <cell r="P1350">
            <v>12</v>
          </cell>
          <cell r="Q1350" t="str">
            <v>404412</v>
          </cell>
          <cell r="R1350">
            <v>1024200</v>
          </cell>
          <cell r="S1350">
            <v>220110</v>
          </cell>
          <cell r="T1350" t="str">
            <v>FACATATIVA</v>
          </cell>
        </row>
        <row r="1351">
          <cell r="A1351">
            <v>1070948022</v>
          </cell>
          <cell r="B1351" t="str">
            <v>M</v>
          </cell>
          <cell r="D1351">
            <v>4665</v>
          </cell>
          <cell r="G1351" t="str">
            <v>T</v>
          </cell>
          <cell r="H1351" t="str">
            <v>JOHNATAN ANDRES</v>
          </cell>
          <cell r="I1351" t="str">
            <v>BARBOSA</v>
          </cell>
          <cell r="J1351" t="str">
            <v>RAMIREZ</v>
          </cell>
          <cell r="K1351" t="str">
            <v>Auxiliar Administrativo</v>
          </cell>
          <cell r="L1351">
            <v>4044</v>
          </cell>
          <cell r="M1351">
            <v>12</v>
          </cell>
          <cell r="N1351" t="str">
            <v>Auxiliar Administrativo</v>
          </cell>
          <cell r="O1351">
            <v>4044</v>
          </cell>
          <cell r="P1351">
            <v>12</v>
          </cell>
          <cell r="Q1351" t="str">
            <v>404412</v>
          </cell>
          <cell r="R1351">
            <v>1024200</v>
          </cell>
          <cell r="S1351">
            <v>220110</v>
          </cell>
          <cell r="T1351" t="str">
            <v>FACATATIVA</v>
          </cell>
        </row>
        <row r="1352">
          <cell r="A1352">
            <v>7730830</v>
          </cell>
          <cell r="B1352" t="str">
            <v>M</v>
          </cell>
          <cell r="D1352">
            <v>3814</v>
          </cell>
          <cell r="E1352">
            <v>3814</v>
          </cell>
          <cell r="F1352">
            <v>4166</v>
          </cell>
          <cell r="G1352" t="str">
            <v>T</v>
          </cell>
          <cell r="H1352" t="str">
            <v>SANTIAGO</v>
          </cell>
          <cell r="I1352" t="str">
            <v>LOSADA</v>
          </cell>
          <cell r="J1352" t="str">
            <v>CORTES</v>
          </cell>
          <cell r="K1352" t="str">
            <v>Auxiliar Administrativo</v>
          </cell>
          <cell r="L1352">
            <v>4044</v>
          </cell>
          <cell r="M1352">
            <v>12</v>
          </cell>
          <cell r="N1352" t="str">
            <v>Auxiliar Administrativo</v>
          </cell>
          <cell r="O1352">
            <v>4044</v>
          </cell>
          <cell r="P1352">
            <v>12</v>
          </cell>
          <cell r="Q1352" t="str">
            <v>404412</v>
          </cell>
          <cell r="R1352">
            <v>1024200</v>
          </cell>
          <cell r="S1352">
            <v>220110</v>
          </cell>
          <cell r="T1352" t="str">
            <v>FACATATIVA</v>
          </cell>
        </row>
        <row r="1353">
          <cell r="A1353">
            <v>35533457</v>
          </cell>
          <cell r="B1353" t="str">
            <v>F</v>
          </cell>
          <cell r="D1353">
            <v>2918</v>
          </cell>
          <cell r="G1353" t="str">
            <v>T</v>
          </cell>
          <cell r="H1353" t="str">
            <v>MARIBEL</v>
          </cell>
          <cell r="I1353" t="str">
            <v>SUAREZ</v>
          </cell>
          <cell r="J1353" t="str">
            <v>ALONSO</v>
          </cell>
          <cell r="K1353" t="str">
            <v>Auxiliar Administrativo</v>
          </cell>
          <cell r="L1353">
            <v>4044</v>
          </cell>
          <cell r="M1353">
            <v>11</v>
          </cell>
          <cell r="N1353" t="str">
            <v>Auxiliar Administrativo</v>
          </cell>
          <cell r="O1353">
            <v>4044</v>
          </cell>
          <cell r="P1353">
            <v>11</v>
          </cell>
          <cell r="Q1353" t="str">
            <v>404411</v>
          </cell>
          <cell r="R1353">
            <v>953864</v>
          </cell>
          <cell r="S1353">
            <v>220110</v>
          </cell>
          <cell r="T1353" t="str">
            <v>FACATATIVA</v>
          </cell>
        </row>
        <row r="1354">
          <cell r="A1354">
            <v>11345111</v>
          </cell>
          <cell r="B1354" t="str">
            <v>M</v>
          </cell>
          <cell r="D1354">
            <v>3920</v>
          </cell>
          <cell r="G1354" t="str">
            <v>T</v>
          </cell>
          <cell r="H1354" t="str">
            <v>MARCO ANTONIO</v>
          </cell>
          <cell r="I1354" t="str">
            <v>GOMEZ</v>
          </cell>
          <cell r="J1354" t="str">
            <v>SUAREZ</v>
          </cell>
          <cell r="K1354" t="str">
            <v>Auxiliar Administrativo</v>
          </cell>
          <cell r="L1354">
            <v>4044</v>
          </cell>
          <cell r="M1354">
            <v>11</v>
          </cell>
          <cell r="N1354" t="str">
            <v>Auxiliar Administrativo</v>
          </cell>
          <cell r="O1354">
            <v>4044</v>
          </cell>
          <cell r="P1354">
            <v>11</v>
          </cell>
          <cell r="Q1354" t="str">
            <v>404411</v>
          </cell>
          <cell r="R1354">
            <v>953864</v>
          </cell>
          <cell r="S1354">
            <v>220110</v>
          </cell>
          <cell r="T1354" t="str">
            <v>FACATATIVA</v>
          </cell>
        </row>
        <row r="1355">
          <cell r="A1355">
            <v>28865444</v>
          </cell>
          <cell r="B1355" t="str">
            <v>F</v>
          </cell>
          <cell r="D1355">
            <v>3572</v>
          </cell>
          <cell r="G1355" t="str">
            <v>D</v>
          </cell>
          <cell r="H1355" t="str">
            <v>MARIA EGNA YAMILE</v>
          </cell>
          <cell r="I1355" t="str">
            <v>DIAZ</v>
          </cell>
          <cell r="J1355" t="str">
            <v>ANGARITA</v>
          </cell>
          <cell r="K1355" t="str">
            <v>Secretario Ejecutivo</v>
          </cell>
          <cell r="L1355">
            <v>4210</v>
          </cell>
          <cell r="M1355">
            <v>16</v>
          </cell>
          <cell r="N1355" t="str">
            <v>Secretario Ejecutivo</v>
          </cell>
          <cell r="O1355">
            <v>4210</v>
          </cell>
          <cell r="P1355">
            <v>16</v>
          </cell>
          <cell r="Q1355" t="str">
            <v>421016</v>
          </cell>
          <cell r="R1355">
            <v>1163588</v>
          </cell>
          <cell r="S1355">
            <v>220110</v>
          </cell>
          <cell r="T1355" t="str">
            <v>FACATATIVA</v>
          </cell>
        </row>
        <row r="1356">
          <cell r="A1356">
            <v>35524074</v>
          </cell>
          <cell r="B1356" t="str">
            <v>F</v>
          </cell>
          <cell r="C1356">
            <v>3799</v>
          </cell>
          <cell r="D1356">
            <v>3794</v>
          </cell>
          <cell r="G1356" t="str">
            <v>T</v>
          </cell>
          <cell r="H1356" t="str">
            <v>NUBIA  ESTHER</v>
          </cell>
          <cell r="I1356" t="str">
            <v>ESPINOSA</v>
          </cell>
          <cell r="J1356" t="str">
            <v>MURILLO</v>
          </cell>
          <cell r="K1356" t="str">
            <v>Auxiliar Administrativo</v>
          </cell>
          <cell r="L1356">
            <v>4044</v>
          </cell>
          <cell r="M1356">
            <v>12</v>
          </cell>
          <cell r="N1356" t="str">
            <v>Secretario Ejecutivo</v>
          </cell>
          <cell r="O1356">
            <v>4210</v>
          </cell>
          <cell r="P1356">
            <v>15</v>
          </cell>
          <cell r="Q1356" t="str">
            <v>421015</v>
          </cell>
          <cell r="R1356">
            <v>1114054</v>
          </cell>
          <cell r="S1356">
            <v>220110</v>
          </cell>
          <cell r="T1356" t="str">
            <v>FACATATIVA</v>
          </cell>
        </row>
        <row r="1357">
          <cell r="A1357">
            <v>80067951</v>
          </cell>
          <cell r="B1357" t="str">
            <v>M</v>
          </cell>
          <cell r="D1357">
            <v>3795</v>
          </cell>
          <cell r="G1357" t="str">
            <v>D</v>
          </cell>
          <cell r="H1357" t="str">
            <v>ELKIN HORACIO</v>
          </cell>
          <cell r="I1357" t="str">
            <v>ROZO</v>
          </cell>
          <cell r="J1357" t="str">
            <v>CHAVEZ</v>
          </cell>
          <cell r="K1357" t="str">
            <v>Secretario Ejecutivo</v>
          </cell>
          <cell r="L1357">
            <v>4210</v>
          </cell>
          <cell r="M1357">
            <v>15</v>
          </cell>
          <cell r="N1357" t="str">
            <v>Secretario Ejecutivo</v>
          </cell>
          <cell r="O1357">
            <v>4210</v>
          </cell>
          <cell r="P1357">
            <v>15</v>
          </cell>
          <cell r="Q1357" t="str">
            <v>421015</v>
          </cell>
          <cell r="R1357">
            <v>1114054</v>
          </cell>
          <cell r="S1357">
            <v>220110</v>
          </cell>
          <cell r="T1357" t="str">
            <v>FACATATIVA</v>
          </cell>
        </row>
        <row r="1358">
          <cell r="A1358">
            <v>20526766</v>
          </cell>
          <cell r="B1358" t="str">
            <v>F</v>
          </cell>
          <cell r="C1358">
            <v>3793</v>
          </cell>
          <cell r="D1358">
            <v>3793</v>
          </cell>
          <cell r="E1358">
            <v>0</v>
          </cell>
          <cell r="G1358" t="str">
            <v>D</v>
          </cell>
          <cell r="H1358" t="str">
            <v>BLANCA  EMILCE</v>
          </cell>
          <cell r="I1358" t="str">
            <v>ORJUELA</v>
          </cell>
          <cell r="J1358" t="str">
            <v>MURILLO</v>
          </cell>
          <cell r="K1358" t="str">
            <v>Secretario Ejecutivo</v>
          </cell>
          <cell r="L1358">
            <v>4210</v>
          </cell>
          <cell r="M1358">
            <v>15</v>
          </cell>
          <cell r="N1358" t="str">
            <v>Secretario Ejecutivo</v>
          </cell>
          <cell r="O1358">
            <v>4210</v>
          </cell>
          <cell r="P1358">
            <v>15</v>
          </cell>
          <cell r="Q1358" t="str">
            <v>421015</v>
          </cell>
          <cell r="R1358">
            <v>1114054</v>
          </cell>
          <cell r="S1358">
            <v>220110</v>
          </cell>
          <cell r="T1358" t="str">
            <v>FACATATIVA</v>
          </cell>
        </row>
        <row r="1359">
          <cell r="A1359">
            <v>79746012</v>
          </cell>
          <cell r="B1359" t="str">
            <v>M</v>
          </cell>
          <cell r="D1359">
            <v>5133</v>
          </cell>
          <cell r="G1359" t="str">
            <v>D</v>
          </cell>
          <cell r="H1359" t="str">
            <v>ERWIN HERNANDO</v>
          </cell>
          <cell r="I1359" t="str">
            <v>MELO</v>
          </cell>
          <cell r="J1359" t="str">
            <v>MONTENEGRO</v>
          </cell>
          <cell r="K1359" t="str">
            <v>Registrador Seccional</v>
          </cell>
          <cell r="L1359" t="str">
            <v>0192</v>
          </cell>
          <cell r="M1359" t="str">
            <v>07</v>
          </cell>
          <cell r="N1359" t="str">
            <v>Registrador Seccional</v>
          </cell>
          <cell r="O1359" t="str">
            <v>0192</v>
          </cell>
          <cell r="P1359" t="str">
            <v>07</v>
          </cell>
          <cell r="Q1359" t="str">
            <v>019207</v>
          </cell>
          <cell r="R1359">
            <v>3291703</v>
          </cell>
          <cell r="S1359">
            <v>220120</v>
          </cell>
          <cell r="T1359" t="str">
            <v>GUADUAS</v>
          </cell>
        </row>
        <row r="1360">
          <cell r="A1360">
            <v>20632281</v>
          </cell>
          <cell r="B1360" t="str">
            <v>F</v>
          </cell>
          <cell r="C1360">
            <v>3807</v>
          </cell>
          <cell r="D1360">
            <v>2892</v>
          </cell>
          <cell r="G1360" t="str">
            <v>T</v>
          </cell>
          <cell r="H1360" t="str">
            <v>MARIA TERESA</v>
          </cell>
          <cell r="I1360" t="str">
            <v>AVILA</v>
          </cell>
          <cell r="J1360" t="str">
            <v>MENDEZ</v>
          </cell>
          <cell r="K1360" t="str">
            <v>Auxiliar Administrativo</v>
          </cell>
          <cell r="L1360">
            <v>4044</v>
          </cell>
          <cell r="M1360">
            <v>11</v>
          </cell>
          <cell r="N1360" t="str">
            <v>Auxiliar Administrativo</v>
          </cell>
          <cell r="O1360">
            <v>4044</v>
          </cell>
          <cell r="P1360">
            <v>14</v>
          </cell>
          <cell r="Q1360" t="str">
            <v>404414</v>
          </cell>
          <cell r="R1360">
            <v>1080470</v>
          </cell>
          <cell r="S1360">
            <v>220120</v>
          </cell>
          <cell r="T1360" t="str">
            <v>GUADUAS</v>
          </cell>
        </row>
        <row r="1361">
          <cell r="A1361">
            <v>20632257</v>
          </cell>
          <cell r="B1361" t="str">
            <v>F</v>
          </cell>
          <cell r="C1361">
            <v>3809</v>
          </cell>
          <cell r="D1361">
            <v>3810</v>
          </cell>
          <cell r="G1361" t="str">
            <v>D</v>
          </cell>
          <cell r="H1361" t="str">
            <v>LUZ DORIAN</v>
          </cell>
          <cell r="I1361" t="str">
            <v>RODRIGUEZ</v>
          </cell>
          <cell r="J1361" t="str">
            <v>CESPEDES</v>
          </cell>
          <cell r="K1361" t="str">
            <v>Auxiliar Administrativo</v>
          </cell>
          <cell r="L1361">
            <v>4044</v>
          </cell>
          <cell r="M1361">
            <v>12</v>
          </cell>
          <cell r="N1361" t="str">
            <v>Auxiliar Administrativo</v>
          </cell>
          <cell r="O1361">
            <v>4044</v>
          </cell>
          <cell r="P1361">
            <v>14</v>
          </cell>
          <cell r="Q1361" t="str">
            <v>404414</v>
          </cell>
          <cell r="R1361">
            <v>1080470</v>
          </cell>
          <cell r="S1361">
            <v>220120</v>
          </cell>
          <cell r="T1361" t="str">
            <v>GUADUAS</v>
          </cell>
        </row>
        <row r="1362">
          <cell r="A1362">
            <v>75103397</v>
          </cell>
          <cell r="B1362" t="str">
            <v>M</v>
          </cell>
          <cell r="D1362">
            <v>3155</v>
          </cell>
          <cell r="G1362" t="str">
            <v>D</v>
          </cell>
          <cell r="H1362" t="str">
            <v>JAIRO ANDRES</v>
          </cell>
          <cell r="I1362" t="str">
            <v>VILLAMIZAR</v>
          </cell>
          <cell r="J1362" t="str">
            <v>NARANJO</v>
          </cell>
          <cell r="K1362" t="str">
            <v>Secretario Ejecutivo</v>
          </cell>
          <cell r="L1362">
            <v>4210</v>
          </cell>
          <cell r="M1362">
            <v>16</v>
          </cell>
          <cell r="N1362" t="str">
            <v>Secretario Ejecutivo</v>
          </cell>
          <cell r="O1362">
            <v>4210</v>
          </cell>
          <cell r="P1362">
            <v>16</v>
          </cell>
          <cell r="Q1362" t="str">
            <v>421016</v>
          </cell>
          <cell r="R1362">
            <v>1163588</v>
          </cell>
          <cell r="S1362">
            <v>220120</v>
          </cell>
          <cell r="T1362" t="str">
            <v>GUADUAS</v>
          </cell>
        </row>
        <row r="1363">
          <cell r="A1363">
            <v>7214191</v>
          </cell>
          <cell r="B1363" t="str">
            <v>M</v>
          </cell>
          <cell r="D1363">
            <v>5132</v>
          </cell>
          <cell r="G1363" t="str">
            <v>D</v>
          </cell>
          <cell r="H1363" t="str">
            <v>JAVIER  ALBERTO</v>
          </cell>
          <cell r="I1363" t="str">
            <v>GOMEZ</v>
          </cell>
          <cell r="J1363" t="str">
            <v>AGUDELO</v>
          </cell>
          <cell r="K1363" t="str">
            <v>Registrador Seccional</v>
          </cell>
          <cell r="L1363" t="str">
            <v>0192</v>
          </cell>
          <cell r="M1363" t="str">
            <v>07</v>
          </cell>
          <cell r="N1363" t="str">
            <v>Registrador Seccional</v>
          </cell>
          <cell r="O1363" t="str">
            <v>0192</v>
          </cell>
          <cell r="P1363" t="str">
            <v>07</v>
          </cell>
          <cell r="Q1363" t="str">
            <v>019207</v>
          </cell>
          <cell r="R1363">
            <v>3291703</v>
          </cell>
          <cell r="S1363">
            <v>220130</v>
          </cell>
          <cell r="T1363" t="str">
            <v>LA MESA</v>
          </cell>
        </row>
        <row r="1364">
          <cell r="A1364">
            <v>79065567</v>
          </cell>
          <cell r="B1364" t="str">
            <v>M</v>
          </cell>
          <cell r="D1364">
            <v>5326</v>
          </cell>
          <cell r="G1364" t="str">
            <v>D</v>
          </cell>
          <cell r="H1364" t="str">
            <v>EDWIN EDGARDO</v>
          </cell>
          <cell r="I1364" t="str">
            <v>RIAÑO</v>
          </cell>
          <cell r="J1364" t="str">
            <v>RODRIGUEZ</v>
          </cell>
          <cell r="K1364" t="str">
            <v>Profesional Universitario</v>
          </cell>
          <cell r="L1364" t="str">
            <v>2044</v>
          </cell>
          <cell r="M1364" t="str">
            <v>01</v>
          </cell>
          <cell r="N1364" t="str">
            <v>Profesional Universitario</v>
          </cell>
          <cell r="O1364" t="str">
            <v>2044</v>
          </cell>
          <cell r="P1364" t="str">
            <v>01</v>
          </cell>
          <cell r="Q1364" t="str">
            <v>204401</v>
          </cell>
          <cell r="R1364">
            <v>1361208</v>
          </cell>
          <cell r="S1364">
            <v>220130</v>
          </cell>
          <cell r="T1364" t="str">
            <v>LA MESA</v>
          </cell>
        </row>
        <row r="1365">
          <cell r="A1365">
            <v>20686214</v>
          </cell>
          <cell r="B1365" t="str">
            <v>F</v>
          </cell>
          <cell r="C1365">
            <v>3814</v>
          </cell>
          <cell r="D1365">
            <v>5321</v>
          </cell>
          <cell r="G1365" t="str">
            <v>D</v>
          </cell>
          <cell r="H1365" t="str">
            <v>LUZ STELLA</v>
          </cell>
          <cell r="I1365" t="str">
            <v>PABON</v>
          </cell>
          <cell r="J1365" t="str">
            <v>GORDILLO</v>
          </cell>
          <cell r="K1365" t="str">
            <v>Auxiliar Administrativo</v>
          </cell>
          <cell r="L1365">
            <v>4044</v>
          </cell>
          <cell r="M1365">
            <v>12</v>
          </cell>
          <cell r="N1365" t="str">
            <v>Profesional Universitario</v>
          </cell>
          <cell r="O1365" t="str">
            <v>2044</v>
          </cell>
          <cell r="P1365" t="str">
            <v>01</v>
          </cell>
          <cell r="Q1365" t="str">
            <v>204401</v>
          </cell>
          <cell r="R1365">
            <v>1361208</v>
          </cell>
          <cell r="S1365">
            <v>220130</v>
          </cell>
          <cell r="T1365" t="str">
            <v>LA MESA</v>
          </cell>
        </row>
        <row r="1366">
          <cell r="A1366">
            <v>79063226</v>
          </cell>
          <cell r="B1366" t="str">
            <v>M</v>
          </cell>
          <cell r="C1366">
            <v>3813</v>
          </cell>
          <cell r="D1366">
            <v>5322</v>
          </cell>
          <cell r="G1366" t="str">
            <v>D</v>
          </cell>
          <cell r="H1366" t="str">
            <v>FREDY ALEXANDER</v>
          </cell>
          <cell r="I1366" t="str">
            <v>HERNANDEZ</v>
          </cell>
          <cell r="J1366" t="str">
            <v>BARON</v>
          </cell>
          <cell r="K1366" t="str">
            <v>Auxiliar Administrativo</v>
          </cell>
          <cell r="L1366">
            <v>4044</v>
          </cell>
          <cell r="M1366">
            <v>11</v>
          </cell>
          <cell r="N1366" t="str">
            <v>Profesional Universitario</v>
          </cell>
          <cell r="O1366" t="str">
            <v>2044</v>
          </cell>
          <cell r="P1366" t="str">
            <v>01</v>
          </cell>
          <cell r="Q1366" t="str">
            <v>204401</v>
          </cell>
          <cell r="R1366">
            <v>1361208</v>
          </cell>
          <cell r="S1366">
            <v>220130</v>
          </cell>
          <cell r="T1366" t="str">
            <v>LA MESA</v>
          </cell>
        </row>
        <row r="1367">
          <cell r="A1367">
            <v>19433048</v>
          </cell>
          <cell r="B1367" t="str">
            <v>M</v>
          </cell>
          <cell r="C1367">
            <v>3570</v>
          </cell>
          <cell r="D1367">
            <v>3570</v>
          </cell>
          <cell r="E1367">
            <v>0</v>
          </cell>
          <cell r="G1367" t="str">
            <v>D</v>
          </cell>
          <cell r="H1367" t="str">
            <v>LUIS  ALBERTO</v>
          </cell>
          <cell r="I1367" t="str">
            <v>NIETO</v>
          </cell>
          <cell r="J1367" t="str">
            <v>FAJARDO</v>
          </cell>
          <cell r="K1367" t="str">
            <v>Técnico Administrativo</v>
          </cell>
          <cell r="L1367">
            <v>3124</v>
          </cell>
          <cell r="M1367">
            <v>18</v>
          </cell>
          <cell r="N1367" t="str">
            <v>Técnico Administrativo</v>
          </cell>
          <cell r="O1367">
            <v>3124</v>
          </cell>
          <cell r="P1367">
            <v>18</v>
          </cell>
          <cell r="Q1367" t="str">
            <v>312418</v>
          </cell>
          <cell r="R1367">
            <v>2090198</v>
          </cell>
          <cell r="S1367">
            <v>220130</v>
          </cell>
          <cell r="T1367" t="str">
            <v>LA MESA</v>
          </cell>
        </row>
        <row r="1368">
          <cell r="A1368">
            <v>1071303045</v>
          </cell>
          <cell r="B1368" t="str">
            <v>F</v>
          </cell>
          <cell r="D1368">
            <v>3731</v>
          </cell>
          <cell r="G1368" t="str">
            <v>D</v>
          </cell>
          <cell r="H1368" t="str">
            <v>LUDNEHIDY</v>
          </cell>
          <cell r="I1368" t="str">
            <v>BETANCOURT</v>
          </cell>
          <cell r="J1368" t="str">
            <v>CLAVIJO</v>
          </cell>
          <cell r="K1368" t="str">
            <v>Auxiliar Administrativo</v>
          </cell>
          <cell r="L1368">
            <v>4044</v>
          </cell>
          <cell r="M1368">
            <v>16</v>
          </cell>
          <cell r="N1368" t="str">
            <v>Auxiliar Administrativo</v>
          </cell>
          <cell r="O1368">
            <v>4044</v>
          </cell>
          <cell r="P1368">
            <v>16</v>
          </cell>
          <cell r="Q1368" t="str">
            <v>404416</v>
          </cell>
          <cell r="R1368">
            <v>1163588</v>
          </cell>
          <cell r="S1368">
            <v>220130</v>
          </cell>
          <cell r="T1368" t="str">
            <v>LA MESA</v>
          </cell>
        </row>
        <row r="1369">
          <cell r="A1369">
            <v>20685821</v>
          </cell>
          <cell r="B1369" t="str">
            <v>F</v>
          </cell>
          <cell r="C1369">
            <v>3815</v>
          </cell>
          <cell r="D1369">
            <v>3815</v>
          </cell>
          <cell r="E1369">
            <v>0</v>
          </cell>
          <cell r="G1369" t="str">
            <v>D</v>
          </cell>
          <cell r="H1369" t="str">
            <v>BLANCA STELLA</v>
          </cell>
          <cell r="I1369" t="str">
            <v>CARVAJAL</v>
          </cell>
          <cell r="J1369" t="str">
            <v>MORENO</v>
          </cell>
          <cell r="K1369" t="str">
            <v>Auxiliar Administrativo</v>
          </cell>
          <cell r="L1369">
            <v>4044</v>
          </cell>
          <cell r="M1369">
            <v>12</v>
          </cell>
          <cell r="N1369" t="str">
            <v>Auxiliar Administrativo</v>
          </cell>
          <cell r="O1369">
            <v>4044</v>
          </cell>
          <cell r="P1369">
            <v>12</v>
          </cell>
          <cell r="Q1369" t="str">
            <v>404412</v>
          </cell>
          <cell r="R1369">
            <v>1024200</v>
          </cell>
          <cell r="S1369">
            <v>220130</v>
          </cell>
          <cell r="T1369" t="str">
            <v>LA MESA</v>
          </cell>
        </row>
        <row r="1370">
          <cell r="D1370">
            <v>4714</v>
          </cell>
          <cell r="G1370" t="str">
            <v>D</v>
          </cell>
          <cell r="K1370" t="str">
            <v>Auxiliar Administrativo</v>
          </cell>
          <cell r="L1370">
            <v>4044</v>
          </cell>
          <cell r="M1370">
            <v>14</v>
          </cell>
          <cell r="N1370" t="str">
            <v>Secretario Ejecutivo</v>
          </cell>
          <cell r="O1370">
            <v>4210</v>
          </cell>
          <cell r="P1370">
            <v>15</v>
          </cell>
          <cell r="Q1370" t="str">
            <v>421015</v>
          </cell>
          <cell r="R1370">
            <v>1114054</v>
          </cell>
          <cell r="S1370">
            <v>220130</v>
          </cell>
        </row>
        <row r="1371">
          <cell r="A1371">
            <v>20685223</v>
          </cell>
          <cell r="B1371" t="str">
            <v>F</v>
          </cell>
          <cell r="C1371">
            <v>3812</v>
          </cell>
          <cell r="D1371">
            <v>3812</v>
          </cell>
          <cell r="E1371">
            <v>0</v>
          </cell>
          <cell r="G1371" t="str">
            <v>D</v>
          </cell>
          <cell r="H1371" t="str">
            <v>GLADYS</v>
          </cell>
          <cell r="I1371" t="str">
            <v>VARON</v>
          </cell>
          <cell r="J1371" t="str">
            <v>MARTINEZ</v>
          </cell>
          <cell r="K1371" t="str">
            <v>Secretario Ejecutivo</v>
          </cell>
          <cell r="L1371">
            <v>4210</v>
          </cell>
          <cell r="M1371">
            <v>15</v>
          </cell>
          <cell r="N1371" t="str">
            <v>Secretario Ejecutivo</v>
          </cell>
          <cell r="O1371">
            <v>4210</v>
          </cell>
          <cell r="P1371">
            <v>15</v>
          </cell>
          <cell r="Q1371" t="str">
            <v>421015</v>
          </cell>
          <cell r="R1371">
            <v>1114054</v>
          </cell>
          <cell r="S1371">
            <v>220130</v>
          </cell>
          <cell r="T1371" t="str">
            <v>LA MESA</v>
          </cell>
        </row>
        <row r="1372">
          <cell r="A1372">
            <v>51564735</v>
          </cell>
          <cell r="B1372" t="str">
            <v>F</v>
          </cell>
          <cell r="D1372">
            <v>5226</v>
          </cell>
          <cell r="G1372" t="str">
            <v>D</v>
          </cell>
          <cell r="H1372" t="str">
            <v>CARMENZA</v>
          </cell>
          <cell r="I1372" t="str">
            <v>JARAMILLO</v>
          </cell>
          <cell r="J1372" t="str">
            <v>RONCANCIO</v>
          </cell>
          <cell r="K1372" t="str">
            <v>Registrador Principal</v>
          </cell>
          <cell r="L1372" t="str">
            <v>0191</v>
          </cell>
          <cell r="M1372" t="str">
            <v>19</v>
          </cell>
          <cell r="N1372" t="str">
            <v>Registrador Principal</v>
          </cell>
          <cell r="O1372" t="str">
            <v>0191</v>
          </cell>
          <cell r="P1372" t="str">
            <v>19</v>
          </cell>
          <cell r="Q1372" t="str">
            <v>019119</v>
          </cell>
          <cell r="R1372">
            <v>5495542</v>
          </cell>
          <cell r="S1372">
            <v>230010</v>
          </cell>
          <cell r="T1372" t="str">
            <v>Despacho del Registrador Bogotá Zona Norte</v>
          </cell>
        </row>
        <row r="1373">
          <cell r="A1373">
            <v>36154826</v>
          </cell>
          <cell r="B1373" t="str">
            <v>F</v>
          </cell>
          <cell r="C1373">
            <v>2623</v>
          </cell>
          <cell r="D1373">
            <v>2621</v>
          </cell>
          <cell r="G1373" t="str">
            <v>D</v>
          </cell>
          <cell r="H1373" t="str">
            <v>CLARA INES DEL SOCORRO</v>
          </cell>
          <cell r="I1373" t="str">
            <v>DURAN</v>
          </cell>
          <cell r="J1373" t="str">
            <v>CARRERA</v>
          </cell>
          <cell r="K1373" t="str">
            <v>Profesional Universitario</v>
          </cell>
          <cell r="L1373">
            <v>2044</v>
          </cell>
          <cell r="M1373">
            <v>10</v>
          </cell>
          <cell r="N1373" t="str">
            <v>Profesional Especializado</v>
          </cell>
          <cell r="O1373">
            <v>2028</v>
          </cell>
          <cell r="P1373">
            <v>17</v>
          </cell>
          <cell r="Q1373" t="str">
            <v>202817</v>
          </cell>
          <cell r="R1373">
            <v>3461791</v>
          </cell>
          <cell r="S1373">
            <v>230010</v>
          </cell>
          <cell r="T1373" t="str">
            <v>Despacho del Registrador Bogotá Zona Norte</v>
          </cell>
        </row>
        <row r="1374">
          <cell r="A1374">
            <v>37917038</v>
          </cell>
          <cell r="B1374" t="str">
            <v>F</v>
          </cell>
          <cell r="C1374">
            <v>2656</v>
          </cell>
          <cell r="D1374">
            <v>2656</v>
          </cell>
          <cell r="E1374">
            <v>0</v>
          </cell>
          <cell r="G1374" t="str">
            <v>D</v>
          </cell>
          <cell r="H1374" t="str">
            <v>GLORIA</v>
          </cell>
          <cell r="I1374" t="str">
            <v>RINCON</v>
          </cell>
          <cell r="J1374" t="str">
            <v>HERNANDEZ</v>
          </cell>
          <cell r="K1374" t="str">
            <v>Profesional Universitario</v>
          </cell>
          <cell r="L1374">
            <v>2044</v>
          </cell>
          <cell r="M1374">
            <v>10</v>
          </cell>
          <cell r="N1374" t="str">
            <v>Profesional Universitario</v>
          </cell>
          <cell r="O1374">
            <v>2044</v>
          </cell>
          <cell r="P1374">
            <v>10</v>
          </cell>
          <cell r="Q1374" t="str">
            <v>204410</v>
          </cell>
          <cell r="R1374">
            <v>2153906</v>
          </cell>
          <cell r="S1374">
            <v>230010</v>
          </cell>
          <cell r="T1374" t="str">
            <v>Despacho del Registrador Bogotá Zona Norte</v>
          </cell>
        </row>
        <row r="1375">
          <cell r="A1375">
            <v>36176536</v>
          </cell>
          <cell r="B1375" t="str">
            <v>F</v>
          </cell>
          <cell r="C1375">
            <v>3843</v>
          </cell>
          <cell r="D1375">
            <v>3676</v>
          </cell>
          <cell r="G1375" t="str">
            <v>D</v>
          </cell>
          <cell r="H1375" t="str">
            <v>ELINOR</v>
          </cell>
          <cell r="I1375" t="str">
            <v>CASANOVA</v>
          </cell>
          <cell r="J1375" t="str">
            <v>LOZADA</v>
          </cell>
          <cell r="K1375" t="str">
            <v>Técnico Administrativo</v>
          </cell>
          <cell r="L1375">
            <v>3124</v>
          </cell>
          <cell r="M1375">
            <v>14</v>
          </cell>
          <cell r="N1375" t="str">
            <v>Profesional Universitario</v>
          </cell>
          <cell r="O1375">
            <v>2044</v>
          </cell>
          <cell r="P1375" t="str">
            <v>08</v>
          </cell>
          <cell r="Q1375" t="str">
            <v>204408</v>
          </cell>
          <cell r="R1375">
            <v>1996878</v>
          </cell>
          <cell r="S1375">
            <v>230010</v>
          </cell>
          <cell r="T1375" t="str">
            <v>Despacho del Registrador Bogotá Zona Norte</v>
          </cell>
        </row>
        <row r="1376">
          <cell r="D1376">
            <v>4827</v>
          </cell>
          <cell r="G1376" t="str">
            <v>D</v>
          </cell>
          <cell r="H1376" t="str">
            <v>ASTRID MARIA</v>
          </cell>
          <cell r="I1376" t="str">
            <v>SANCHEZ</v>
          </cell>
          <cell r="J1376" t="str">
            <v>LOPEZ</v>
          </cell>
          <cell r="K1376" t="str">
            <v>Registrador Delegado</v>
          </cell>
          <cell r="L1376">
            <v>2152</v>
          </cell>
          <cell r="M1376">
            <v>14</v>
          </cell>
          <cell r="N1376" t="str">
            <v>Registrador Delegado</v>
          </cell>
          <cell r="O1376">
            <v>2152</v>
          </cell>
          <cell r="P1376">
            <v>14</v>
          </cell>
          <cell r="Q1376" t="str">
            <v>215214</v>
          </cell>
          <cell r="R1376">
            <v>2761107</v>
          </cell>
          <cell r="S1376">
            <v>230010</v>
          </cell>
          <cell r="T1376" t="str">
            <v>Despacho del Registrador Bogotá Zona Norte</v>
          </cell>
        </row>
        <row r="1377">
          <cell r="A1377">
            <v>1010178881</v>
          </cell>
          <cell r="B1377" t="str">
            <v>M</v>
          </cell>
          <cell r="D1377">
            <v>2505</v>
          </cell>
          <cell r="G1377" t="str">
            <v>D</v>
          </cell>
          <cell r="H1377" t="str">
            <v>JAIR</v>
          </cell>
          <cell r="I1377" t="str">
            <v>CHAVES</v>
          </cell>
          <cell r="J1377" t="str">
            <v>OLMOS</v>
          </cell>
          <cell r="K1377" t="str">
            <v>Técnico Administrativo</v>
          </cell>
          <cell r="L1377">
            <v>3124</v>
          </cell>
          <cell r="M1377">
            <v>16</v>
          </cell>
          <cell r="N1377" t="str">
            <v>Técnico Administrativo</v>
          </cell>
          <cell r="O1377">
            <v>3124</v>
          </cell>
          <cell r="P1377">
            <v>16</v>
          </cell>
          <cell r="Q1377" t="str">
            <v>312416</v>
          </cell>
          <cell r="R1377">
            <v>1776750</v>
          </cell>
          <cell r="S1377">
            <v>230010</v>
          </cell>
          <cell r="T1377" t="str">
            <v>Despacho del Registrador Bogotá Zona Norte</v>
          </cell>
        </row>
        <row r="1378">
          <cell r="A1378">
            <v>39693441</v>
          </cell>
          <cell r="B1378" t="str">
            <v>F</v>
          </cell>
          <cell r="C1378">
            <v>2511</v>
          </cell>
          <cell r="D1378">
            <v>2511</v>
          </cell>
          <cell r="E1378">
            <v>0</v>
          </cell>
          <cell r="G1378" t="str">
            <v>D</v>
          </cell>
          <cell r="H1378" t="str">
            <v>ROCIO DEL CARMEN</v>
          </cell>
          <cell r="I1378" t="str">
            <v>BALAGUERA</v>
          </cell>
          <cell r="J1378" t="str">
            <v>POBLADOR</v>
          </cell>
          <cell r="K1378" t="str">
            <v>Técnico Administrativo</v>
          </cell>
          <cell r="L1378">
            <v>3124</v>
          </cell>
          <cell r="M1378">
            <v>16</v>
          </cell>
          <cell r="N1378" t="str">
            <v>Técnico Administrativo</v>
          </cell>
          <cell r="O1378">
            <v>3124</v>
          </cell>
          <cell r="P1378">
            <v>16</v>
          </cell>
          <cell r="Q1378" t="str">
            <v>312416</v>
          </cell>
          <cell r="R1378">
            <v>1776750</v>
          </cell>
          <cell r="S1378">
            <v>230010</v>
          </cell>
          <cell r="T1378" t="str">
            <v>Despacho del Registrador Bogotá Zona Norte</v>
          </cell>
        </row>
        <row r="1379">
          <cell r="A1379">
            <v>79055267</v>
          </cell>
          <cell r="B1379" t="str">
            <v>M</v>
          </cell>
          <cell r="C1379">
            <v>3910</v>
          </cell>
          <cell r="D1379">
            <v>4634</v>
          </cell>
          <cell r="G1379" t="str">
            <v>T</v>
          </cell>
          <cell r="H1379" t="str">
            <v>GERMAN DARIO</v>
          </cell>
          <cell r="I1379" t="str">
            <v>FORERO</v>
          </cell>
          <cell r="J1379" t="str">
            <v>PINZON</v>
          </cell>
          <cell r="K1379" t="str">
            <v>Auxiliar Administrativo</v>
          </cell>
          <cell r="L1379">
            <v>4044</v>
          </cell>
          <cell r="M1379">
            <v>16</v>
          </cell>
          <cell r="N1379" t="str">
            <v>Técnico Operativo</v>
          </cell>
          <cell r="O1379" t="str">
            <v>3132</v>
          </cell>
          <cell r="P1379" t="str">
            <v>14</v>
          </cell>
          <cell r="Q1379" t="str">
            <v>313214</v>
          </cell>
          <cell r="R1379">
            <v>1504640</v>
          </cell>
          <cell r="S1379">
            <v>230010</v>
          </cell>
          <cell r="T1379" t="str">
            <v>Despacho del Registrador Bogotá Zona Norte</v>
          </cell>
        </row>
        <row r="1380">
          <cell r="A1380">
            <v>41716877</v>
          </cell>
          <cell r="B1380" t="str">
            <v>F</v>
          </cell>
          <cell r="D1380">
            <v>3906</v>
          </cell>
          <cell r="G1380" t="str">
            <v>T</v>
          </cell>
          <cell r="H1380" t="str">
            <v>NOHORA ALICIA</v>
          </cell>
          <cell r="I1380" t="str">
            <v>GALEANO</v>
          </cell>
          <cell r="J1380" t="str">
            <v>LINEROS</v>
          </cell>
          <cell r="K1380" t="str">
            <v>Auxiliar Administrativo</v>
          </cell>
          <cell r="L1380">
            <v>4044</v>
          </cell>
          <cell r="M1380">
            <v>16</v>
          </cell>
          <cell r="N1380" t="str">
            <v>Auxiliar Administrativo</v>
          </cell>
          <cell r="O1380">
            <v>4044</v>
          </cell>
          <cell r="P1380">
            <v>16</v>
          </cell>
          <cell r="Q1380" t="str">
            <v>404416</v>
          </cell>
          <cell r="R1380">
            <v>1163588</v>
          </cell>
          <cell r="S1380">
            <v>230010</v>
          </cell>
          <cell r="T1380" t="str">
            <v>Despacho del Registrador Bogotá Zona Norte</v>
          </cell>
        </row>
        <row r="1381">
          <cell r="A1381">
            <v>79351271</v>
          </cell>
          <cell r="B1381" t="str">
            <v>M</v>
          </cell>
          <cell r="D1381">
            <v>4481</v>
          </cell>
          <cell r="E1381">
            <v>4481</v>
          </cell>
          <cell r="F1381">
            <v>4407</v>
          </cell>
          <cell r="G1381" t="str">
            <v>T</v>
          </cell>
          <cell r="H1381" t="str">
            <v>LUIS HERNANDO</v>
          </cell>
          <cell r="I1381" t="str">
            <v>RODRIGUEZ</v>
          </cell>
          <cell r="J1381" t="str">
            <v>SANCHEZ</v>
          </cell>
          <cell r="K1381" t="str">
            <v>Auxiliar Administrativo</v>
          </cell>
          <cell r="L1381">
            <v>4044</v>
          </cell>
          <cell r="M1381">
            <v>12</v>
          </cell>
          <cell r="N1381" t="str">
            <v>Auxiliar Administrativo</v>
          </cell>
          <cell r="O1381">
            <v>4044</v>
          </cell>
          <cell r="P1381">
            <v>12</v>
          </cell>
          <cell r="Q1381" t="str">
            <v>404412</v>
          </cell>
          <cell r="R1381">
            <v>1024200</v>
          </cell>
          <cell r="S1381">
            <v>230010</v>
          </cell>
          <cell r="T1381" t="str">
            <v>Despacho del Registrador Bogotá Zona Norte</v>
          </cell>
        </row>
        <row r="1382">
          <cell r="A1382">
            <v>30706058</v>
          </cell>
          <cell r="B1382" t="str">
            <v>F</v>
          </cell>
          <cell r="C1382">
            <v>3856</v>
          </cell>
          <cell r="D1382">
            <v>2760</v>
          </cell>
          <cell r="G1382" t="str">
            <v>D</v>
          </cell>
          <cell r="H1382" t="str">
            <v>AMPARO</v>
          </cell>
          <cell r="I1382" t="str">
            <v>GUERRERO</v>
          </cell>
          <cell r="J1382" t="str">
            <v>MARTINEZ</v>
          </cell>
          <cell r="K1382" t="str">
            <v>Secretario Ejecutivo</v>
          </cell>
          <cell r="L1382">
            <v>4210</v>
          </cell>
          <cell r="M1382">
            <v>16</v>
          </cell>
          <cell r="N1382" t="str">
            <v>Secretario Ejecutivo</v>
          </cell>
          <cell r="O1382">
            <v>4210</v>
          </cell>
          <cell r="P1382">
            <v>19</v>
          </cell>
          <cell r="Q1382" t="str">
            <v>421019</v>
          </cell>
          <cell r="R1382">
            <v>1249043</v>
          </cell>
          <cell r="S1382">
            <v>230010</v>
          </cell>
          <cell r="T1382" t="str">
            <v>Despacho del Registrador Bogotá Zona Norte</v>
          </cell>
        </row>
        <row r="1383">
          <cell r="A1383">
            <v>41716888</v>
          </cell>
          <cell r="B1383" t="str">
            <v>F</v>
          </cell>
          <cell r="D1383">
            <v>3576</v>
          </cell>
          <cell r="G1383" t="str">
            <v>D</v>
          </cell>
          <cell r="H1383" t="str">
            <v>FLOR MARIA</v>
          </cell>
          <cell r="I1383" t="str">
            <v>MARTINEZ</v>
          </cell>
          <cell r="J1383" t="str">
            <v>AREVALO</v>
          </cell>
          <cell r="K1383" t="str">
            <v>Secretario Ejecutivo</v>
          </cell>
          <cell r="L1383">
            <v>4210</v>
          </cell>
          <cell r="M1383">
            <v>16</v>
          </cell>
          <cell r="N1383" t="str">
            <v>Secretario Ejecutivo</v>
          </cell>
          <cell r="O1383">
            <v>4210</v>
          </cell>
          <cell r="P1383">
            <v>16</v>
          </cell>
          <cell r="Q1383" t="str">
            <v>421016</v>
          </cell>
          <cell r="R1383">
            <v>1163588</v>
          </cell>
          <cell r="S1383">
            <v>230010</v>
          </cell>
          <cell r="T1383" t="str">
            <v>Despacho del Registrador Bogotá Zona Norte</v>
          </cell>
        </row>
        <row r="1384">
          <cell r="A1384">
            <v>1012324686</v>
          </cell>
          <cell r="B1384" t="str">
            <v>F</v>
          </cell>
          <cell r="D1384">
            <v>3854</v>
          </cell>
          <cell r="G1384" t="str">
            <v>D</v>
          </cell>
          <cell r="H1384" t="str">
            <v>ANA DEL PILAR</v>
          </cell>
          <cell r="I1384" t="str">
            <v>BARON</v>
          </cell>
          <cell r="J1384" t="str">
            <v>BEDOYA</v>
          </cell>
          <cell r="K1384" t="str">
            <v>Secretario Ejecutivo</v>
          </cell>
          <cell r="L1384">
            <v>4210</v>
          </cell>
          <cell r="M1384">
            <v>16</v>
          </cell>
          <cell r="N1384" t="str">
            <v>Secretario Ejecutivo</v>
          </cell>
          <cell r="O1384">
            <v>4210</v>
          </cell>
          <cell r="P1384">
            <v>16</v>
          </cell>
          <cell r="Q1384" t="str">
            <v>421016</v>
          </cell>
          <cell r="R1384">
            <v>1163588</v>
          </cell>
          <cell r="S1384">
            <v>230010</v>
          </cell>
          <cell r="T1384" t="str">
            <v>Despacho del Registrador Bogotá Zona Norte</v>
          </cell>
        </row>
        <row r="1385">
          <cell r="A1385">
            <v>12560010</v>
          </cell>
          <cell r="B1385" t="str">
            <v>M</v>
          </cell>
          <cell r="C1385">
            <v>2653</v>
          </cell>
          <cell r="D1385">
            <v>2566</v>
          </cell>
          <cell r="G1385" t="str">
            <v>D</v>
          </cell>
          <cell r="H1385" t="str">
            <v>PABLO JOSE</v>
          </cell>
          <cell r="I1385" t="str">
            <v>LOPEZ</v>
          </cell>
          <cell r="J1385" t="str">
            <v>LACOUTURE</v>
          </cell>
          <cell r="K1385" t="str">
            <v>Auxiliar Administrativo</v>
          </cell>
          <cell r="L1385">
            <v>4044</v>
          </cell>
          <cell r="M1385">
            <v>16</v>
          </cell>
          <cell r="N1385" t="str">
            <v>Profesional Especializado</v>
          </cell>
          <cell r="O1385">
            <v>2028</v>
          </cell>
          <cell r="P1385">
            <v>17</v>
          </cell>
          <cell r="Q1385" t="str">
            <v>202817</v>
          </cell>
          <cell r="R1385">
            <v>3461791</v>
          </cell>
          <cell r="S1385">
            <v>230020</v>
          </cell>
          <cell r="T1385" t="str">
            <v>Grupo Jurídico Bogotá Zona Norte</v>
          </cell>
        </row>
        <row r="1386">
          <cell r="A1386">
            <v>45487091</v>
          </cell>
          <cell r="B1386" t="str">
            <v>F</v>
          </cell>
          <cell r="D1386">
            <v>2567</v>
          </cell>
          <cell r="G1386" t="str">
            <v>D</v>
          </cell>
          <cell r="H1386" t="str">
            <v>VILMA DEL CARMEN</v>
          </cell>
          <cell r="I1386" t="str">
            <v>GARRIDO</v>
          </cell>
          <cell r="J1386" t="str">
            <v>BURGOS</v>
          </cell>
          <cell r="K1386" t="str">
            <v>Profesional Especializado</v>
          </cell>
          <cell r="L1386">
            <v>2028</v>
          </cell>
          <cell r="M1386">
            <v>17</v>
          </cell>
          <cell r="N1386" t="str">
            <v>Profesional Especializado</v>
          </cell>
          <cell r="O1386">
            <v>2028</v>
          </cell>
          <cell r="P1386">
            <v>17</v>
          </cell>
          <cell r="Q1386" t="str">
            <v>202817</v>
          </cell>
          <cell r="R1386">
            <v>3461791</v>
          </cell>
          <cell r="S1386">
            <v>230020</v>
          </cell>
          <cell r="T1386" t="str">
            <v>Grupo Jurídico Bogotá Zona Norte</v>
          </cell>
        </row>
        <row r="1387">
          <cell r="A1387">
            <v>19470264</v>
          </cell>
          <cell r="B1387" t="str">
            <v>M</v>
          </cell>
          <cell r="C1387">
            <v>3759</v>
          </cell>
          <cell r="D1387">
            <v>3759</v>
          </cell>
          <cell r="E1387">
            <v>0</v>
          </cell>
          <cell r="G1387" t="str">
            <v>D</v>
          </cell>
          <cell r="H1387" t="str">
            <v>JUAN FERNANDO</v>
          </cell>
          <cell r="I1387" t="str">
            <v>QUINTERO</v>
          </cell>
          <cell r="J1387" t="str">
            <v>OCAMPO</v>
          </cell>
          <cell r="K1387" t="str">
            <v>Profesional Especializado</v>
          </cell>
          <cell r="L1387">
            <v>2028</v>
          </cell>
          <cell r="M1387">
            <v>14</v>
          </cell>
          <cell r="N1387" t="str">
            <v>Profesional Especializado</v>
          </cell>
          <cell r="O1387">
            <v>2028</v>
          </cell>
          <cell r="P1387">
            <v>14</v>
          </cell>
          <cell r="Q1387" t="str">
            <v>202814</v>
          </cell>
          <cell r="R1387">
            <v>2761107</v>
          </cell>
          <cell r="S1387">
            <v>230020</v>
          </cell>
          <cell r="T1387" t="str">
            <v>Grupo Jurídico Bogotá Zona Norte</v>
          </cell>
        </row>
        <row r="1388">
          <cell r="A1388">
            <v>34999658</v>
          </cell>
          <cell r="B1388" t="str">
            <v>F</v>
          </cell>
          <cell r="D1388">
            <v>2571</v>
          </cell>
          <cell r="G1388" t="str">
            <v>D</v>
          </cell>
          <cell r="H1388" t="str">
            <v>AMALIA DE JESUS</v>
          </cell>
          <cell r="I1388" t="str">
            <v>TIRADO</v>
          </cell>
          <cell r="J1388" t="str">
            <v>VARGAS</v>
          </cell>
          <cell r="K1388" t="str">
            <v>Profesional Especializado</v>
          </cell>
          <cell r="L1388">
            <v>2028</v>
          </cell>
          <cell r="M1388">
            <v>12</v>
          </cell>
          <cell r="N1388" t="str">
            <v>Profesional Especializado</v>
          </cell>
          <cell r="O1388">
            <v>2028</v>
          </cell>
          <cell r="P1388">
            <v>12</v>
          </cell>
          <cell r="Q1388" t="str">
            <v>202812</v>
          </cell>
          <cell r="R1388">
            <v>2381392</v>
          </cell>
          <cell r="S1388">
            <v>230020</v>
          </cell>
          <cell r="T1388" t="str">
            <v>Grupo Jurídico Bogotá Zona Norte</v>
          </cell>
        </row>
        <row r="1389">
          <cell r="A1389">
            <v>41689381</v>
          </cell>
          <cell r="B1389" t="str">
            <v>F</v>
          </cell>
          <cell r="C1389">
            <v>3686</v>
          </cell>
          <cell r="D1389">
            <v>3686</v>
          </cell>
          <cell r="E1389">
            <v>0</v>
          </cell>
          <cell r="G1389" t="str">
            <v>D</v>
          </cell>
          <cell r="H1389" t="str">
            <v>CLARA INES</v>
          </cell>
          <cell r="I1389" t="str">
            <v>GONZALEZ</v>
          </cell>
          <cell r="J1389" t="str">
            <v>MONTOYA</v>
          </cell>
          <cell r="K1389" t="str">
            <v>Profesional Universitario</v>
          </cell>
          <cell r="L1389">
            <v>2044</v>
          </cell>
          <cell r="M1389">
            <v>10</v>
          </cell>
          <cell r="N1389" t="str">
            <v>Profesional Universitario</v>
          </cell>
          <cell r="O1389">
            <v>2044</v>
          </cell>
          <cell r="P1389">
            <v>10</v>
          </cell>
          <cell r="Q1389" t="str">
            <v>204410</v>
          </cell>
          <cell r="R1389">
            <v>2153906</v>
          </cell>
          <cell r="S1389">
            <v>230020</v>
          </cell>
          <cell r="T1389" t="str">
            <v>Grupo Jurídico Bogotá Zona Norte</v>
          </cell>
        </row>
        <row r="1390">
          <cell r="A1390">
            <v>87216577</v>
          </cell>
          <cell r="B1390" t="str">
            <v>M</v>
          </cell>
          <cell r="D1390">
            <v>4176</v>
          </cell>
          <cell r="G1390" t="str">
            <v>D</v>
          </cell>
          <cell r="H1390" t="str">
            <v>JESUS GUSTAVO</v>
          </cell>
          <cell r="I1390" t="str">
            <v>OBANDO</v>
          </cell>
          <cell r="J1390" t="str">
            <v>HERNANDEZ</v>
          </cell>
          <cell r="K1390" t="str">
            <v>Profesional Universitario</v>
          </cell>
          <cell r="L1390">
            <v>2044</v>
          </cell>
          <cell r="M1390">
            <v>10</v>
          </cell>
          <cell r="N1390" t="str">
            <v>Profesional Universitario</v>
          </cell>
          <cell r="O1390">
            <v>2044</v>
          </cell>
          <cell r="P1390">
            <v>10</v>
          </cell>
          <cell r="Q1390" t="str">
            <v>204410</v>
          </cell>
          <cell r="R1390">
            <v>2153906</v>
          </cell>
          <cell r="S1390">
            <v>230020</v>
          </cell>
          <cell r="T1390" t="str">
            <v>Grupo Jurídico Bogotá Zona Norte</v>
          </cell>
        </row>
        <row r="1391">
          <cell r="A1391">
            <v>80871866</v>
          </cell>
          <cell r="B1391" t="str">
            <v>M</v>
          </cell>
          <cell r="D1391">
            <v>2739</v>
          </cell>
          <cell r="G1391" t="str">
            <v>D</v>
          </cell>
          <cell r="H1391" t="str">
            <v>CAMILO ALEJANDRO</v>
          </cell>
          <cell r="I1391" t="str">
            <v>BARRERA</v>
          </cell>
          <cell r="J1391" t="str">
            <v>MONTAÑO</v>
          </cell>
          <cell r="K1391" t="str">
            <v>Profesional Universitario</v>
          </cell>
          <cell r="L1391">
            <v>2044</v>
          </cell>
          <cell r="M1391">
            <v>10</v>
          </cell>
          <cell r="N1391" t="str">
            <v>Profesional Universitario</v>
          </cell>
          <cell r="O1391">
            <v>2044</v>
          </cell>
          <cell r="P1391">
            <v>10</v>
          </cell>
          <cell r="Q1391" t="str">
            <v>204410</v>
          </cell>
          <cell r="R1391">
            <v>2153906</v>
          </cell>
          <cell r="S1391">
            <v>230020</v>
          </cell>
          <cell r="T1391" t="str">
            <v>Grupo Jurídico Bogotá Zona Norte</v>
          </cell>
        </row>
        <row r="1392">
          <cell r="A1392">
            <v>3227694</v>
          </cell>
          <cell r="B1392" t="str">
            <v>M</v>
          </cell>
          <cell r="D1392">
            <v>3691</v>
          </cell>
          <cell r="G1392" t="str">
            <v>D</v>
          </cell>
          <cell r="H1392" t="str">
            <v>VICTOR RAUL</v>
          </cell>
          <cell r="I1392" t="str">
            <v>PAEZ</v>
          </cell>
          <cell r="J1392" t="str">
            <v>DURAN</v>
          </cell>
          <cell r="K1392" t="str">
            <v>Profesional Universitario</v>
          </cell>
          <cell r="L1392">
            <v>2044</v>
          </cell>
          <cell r="M1392">
            <v>10</v>
          </cell>
          <cell r="N1392" t="str">
            <v>Profesional Universitario</v>
          </cell>
          <cell r="O1392">
            <v>2044</v>
          </cell>
          <cell r="P1392">
            <v>10</v>
          </cell>
          <cell r="Q1392" t="str">
            <v>204410</v>
          </cell>
          <cell r="R1392">
            <v>2153906</v>
          </cell>
          <cell r="S1392">
            <v>230020</v>
          </cell>
          <cell r="T1392" t="str">
            <v>Grupo Jurídico Bogotá Zona Norte</v>
          </cell>
        </row>
        <row r="1393">
          <cell r="A1393">
            <v>24212346</v>
          </cell>
          <cell r="B1393" t="str">
            <v>F</v>
          </cell>
          <cell r="C1393">
            <v>3682</v>
          </cell>
          <cell r="D1393">
            <v>3682</v>
          </cell>
          <cell r="E1393">
            <v>0</v>
          </cell>
          <cell r="G1393" t="str">
            <v>D</v>
          </cell>
          <cell r="H1393" t="str">
            <v>YAMALETH</v>
          </cell>
          <cell r="I1393" t="str">
            <v>CRUZ</v>
          </cell>
          <cell r="J1393" t="str">
            <v>MORENO</v>
          </cell>
          <cell r="K1393" t="str">
            <v>Profesional Universitario</v>
          </cell>
          <cell r="L1393">
            <v>2044</v>
          </cell>
          <cell r="M1393">
            <v>10</v>
          </cell>
          <cell r="N1393" t="str">
            <v>Profesional Universitario</v>
          </cell>
          <cell r="O1393">
            <v>2044</v>
          </cell>
          <cell r="P1393">
            <v>10</v>
          </cell>
          <cell r="Q1393" t="str">
            <v>204410</v>
          </cell>
          <cell r="R1393">
            <v>2153906</v>
          </cell>
          <cell r="S1393">
            <v>230020</v>
          </cell>
          <cell r="T1393" t="str">
            <v>Grupo Jurídico Bogotá Zona Norte</v>
          </cell>
        </row>
        <row r="1394">
          <cell r="A1394">
            <v>39783132</v>
          </cell>
          <cell r="B1394" t="str">
            <v>F</v>
          </cell>
          <cell r="D1394">
            <v>3689</v>
          </cell>
          <cell r="G1394" t="str">
            <v>D</v>
          </cell>
          <cell r="H1394" t="str">
            <v>FRANCY HELENA</v>
          </cell>
          <cell r="I1394" t="str">
            <v>ROBAYO</v>
          </cell>
          <cell r="J1394" t="str">
            <v>LUNA</v>
          </cell>
          <cell r="K1394" t="str">
            <v>Profesional Universitario</v>
          </cell>
          <cell r="L1394">
            <v>2044</v>
          </cell>
          <cell r="M1394">
            <v>10</v>
          </cell>
          <cell r="N1394" t="str">
            <v>Profesional Universitario</v>
          </cell>
          <cell r="O1394">
            <v>2044</v>
          </cell>
          <cell r="P1394">
            <v>10</v>
          </cell>
          <cell r="Q1394" t="str">
            <v>204410</v>
          </cell>
          <cell r="R1394">
            <v>2153906</v>
          </cell>
          <cell r="S1394">
            <v>230020</v>
          </cell>
          <cell r="T1394" t="str">
            <v>Grupo Jurídico Bogotá Zona Norte</v>
          </cell>
        </row>
        <row r="1395">
          <cell r="A1395">
            <v>35464798</v>
          </cell>
          <cell r="B1395" t="str">
            <v>F</v>
          </cell>
          <cell r="C1395">
            <v>3826</v>
          </cell>
          <cell r="D1395">
            <v>3826</v>
          </cell>
          <cell r="E1395">
            <v>0</v>
          </cell>
          <cell r="G1395" t="str">
            <v>D</v>
          </cell>
          <cell r="H1395" t="str">
            <v>MARIA CLAUDIA</v>
          </cell>
          <cell r="I1395" t="str">
            <v>ARAQUE</v>
          </cell>
          <cell r="J1395" t="str">
            <v>ARAQUE</v>
          </cell>
          <cell r="K1395" t="str">
            <v>Profesional Universitario</v>
          </cell>
          <cell r="L1395">
            <v>2044</v>
          </cell>
          <cell r="M1395">
            <v>10</v>
          </cell>
          <cell r="N1395" t="str">
            <v>Profesional Universitario</v>
          </cell>
          <cell r="O1395">
            <v>2044</v>
          </cell>
          <cell r="P1395">
            <v>10</v>
          </cell>
          <cell r="Q1395" t="str">
            <v>204410</v>
          </cell>
          <cell r="R1395">
            <v>2153906</v>
          </cell>
          <cell r="S1395">
            <v>230020</v>
          </cell>
          <cell r="T1395" t="str">
            <v>Grupo Jurídico Bogotá Zona Norte</v>
          </cell>
        </row>
        <row r="1396">
          <cell r="A1396">
            <v>27818524</v>
          </cell>
          <cell r="B1396" t="str">
            <v>F</v>
          </cell>
          <cell r="C1396">
            <v>3829</v>
          </cell>
          <cell r="D1396">
            <v>3829</v>
          </cell>
          <cell r="G1396" t="str">
            <v>D</v>
          </cell>
          <cell r="H1396" t="str">
            <v>ASTRID MARIA</v>
          </cell>
          <cell r="I1396" t="str">
            <v>SANCHEZ</v>
          </cell>
          <cell r="J1396" t="str">
            <v>LOPEZ</v>
          </cell>
          <cell r="K1396" t="str">
            <v>Profesional Universitario</v>
          </cell>
          <cell r="L1396">
            <v>2044</v>
          </cell>
          <cell r="M1396">
            <v>10</v>
          </cell>
          <cell r="N1396" t="str">
            <v>Profesional Universitario</v>
          </cell>
          <cell r="O1396">
            <v>2044</v>
          </cell>
          <cell r="P1396">
            <v>10</v>
          </cell>
          <cell r="Q1396" t="str">
            <v>204410</v>
          </cell>
          <cell r="R1396">
            <v>2153906</v>
          </cell>
          <cell r="S1396">
            <v>230020</v>
          </cell>
        </row>
        <row r="1397">
          <cell r="A1397">
            <v>39705133</v>
          </cell>
          <cell r="B1397" t="str">
            <v>F</v>
          </cell>
          <cell r="D1397">
            <v>3835</v>
          </cell>
          <cell r="G1397" t="str">
            <v>D</v>
          </cell>
          <cell r="H1397" t="str">
            <v>MARTHA</v>
          </cell>
          <cell r="I1397" t="str">
            <v>OJEDA</v>
          </cell>
          <cell r="J1397" t="str">
            <v>CIFUENTES</v>
          </cell>
          <cell r="K1397" t="str">
            <v>Profesional Universitario</v>
          </cell>
          <cell r="L1397">
            <v>2044</v>
          </cell>
          <cell r="M1397">
            <v>10</v>
          </cell>
          <cell r="N1397" t="str">
            <v>Profesional Universitario</v>
          </cell>
          <cell r="O1397" t="str">
            <v>2044</v>
          </cell>
          <cell r="P1397">
            <v>10</v>
          </cell>
          <cell r="Q1397" t="str">
            <v>204410</v>
          </cell>
          <cell r="R1397">
            <v>2153906</v>
          </cell>
          <cell r="S1397">
            <v>230020</v>
          </cell>
          <cell r="T1397" t="str">
            <v>Grupo Jurídico Bogotá Zona Norte</v>
          </cell>
        </row>
        <row r="1398">
          <cell r="A1398">
            <v>51574381</v>
          </cell>
          <cell r="B1398" t="str">
            <v>F</v>
          </cell>
          <cell r="C1398">
            <v>3839</v>
          </cell>
          <cell r="D1398">
            <v>3839</v>
          </cell>
          <cell r="E1398">
            <v>0</v>
          </cell>
          <cell r="G1398" t="str">
            <v>D</v>
          </cell>
          <cell r="H1398" t="str">
            <v>ELENA</v>
          </cell>
          <cell r="I1398" t="str">
            <v>DEL TORO</v>
          </cell>
          <cell r="J1398" t="str">
            <v>OSORIO</v>
          </cell>
          <cell r="K1398" t="str">
            <v>Profesional Universitario</v>
          </cell>
          <cell r="L1398">
            <v>2044</v>
          </cell>
          <cell r="M1398">
            <v>10</v>
          </cell>
          <cell r="N1398" t="str">
            <v>Profesional Universitario</v>
          </cell>
          <cell r="O1398">
            <v>2044</v>
          </cell>
          <cell r="P1398">
            <v>10</v>
          </cell>
          <cell r="Q1398" t="str">
            <v>204410</v>
          </cell>
          <cell r="R1398">
            <v>2153906</v>
          </cell>
          <cell r="S1398">
            <v>230020</v>
          </cell>
          <cell r="T1398" t="str">
            <v>Grupo Jurídico Bogotá Zona Norte</v>
          </cell>
        </row>
        <row r="1399">
          <cell r="A1399">
            <v>51959973</v>
          </cell>
          <cell r="B1399" t="str">
            <v>F</v>
          </cell>
          <cell r="C1399">
            <v>3678</v>
          </cell>
          <cell r="D1399">
            <v>3678</v>
          </cell>
          <cell r="E1399">
            <v>0</v>
          </cell>
          <cell r="G1399" t="str">
            <v>D</v>
          </cell>
          <cell r="H1399" t="str">
            <v>ANGELA MARIA</v>
          </cell>
          <cell r="I1399" t="str">
            <v>GONZALEZ</v>
          </cell>
          <cell r="J1399" t="str">
            <v>CAMELO</v>
          </cell>
          <cell r="K1399" t="str">
            <v>Profesional Universitario</v>
          </cell>
          <cell r="L1399">
            <v>2044</v>
          </cell>
          <cell r="M1399" t="str">
            <v>08</v>
          </cell>
          <cell r="N1399" t="str">
            <v>Profesional Universitario</v>
          </cell>
          <cell r="O1399">
            <v>2044</v>
          </cell>
          <cell r="P1399" t="str">
            <v>08</v>
          </cell>
          <cell r="Q1399" t="str">
            <v>204408</v>
          </cell>
          <cell r="R1399">
            <v>1996878</v>
          </cell>
          <cell r="S1399">
            <v>230020</v>
          </cell>
          <cell r="T1399" t="str">
            <v>Grupo Jurídico Bogotá Zona Norte</v>
          </cell>
        </row>
        <row r="1400">
          <cell r="A1400">
            <v>39701623</v>
          </cell>
          <cell r="B1400" t="str">
            <v>F</v>
          </cell>
          <cell r="D1400">
            <v>5369</v>
          </cell>
          <cell r="G1400" t="str">
            <v>D</v>
          </cell>
          <cell r="H1400" t="str">
            <v>CARMENZA</v>
          </cell>
          <cell r="I1400" t="str">
            <v>RUBIANO</v>
          </cell>
          <cell r="J1400" t="str">
            <v>GRACIA</v>
          </cell>
          <cell r="K1400" t="str">
            <v>Profesional Universitario</v>
          </cell>
          <cell r="L1400" t="str">
            <v>2044</v>
          </cell>
          <cell r="M1400" t="str">
            <v>02</v>
          </cell>
          <cell r="N1400" t="str">
            <v>Profesional Universitario</v>
          </cell>
          <cell r="O1400" t="str">
            <v>2044</v>
          </cell>
          <cell r="P1400" t="str">
            <v>02</v>
          </cell>
          <cell r="Q1400" t="str">
            <v>204402</v>
          </cell>
          <cell r="R1400">
            <v>1504640</v>
          </cell>
          <cell r="S1400">
            <v>230020</v>
          </cell>
          <cell r="T1400" t="str">
            <v>Grupo Jurídico Bogotá Zona Norte</v>
          </cell>
        </row>
        <row r="1401">
          <cell r="A1401">
            <v>81717483</v>
          </cell>
          <cell r="B1401" t="str">
            <v>M</v>
          </cell>
          <cell r="D1401">
            <v>5037</v>
          </cell>
          <cell r="F1401">
            <v>1</v>
          </cell>
          <cell r="G1401" t="str">
            <v>D</v>
          </cell>
          <cell r="H1401" t="str">
            <v>EDGAR ANDRES</v>
          </cell>
          <cell r="I1401" t="str">
            <v>ARTUNDUAGA</v>
          </cell>
          <cell r="J1401" t="str">
            <v>TRUJILLO</v>
          </cell>
          <cell r="K1401" t="str">
            <v>Profesional Universitario</v>
          </cell>
          <cell r="L1401">
            <v>2044</v>
          </cell>
          <cell r="M1401" t="str">
            <v>01</v>
          </cell>
          <cell r="N1401" t="str">
            <v>Profesional Universitario</v>
          </cell>
          <cell r="O1401" t="str">
            <v>2044</v>
          </cell>
          <cell r="P1401" t="str">
            <v>01</v>
          </cell>
          <cell r="Q1401" t="str">
            <v>204401</v>
          </cell>
          <cell r="R1401">
            <v>1361208</v>
          </cell>
          <cell r="S1401">
            <v>230020</v>
          </cell>
          <cell r="T1401" t="str">
            <v>Grupo Jurídico Bogotá Zona Norte</v>
          </cell>
        </row>
        <row r="1402">
          <cell r="A1402">
            <v>52843885</v>
          </cell>
          <cell r="B1402" t="str">
            <v>F</v>
          </cell>
          <cell r="D1402">
            <v>5315</v>
          </cell>
          <cell r="G1402" t="str">
            <v>D</v>
          </cell>
          <cell r="H1402" t="str">
            <v>ANGELICA PATRICIA</v>
          </cell>
          <cell r="I1402" t="str">
            <v>BENAVIDES</v>
          </cell>
          <cell r="J1402" t="str">
            <v>HERNANDEZ</v>
          </cell>
          <cell r="K1402" t="str">
            <v>Profesional Universitario</v>
          </cell>
          <cell r="L1402" t="str">
            <v>2044</v>
          </cell>
          <cell r="M1402" t="str">
            <v>01</v>
          </cell>
          <cell r="N1402" t="str">
            <v>Profesional Universitario</v>
          </cell>
          <cell r="O1402" t="str">
            <v>2044</v>
          </cell>
          <cell r="P1402" t="str">
            <v>01</v>
          </cell>
          <cell r="Q1402" t="str">
            <v>204401</v>
          </cell>
          <cell r="R1402">
            <v>1361208</v>
          </cell>
          <cell r="S1402">
            <v>230020</v>
          </cell>
          <cell r="T1402" t="str">
            <v>Grupo Jurídico Bogotá Zona Norte</v>
          </cell>
        </row>
        <row r="1403">
          <cell r="A1403">
            <v>39140711</v>
          </cell>
          <cell r="B1403" t="str">
            <v>F</v>
          </cell>
          <cell r="D1403">
            <v>5030</v>
          </cell>
          <cell r="G1403" t="str">
            <v>D</v>
          </cell>
          <cell r="H1403" t="str">
            <v>MICHELLE BROOKE</v>
          </cell>
          <cell r="I1403" t="str">
            <v>SERNA</v>
          </cell>
          <cell r="J1403" t="str">
            <v>BERMUDEZ</v>
          </cell>
          <cell r="K1403" t="str">
            <v>Profesional Universitario</v>
          </cell>
          <cell r="L1403">
            <v>2044</v>
          </cell>
          <cell r="M1403" t="str">
            <v>01</v>
          </cell>
          <cell r="N1403" t="str">
            <v>Profesional Universitario</v>
          </cell>
          <cell r="O1403" t="str">
            <v>2044</v>
          </cell>
          <cell r="P1403" t="str">
            <v>01</v>
          </cell>
          <cell r="Q1403" t="str">
            <v>204401</v>
          </cell>
          <cell r="R1403">
            <v>1361208</v>
          </cell>
          <cell r="S1403">
            <v>230020</v>
          </cell>
          <cell r="T1403" t="str">
            <v>Grupo Jurídico Bogotá Zona Norte</v>
          </cell>
        </row>
        <row r="1404">
          <cell r="A1404">
            <v>33376549</v>
          </cell>
          <cell r="B1404" t="str">
            <v>F</v>
          </cell>
          <cell r="D1404">
            <v>5336</v>
          </cell>
          <cell r="G1404" t="str">
            <v>D</v>
          </cell>
          <cell r="H1404" t="str">
            <v>HAYAT</v>
          </cell>
          <cell r="I1404" t="str">
            <v>HALABI</v>
          </cell>
          <cell r="J1404" t="str">
            <v>NAJI</v>
          </cell>
          <cell r="K1404" t="str">
            <v>Profesional Universitario</v>
          </cell>
          <cell r="L1404" t="str">
            <v>2044</v>
          </cell>
          <cell r="M1404" t="str">
            <v>01</v>
          </cell>
          <cell r="N1404" t="str">
            <v>Profesional Universitario</v>
          </cell>
          <cell r="O1404" t="str">
            <v>2044</v>
          </cell>
          <cell r="P1404" t="str">
            <v>01</v>
          </cell>
          <cell r="Q1404" t="str">
            <v>204401</v>
          </cell>
          <cell r="R1404">
            <v>1361208</v>
          </cell>
          <cell r="S1404">
            <v>230020</v>
          </cell>
          <cell r="T1404" t="str">
            <v>Grupo Jurídico Bogotá Zona Norte</v>
          </cell>
        </row>
        <row r="1405">
          <cell r="A1405">
            <v>64542656</v>
          </cell>
          <cell r="B1405" t="str">
            <v>F</v>
          </cell>
          <cell r="C1405">
            <v>3853</v>
          </cell>
          <cell r="D1405">
            <v>3870</v>
          </cell>
          <cell r="G1405" t="str">
            <v>D</v>
          </cell>
          <cell r="H1405" t="str">
            <v>MARTHA ISABEL</v>
          </cell>
          <cell r="I1405" t="str">
            <v>MURILLO</v>
          </cell>
          <cell r="J1405" t="str">
            <v>PEREZ</v>
          </cell>
          <cell r="K1405" t="str">
            <v>Secretario Ejecutivo</v>
          </cell>
          <cell r="L1405">
            <v>4210</v>
          </cell>
          <cell r="M1405">
            <v>16</v>
          </cell>
          <cell r="N1405" t="str">
            <v>Técnico Administrativo</v>
          </cell>
          <cell r="O1405">
            <v>3124</v>
          </cell>
          <cell r="P1405">
            <v>14</v>
          </cell>
          <cell r="Q1405" t="str">
            <v>312414</v>
          </cell>
          <cell r="R1405">
            <v>1504640</v>
          </cell>
          <cell r="S1405">
            <v>230020</v>
          </cell>
          <cell r="T1405" t="str">
            <v>Grupo Jurídico Bogotá Zona Norte</v>
          </cell>
        </row>
        <row r="1406">
          <cell r="A1406">
            <v>41669039</v>
          </cell>
          <cell r="B1406" t="str">
            <v>F</v>
          </cell>
          <cell r="C1406">
            <v>3875</v>
          </cell>
          <cell r="D1406">
            <v>3843</v>
          </cell>
          <cell r="G1406" t="str">
            <v>T</v>
          </cell>
          <cell r="H1406" t="str">
            <v>ESPERANZA</v>
          </cell>
          <cell r="I1406" t="str">
            <v>GOMEZ</v>
          </cell>
          <cell r="J1406" t="str">
            <v>FORERO</v>
          </cell>
          <cell r="K1406" t="str">
            <v>Secretario Ejecutivo</v>
          </cell>
          <cell r="L1406">
            <v>4210</v>
          </cell>
          <cell r="M1406">
            <v>16</v>
          </cell>
          <cell r="N1406" t="str">
            <v>Técnico Administrativo</v>
          </cell>
          <cell r="O1406">
            <v>3124</v>
          </cell>
          <cell r="P1406">
            <v>14</v>
          </cell>
          <cell r="Q1406" t="str">
            <v>312414</v>
          </cell>
          <cell r="R1406">
            <v>1504640</v>
          </cell>
          <cell r="S1406">
            <v>230020</v>
          </cell>
          <cell r="T1406" t="str">
            <v>Grupo Jurídico Bogotá Zona Norte</v>
          </cell>
        </row>
        <row r="1407">
          <cell r="A1407">
            <v>20792187</v>
          </cell>
          <cell r="B1407" t="str">
            <v>F</v>
          </cell>
          <cell r="C1407">
            <v>3794</v>
          </cell>
          <cell r="D1407">
            <v>3331</v>
          </cell>
          <cell r="G1407" t="str">
            <v>T</v>
          </cell>
          <cell r="H1407" t="str">
            <v>LUZ  MARINA</v>
          </cell>
          <cell r="I1407" t="str">
            <v>BELLO</v>
          </cell>
          <cell r="J1407" t="str">
            <v>GARNICA</v>
          </cell>
          <cell r="K1407" t="str">
            <v>Secretario Ejecutivo</v>
          </cell>
          <cell r="L1407">
            <v>4210</v>
          </cell>
          <cell r="M1407">
            <v>15</v>
          </cell>
          <cell r="N1407" t="str">
            <v>Técnico Administrativo</v>
          </cell>
          <cell r="O1407">
            <v>3124</v>
          </cell>
          <cell r="P1407">
            <v>14</v>
          </cell>
          <cell r="Q1407" t="str">
            <v>312414</v>
          </cell>
          <cell r="R1407">
            <v>1504640</v>
          </cell>
          <cell r="S1407">
            <v>230020</v>
          </cell>
          <cell r="T1407" t="str">
            <v>Grupo Jurídico Bogotá Zona Norte</v>
          </cell>
        </row>
        <row r="1408">
          <cell r="A1408">
            <v>41799597</v>
          </cell>
          <cell r="B1408" t="str">
            <v>F</v>
          </cell>
          <cell r="C1408">
            <v>3844</v>
          </cell>
          <cell r="D1408">
            <v>3844</v>
          </cell>
          <cell r="E1408">
            <v>0</v>
          </cell>
          <cell r="G1408" t="str">
            <v>D</v>
          </cell>
          <cell r="H1408" t="str">
            <v>ALIX MARIA</v>
          </cell>
          <cell r="I1408" t="str">
            <v>GARCIA</v>
          </cell>
          <cell r="J1408" t="str">
            <v>ARENAS</v>
          </cell>
          <cell r="K1408" t="str">
            <v>Técnico Administrativo</v>
          </cell>
          <cell r="L1408">
            <v>3124</v>
          </cell>
          <cell r="M1408">
            <v>14</v>
          </cell>
          <cell r="N1408" t="str">
            <v>Técnico Administrativo</v>
          </cell>
          <cell r="O1408">
            <v>3124</v>
          </cell>
          <cell r="P1408">
            <v>14</v>
          </cell>
          <cell r="Q1408" t="str">
            <v>312414</v>
          </cell>
          <cell r="R1408">
            <v>1504640</v>
          </cell>
          <cell r="S1408">
            <v>230020</v>
          </cell>
          <cell r="T1408" t="str">
            <v>Grupo Jurídico Bogotá Zona Norte</v>
          </cell>
        </row>
        <row r="1409">
          <cell r="D1409">
            <v>3888</v>
          </cell>
          <cell r="G1409" t="str">
            <v>D</v>
          </cell>
          <cell r="K1409" t="str">
            <v>Técnico Administrativo</v>
          </cell>
          <cell r="L1409">
            <v>3124</v>
          </cell>
          <cell r="M1409">
            <v>14</v>
          </cell>
          <cell r="N1409" t="str">
            <v>Técnico Administrativo</v>
          </cell>
          <cell r="O1409">
            <v>3124</v>
          </cell>
          <cell r="P1409">
            <v>14</v>
          </cell>
          <cell r="Q1409" t="str">
            <v>312414</v>
          </cell>
          <cell r="R1409">
            <v>1504640</v>
          </cell>
          <cell r="S1409">
            <v>230020</v>
          </cell>
        </row>
        <row r="1410">
          <cell r="A1410">
            <v>85450007</v>
          </cell>
          <cell r="B1410" t="str">
            <v>M</v>
          </cell>
          <cell r="C1410">
            <v>3890</v>
          </cell>
          <cell r="D1410">
            <v>2557</v>
          </cell>
          <cell r="G1410" t="str">
            <v>T</v>
          </cell>
          <cell r="H1410" t="str">
            <v>LUIS FERNANDO</v>
          </cell>
          <cell r="I1410" t="str">
            <v>RIVERA</v>
          </cell>
          <cell r="J1410" t="str">
            <v>ACOSTA</v>
          </cell>
          <cell r="K1410" t="str">
            <v>Técnico Administrativo</v>
          </cell>
          <cell r="L1410">
            <v>3124</v>
          </cell>
          <cell r="M1410">
            <v>14</v>
          </cell>
          <cell r="N1410" t="str">
            <v>Técnico Operativo</v>
          </cell>
          <cell r="O1410">
            <v>3132</v>
          </cell>
          <cell r="P1410">
            <v>16</v>
          </cell>
          <cell r="Q1410" t="str">
            <v>313216</v>
          </cell>
          <cell r="R1410">
            <v>1776750</v>
          </cell>
          <cell r="S1410">
            <v>230020</v>
          </cell>
          <cell r="T1410" t="str">
            <v>Grupo Jurídico Bogotá Zona Norte</v>
          </cell>
        </row>
        <row r="1411">
          <cell r="A1411">
            <v>80729076</v>
          </cell>
          <cell r="B1411" t="str">
            <v>M</v>
          </cell>
          <cell r="D1411">
            <v>4558</v>
          </cell>
          <cell r="G1411" t="str">
            <v>D</v>
          </cell>
          <cell r="H1411" t="str">
            <v>HOVERT LIBARDO</v>
          </cell>
          <cell r="I1411" t="str">
            <v>MORALES</v>
          </cell>
          <cell r="J1411" t="str">
            <v>MONSALVE</v>
          </cell>
          <cell r="K1411" t="str">
            <v>Auxiliar Administrativo</v>
          </cell>
          <cell r="L1411" t="str">
            <v>4044</v>
          </cell>
          <cell r="M1411" t="str">
            <v>16</v>
          </cell>
          <cell r="N1411" t="str">
            <v>Auxiliar Administrativo</v>
          </cell>
          <cell r="O1411" t="str">
            <v>4044</v>
          </cell>
          <cell r="P1411" t="str">
            <v>16</v>
          </cell>
          <cell r="Q1411" t="str">
            <v>404416</v>
          </cell>
          <cell r="R1411">
            <v>1163588</v>
          </cell>
          <cell r="S1411">
            <v>230020</v>
          </cell>
          <cell r="T1411" t="str">
            <v>Grupo Jurídico Bogotá Zona Norte</v>
          </cell>
        </row>
        <row r="1412">
          <cell r="A1412">
            <v>51840834</v>
          </cell>
          <cell r="B1412" t="str">
            <v>F</v>
          </cell>
          <cell r="C1412">
            <v>3631</v>
          </cell>
          <cell r="D1412">
            <v>3631</v>
          </cell>
          <cell r="E1412">
            <v>0</v>
          </cell>
          <cell r="G1412" t="str">
            <v>D</v>
          </cell>
          <cell r="H1412" t="str">
            <v>JANETH</v>
          </cell>
          <cell r="I1412" t="str">
            <v>LOPEZ</v>
          </cell>
          <cell r="J1412" t="str">
            <v>BERNAL</v>
          </cell>
          <cell r="K1412" t="str">
            <v>Auxiliar Administrativo</v>
          </cell>
          <cell r="L1412">
            <v>4044</v>
          </cell>
          <cell r="M1412">
            <v>16</v>
          </cell>
          <cell r="N1412" t="str">
            <v>Auxiliar Administrativo</v>
          </cell>
          <cell r="O1412">
            <v>4044</v>
          </cell>
          <cell r="P1412">
            <v>16</v>
          </cell>
          <cell r="Q1412" t="str">
            <v>404416</v>
          </cell>
          <cell r="R1412">
            <v>1163588</v>
          </cell>
          <cell r="S1412">
            <v>230020</v>
          </cell>
          <cell r="T1412" t="str">
            <v>Grupo Jurídico Bogotá Zona Norte</v>
          </cell>
        </row>
        <row r="1413">
          <cell r="A1413">
            <v>49742079</v>
          </cell>
          <cell r="B1413" t="str">
            <v>F</v>
          </cell>
          <cell r="D1413">
            <v>4435</v>
          </cell>
          <cell r="G1413" t="str">
            <v>D</v>
          </cell>
          <cell r="H1413" t="str">
            <v>VILMA ESTHER</v>
          </cell>
          <cell r="I1413" t="str">
            <v>MONTAÑO</v>
          </cell>
          <cell r="J1413" t="str">
            <v>ALVAREZ</v>
          </cell>
          <cell r="K1413" t="str">
            <v>Auxiliar Administrativo</v>
          </cell>
          <cell r="L1413">
            <v>4044</v>
          </cell>
          <cell r="M1413">
            <v>11</v>
          </cell>
          <cell r="N1413" t="str">
            <v>Auxiliar Administrativo</v>
          </cell>
          <cell r="O1413">
            <v>4044</v>
          </cell>
          <cell r="P1413">
            <v>11</v>
          </cell>
          <cell r="Q1413" t="str">
            <v>404411</v>
          </cell>
          <cell r="R1413">
            <v>953864</v>
          </cell>
          <cell r="S1413">
            <v>230020</v>
          </cell>
          <cell r="T1413" t="str">
            <v>Grupo Jurídico Bogotá Zona Norte</v>
          </cell>
        </row>
        <row r="1414">
          <cell r="A1414">
            <v>51601388</v>
          </cell>
          <cell r="B1414" t="str">
            <v>F</v>
          </cell>
          <cell r="C1414">
            <v>2743</v>
          </cell>
          <cell r="D1414">
            <v>2743</v>
          </cell>
          <cell r="E1414">
            <v>0</v>
          </cell>
          <cell r="G1414" t="str">
            <v>D</v>
          </cell>
          <cell r="H1414" t="str">
            <v>ANA MERCEDES</v>
          </cell>
          <cell r="I1414" t="str">
            <v>PULIDO</v>
          </cell>
          <cell r="J1414" t="str">
            <v>SUAREZ</v>
          </cell>
          <cell r="K1414" t="str">
            <v>Secretario Ejecutivo</v>
          </cell>
          <cell r="L1414">
            <v>4210</v>
          </cell>
          <cell r="M1414">
            <v>22</v>
          </cell>
          <cell r="N1414" t="str">
            <v>Secretario Ejecutivo</v>
          </cell>
          <cell r="O1414">
            <v>4210</v>
          </cell>
          <cell r="P1414">
            <v>22</v>
          </cell>
          <cell r="Q1414" t="str">
            <v>421022</v>
          </cell>
          <cell r="R1414">
            <v>1424163</v>
          </cell>
          <cell r="S1414">
            <v>230020</v>
          </cell>
          <cell r="T1414" t="str">
            <v>Grupo Jurídico Bogotá Zona Norte</v>
          </cell>
        </row>
        <row r="1415">
          <cell r="A1415">
            <v>36999538</v>
          </cell>
          <cell r="B1415" t="str">
            <v>F</v>
          </cell>
          <cell r="D1415">
            <v>2776</v>
          </cell>
          <cell r="G1415" t="str">
            <v>D</v>
          </cell>
          <cell r="H1415" t="str">
            <v>SILVIA ADRIANA</v>
          </cell>
          <cell r="I1415" t="str">
            <v>SANTACRUZ</v>
          </cell>
          <cell r="J1415" t="str">
            <v>MEDINA</v>
          </cell>
          <cell r="K1415" t="str">
            <v>Secretario Ejecutivo</v>
          </cell>
          <cell r="L1415" t="str">
            <v>4210</v>
          </cell>
          <cell r="M1415" t="str">
            <v>19</v>
          </cell>
          <cell r="N1415" t="str">
            <v>Secretario Ejecutivo</v>
          </cell>
          <cell r="O1415" t="str">
            <v>4210</v>
          </cell>
          <cell r="P1415" t="str">
            <v>19</v>
          </cell>
          <cell r="Q1415" t="str">
            <v>421019</v>
          </cell>
          <cell r="R1415">
            <v>1249043</v>
          </cell>
          <cell r="S1415">
            <v>230020</v>
          </cell>
          <cell r="T1415" t="str">
            <v>Grupo Jurídico Bogotá Zona Norte</v>
          </cell>
        </row>
        <row r="1416">
          <cell r="A1416">
            <v>79054599</v>
          </cell>
          <cell r="B1416" t="str">
            <v>M</v>
          </cell>
          <cell r="C1416">
            <v>3877</v>
          </cell>
          <cell r="D1416">
            <v>3875</v>
          </cell>
          <cell r="G1416" t="str">
            <v>T</v>
          </cell>
          <cell r="H1416" t="str">
            <v>OMAR</v>
          </cell>
          <cell r="I1416" t="str">
            <v>FORERO</v>
          </cell>
          <cell r="J1416" t="str">
            <v>PINZON</v>
          </cell>
          <cell r="K1416" t="str">
            <v>Auxiliar Administrativo</v>
          </cell>
          <cell r="L1416">
            <v>4044</v>
          </cell>
          <cell r="M1416">
            <v>11</v>
          </cell>
          <cell r="N1416" t="str">
            <v>Secretario Ejecutivo</v>
          </cell>
          <cell r="O1416">
            <v>4210</v>
          </cell>
          <cell r="P1416">
            <v>16</v>
          </cell>
          <cell r="Q1416" t="str">
            <v>421016</v>
          </cell>
          <cell r="R1416">
            <v>1163588</v>
          </cell>
          <cell r="S1416">
            <v>230020</v>
          </cell>
          <cell r="T1416" t="str">
            <v>Grupo Jurídico Bogotá Zona Norte</v>
          </cell>
        </row>
        <row r="1417">
          <cell r="A1417">
            <v>51766585</v>
          </cell>
          <cell r="B1417" t="str">
            <v>F</v>
          </cell>
          <cell r="C1417">
            <v>2596</v>
          </cell>
          <cell r="D1417">
            <v>2596</v>
          </cell>
          <cell r="E1417">
            <v>0</v>
          </cell>
          <cell r="G1417" t="str">
            <v>D</v>
          </cell>
          <cell r="H1417" t="str">
            <v>DORA RAQUEL</v>
          </cell>
          <cell r="I1417" t="str">
            <v>GONZALEZ</v>
          </cell>
          <cell r="J1417" t="str">
            <v>FORERO</v>
          </cell>
          <cell r="K1417" t="str">
            <v>Profesional Especializado</v>
          </cell>
          <cell r="L1417">
            <v>2028</v>
          </cell>
          <cell r="M1417">
            <v>17</v>
          </cell>
          <cell r="N1417" t="str">
            <v>Profesional Especializado</v>
          </cell>
          <cell r="O1417">
            <v>2028</v>
          </cell>
          <cell r="P1417">
            <v>17</v>
          </cell>
          <cell r="Q1417" t="str">
            <v>202817</v>
          </cell>
          <cell r="R1417">
            <v>3461791</v>
          </cell>
          <cell r="S1417">
            <v>230030</v>
          </cell>
          <cell r="T1417" t="str">
            <v>Grupo Administrativo Bogotá Zona Norte</v>
          </cell>
        </row>
        <row r="1418">
          <cell r="A1418">
            <v>19479882</v>
          </cell>
          <cell r="B1418" t="str">
            <v>M</v>
          </cell>
          <cell r="D1418">
            <v>2526</v>
          </cell>
          <cell r="G1418" t="str">
            <v>D</v>
          </cell>
          <cell r="H1418" t="str">
            <v>FREDDY EDUARDO</v>
          </cell>
          <cell r="I1418" t="str">
            <v>HERNANDEZ</v>
          </cell>
          <cell r="J1418" t="str">
            <v>MORALES</v>
          </cell>
          <cell r="K1418" t="str">
            <v>Profesional Especializado</v>
          </cell>
          <cell r="L1418" t="str">
            <v>2028</v>
          </cell>
          <cell r="M1418" t="str">
            <v>12</v>
          </cell>
          <cell r="N1418" t="str">
            <v>Profesional Especializado</v>
          </cell>
          <cell r="O1418" t="str">
            <v>2028</v>
          </cell>
          <cell r="P1418" t="str">
            <v>12</v>
          </cell>
          <cell r="Q1418" t="str">
            <v>202812</v>
          </cell>
          <cell r="R1418">
            <v>2381392</v>
          </cell>
          <cell r="S1418">
            <v>230030</v>
          </cell>
          <cell r="T1418" t="str">
            <v>Grupo Administrativo Bogotá Zona Norte</v>
          </cell>
        </row>
        <row r="1419">
          <cell r="A1419">
            <v>80408066</v>
          </cell>
          <cell r="B1419" t="str">
            <v>M</v>
          </cell>
          <cell r="D1419">
            <v>4498</v>
          </cell>
          <cell r="G1419" t="str">
            <v>D</v>
          </cell>
          <cell r="H1419" t="str">
            <v>OSCAR ALEJANDRO</v>
          </cell>
          <cell r="I1419" t="str">
            <v>ROMERO</v>
          </cell>
          <cell r="J1419" t="str">
            <v>FALLA</v>
          </cell>
          <cell r="K1419" t="str">
            <v>Profesional Universitario</v>
          </cell>
          <cell r="L1419">
            <v>2044</v>
          </cell>
          <cell r="M1419">
            <v>10</v>
          </cell>
          <cell r="N1419" t="str">
            <v>Profesional Universitario</v>
          </cell>
          <cell r="O1419">
            <v>2044</v>
          </cell>
          <cell r="P1419">
            <v>10</v>
          </cell>
          <cell r="Q1419" t="str">
            <v>204410</v>
          </cell>
          <cell r="R1419">
            <v>2153906</v>
          </cell>
          <cell r="S1419">
            <v>230030</v>
          </cell>
          <cell r="T1419" t="str">
            <v>Grupo Administrativo Bogotá Zona Norte</v>
          </cell>
        </row>
        <row r="1420">
          <cell r="A1420">
            <v>17324681</v>
          </cell>
          <cell r="B1420" t="str">
            <v>M</v>
          </cell>
          <cell r="C1420">
            <v>2750</v>
          </cell>
          <cell r="D1420">
            <v>2750</v>
          </cell>
          <cell r="E1420">
            <v>0</v>
          </cell>
          <cell r="G1420" t="str">
            <v>D</v>
          </cell>
          <cell r="H1420" t="str">
            <v>PABLO EMILIO</v>
          </cell>
          <cell r="I1420" t="str">
            <v>ACEVEDO</v>
          </cell>
          <cell r="J1420" t="str">
            <v>CAMPOS</v>
          </cell>
          <cell r="K1420" t="str">
            <v>Profesional Universitario</v>
          </cell>
          <cell r="L1420">
            <v>2044</v>
          </cell>
          <cell r="M1420">
            <v>10</v>
          </cell>
          <cell r="N1420" t="str">
            <v>Profesional Universitario</v>
          </cell>
          <cell r="O1420">
            <v>2044</v>
          </cell>
          <cell r="P1420">
            <v>10</v>
          </cell>
          <cell r="Q1420" t="str">
            <v>204410</v>
          </cell>
          <cell r="R1420">
            <v>2153906</v>
          </cell>
          <cell r="S1420">
            <v>230030</v>
          </cell>
          <cell r="T1420" t="str">
            <v>Grupo Administrativo Bogotá Zona Norte</v>
          </cell>
        </row>
        <row r="1421">
          <cell r="A1421">
            <v>41652575</v>
          </cell>
          <cell r="B1421" t="str">
            <v>F</v>
          </cell>
          <cell r="C1421">
            <v>3865</v>
          </cell>
          <cell r="D1421">
            <v>3865</v>
          </cell>
          <cell r="E1421">
            <v>0</v>
          </cell>
          <cell r="G1421" t="str">
            <v>D</v>
          </cell>
          <cell r="H1421" t="str">
            <v>MARIA TERESA</v>
          </cell>
          <cell r="I1421" t="str">
            <v>GARCIA</v>
          </cell>
          <cell r="J1421" t="str">
            <v>VILLARAGA</v>
          </cell>
          <cell r="K1421" t="str">
            <v>Profesional Universitario</v>
          </cell>
          <cell r="L1421">
            <v>2044</v>
          </cell>
          <cell r="M1421">
            <v>10</v>
          </cell>
          <cell r="N1421" t="str">
            <v>Profesional Universitario</v>
          </cell>
          <cell r="O1421">
            <v>2044</v>
          </cell>
          <cell r="P1421">
            <v>10</v>
          </cell>
          <cell r="Q1421" t="str">
            <v>204410</v>
          </cell>
          <cell r="R1421">
            <v>2153906</v>
          </cell>
          <cell r="S1421">
            <v>230030</v>
          </cell>
          <cell r="T1421" t="str">
            <v>Grupo Administrativo Bogotá Zona Norte</v>
          </cell>
        </row>
        <row r="1422">
          <cell r="A1422">
            <v>19168787</v>
          </cell>
          <cell r="B1422" t="str">
            <v>M</v>
          </cell>
          <cell r="C1422">
            <v>3887</v>
          </cell>
          <cell r="D1422">
            <v>2702</v>
          </cell>
          <cell r="G1422" t="str">
            <v>D</v>
          </cell>
          <cell r="H1422" t="str">
            <v>JULIO ENRIQUE</v>
          </cell>
          <cell r="I1422" t="str">
            <v>OLAYA</v>
          </cell>
          <cell r="J1422" t="str">
            <v>FORERO</v>
          </cell>
          <cell r="K1422" t="str">
            <v>Técnico Administrativo</v>
          </cell>
          <cell r="L1422">
            <v>3124</v>
          </cell>
          <cell r="M1422">
            <v>14</v>
          </cell>
          <cell r="N1422" t="str">
            <v>Técnico Administrativo</v>
          </cell>
          <cell r="O1422">
            <v>3124</v>
          </cell>
          <cell r="P1422">
            <v>16</v>
          </cell>
          <cell r="Q1422" t="str">
            <v>312416</v>
          </cell>
          <cell r="R1422">
            <v>1776750</v>
          </cell>
          <cell r="S1422">
            <v>230030</v>
          </cell>
          <cell r="T1422" t="str">
            <v>Grupo Administrativo Bogotá Zona Norte</v>
          </cell>
        </row>
        <row r="1423">
          <cell r="A1423">
            <v>11430837</v>
          </cell>
          <cell r="B1423" t="str">
            <v>M</v>
          </cell>
          <cell r="C1423">
            <v>3909</v>
          </cell>
          <cell r="D1423">
            <v>4489</v>
          </cell>
          <cell r="G1423" t="str">
            <v>D</v>
          </cell>
          <cell r="H1423" t="str">
            <v>JUAN MANUEL</v>
          </cell>
          <cell r="I1423" t="str">
            <v>RODRIGUEZ</v>
          </cell>
          <cell r="J1423" t="str">
            <v>LASSO</v>
          </cell>
          <cell r="K1423" t="str">
            <v>Auxiliar Administrativo</v>
          </cell>
          <cell r="L1423">
            <v>4044</v>
          </cell>
          <cell r="M1423">
            <v>16</v>
          </cell>
          <cell r="N1423" t="str">
            <v>Técnico Administrativo</v>
          </cell>
          <cell r="O1423">
            <v>3124</v>
          </cell>
          <cell r="P1423">
            <v>14</v>
          </cell>
          <cell r="Q1423" t="str">
            <v>312414</v>
          </cell>
          <cell r="R1423">
            <v>1504640</v>
          </cell>
          <cell r="S1423">
            <v>230030</v>
          </cell>
          <cell r="T1423" t="str">
            <v>Grupo Administrativo Bogotá Zona Norte</v>
          </cell>
        </row>
        <row r="1424">
          <cell r="A1424">
            <v>41733284</v>
          </cell>
          <cell r="B1424" t="str">
            <v>F</v>
          </cell>
          <cell r="C1424">
            <v>3848</v>
          </cell>
          <cell r="D1424">
            <v>3842</v>
          </cell>
          <cell r="G1424" t="str">
            <v>D</v>
          </cell>
          <cell r="H1424" t="str">
            <v>MARIA CLAUDIA</v>
          </cell>
          <cell r="I1424" t="str">
            <v>NICHOLLS</v>
          </cell>
          <cell r="J1424" t="str">
            <v>PERDOMO</v>
          </cell>
          <cell r="K1424" t="str">
            <v>Secretario Ejecutivo</v>
          </cell>
          <cell r="L1424">
            <v>4210</v>
          </cell>
          <cell r="M1424">
            <v>16</v>
          </cell>
          <cell r="N1424" t="str">
            <v>Técnico Administrativo</v>
          </cell>
          <cell r="O1424">
            <v>3124</v>
          </cell>
          <cell r="P1424">
            <v>14</v>
          </cell>
          <cell r="Q1424" t="str">
            <v>312414</v>
          </cell>
          <cell r="R1424">
            <v>1504640</v>
          </cell>
          <cell r="S1424">
            <v>230030</v>
          </cell>
          <cell r="T1424" t="str">
            <v>Grupo Administrativo Bogotá Zona Norte</v>
          </cell>
        </row>
        <row r="1425">
          <cell r="A1425">
            <v>19351422</v>
          </cell>
          <cell r="B1425" t="str">
            <v>M</v>
          </cell>
          <cell r="C1425">
            <v>3867</v>
          </cell>
          <cell r="D1425">
            <v>3867</v>
          </cell>
          <cell r="E1425">
            <v>0</v>
          </cell>
          <cell r="G1425" t="str">
            <v>D</v>
          </cell>
          <cell r="H1425" t="str">
            <v>JULIO ERNESTO</v>
          </cell>
          <cell r="I1425" t="str">
            <v>CALDERON</v>
          </cell>
          <cell r="J1425" t="str">
            <v>RAMIREZ</v>
          </cell>
          <cell r="K1425" t="str">
            <v>Técnico Administrativo</v>
          </cell>
          <cell r="L1425">
            <v>3124</v>
          </cell>
          <cell r="M1425">
            <v>14</v>
          </cell>
          <cell r="N1425" t="str">
            <v>Técnico Administrativo</v>
          </cell>
          <cell r="O1425">
            <v>3124</v>
          </cell>
          <cell r="P1425">
            <v>14</v>
          </cell>
          <cell r="Q1425" t="str">
            <v>312414</v>
          </cell>
          <cell r="R1425">
            <v>1504640</v>
          </cell>
          <cell r="S1425">
            <v>230030</v>
          </cell>
          <cell r="T1425" t="str">
            <v>Grupo Administrativo Bogotá Zona Norte</v>
          </cell>
        </row>
        <row r="1426">
          <cell r="A1426">
            <v>51782466</v>
          </cell>
          <cell r="B1426" t="str">
            <v>F</v>
          </cell>
          <cell r="C1426">
            <v>3891</v>
          </cell>
          <cell r="D1426">
            <v>3891</v>
          </cell>
          <cell r="E1426">
            <v>0</v>
          </cell>
          <cell r="G1426" t="str">
            <v>D</v>
          </cell>
          <cell r="H1426" t="str">
            <v>BEATRIZ SANDRA</v>
          </cell>
          <cell r="I1426" t="str">
            <v>LOPEZ</v>
          </cell>
          <cell r="J1426" t="str">
            <v>GALLARDO</v>
          </cell>
          <cell r="K1426" t="str">
            <v>Técnico Administrativo</v>
          </cell>
          <cell r="L1426">
            <v>3124</v>
          </cell>
          <cell r="M1426">
            <v>14</v>
          </cell>
          <cell r="N1426" t="str">
            <v>Técnico Administrativo</v>
          </cell>
          <cell r="O1426">
            <v>3124</v>
          </cell>
          <cell r="P1426">
            <v>14</v>
          </cell>
          <cell r="Q1426" t="str">
            <v>312414</v>
          </cell>
          <cell r="R1426">
            <v>1504640</v>
          </cell>
          <cell r="S1426">
            <v>230030</v>
          </cell>
          <cell r="T1426" t="str">
            <v>Grupo Administrativo Bogotá Zona Norte</v>
          </cell>
        </row>
        <row r="1427">
          <cell r="A1427">
            <v>2964324</v>
          </cell>
          <cell r="B1427" t="str">
            <v>M</v>
          </cell>
          <cell r="C1427">
            <v>3884</v>
          </cell>
          <cell r="D1427">
            <v>3884</v>
          </cell>
          <cell r="E1427">
            <v>0</v>
          </cell>
          <cell r="G1427" t="str">
            <v>D</v>
          </cell>
          <cell r="H1427" t="str">
            <v>EFREN</v>
          </cell>
          <cell r="I1427" t="str">
            <v>CRUZ</v>
          </cell>
          <cell r="J1427" t="str">
            <v>*</v>
          </cell>
          <cell r="K1427" t="str">
            <v>Auxiliar Administrativo</v>
          </cell>
          <cell r="L1427">
            <v>4044</v>
          </cell>
          <cell r="M1427">
            <v>18</v>
          </cell>
          <cell r="N1427" t="str">
            <v>Auxiliar Administrativo</v>
          </cell>
          <cell r="O1427">
            <v>4044</v>
          </cell>
          <cell r="P1427">
            <v>18</v>
          </cell>
          <cell r="Q1427" t="str">
            <v>404418</v>
          </cell>
          <cell r="R1427">
            <v>1217634</v>
          </cell>
          <cell r="S1427">
            <v>230030</v>
          </cell>
          <cell r="T1427" t="str">
            <v>Grupo Administrativo Bogotá Zona Norte</v>
          </cell>
        </row>
        <row r="1428">
          <cell r="A1428">
            <v>19385752</v>
          </cell>
          <cell r="B1428" t="str">
            <v>M</v>
          </cell>
          <cell r="C1428">
            <v>3879</v>
          </cell>
          <cell r="D1428">
            <v>3751</v>
          </cell>
          <cell r="G1428" t="str">
            <v>T</v>
          </cell>
          <cell r="H1428" t="str">
            <v>JOSE FERNANDO</v>
          </cell>
          <cell r="I1428" t="str">
            <v>BERMUDEZ</v>
          </cell>
          <cell r="J1428" t="str">
            <v>ROJAS</v>
          </cell>
          <cell r="K1428" t="str">
            <v>Auxiliar Administrativo</v>
          </cell>
          <cell r="L1428">
            <v>4044</v>
          </cell>
          <cell r="M1428">
            <v>14</v>
          </cell>
          <cell r="N1428" t="str">
            <v>Auxiliar Administrativo</v>
          </cell>
          <cell r="O1428">
            <v>4044</v>
          </cell>
          <cell r="P1428">
            <v>16</v>
          </cell>
          <cell r="Q1428" t="str">
            <v>404416</v>
          </cell>
          <cell r="R1428">
            <v>1163588</v>
          </cell>
          <cell r="S1428">
            <v>230030</v>
          </cell>
          <cell r="T1428" t="str">
            <v>Grupo Administrativo Bogotá Zona Norte</v>
          </cell>
        </row>
        <row r="1429">
          <cell r="A1429">
            <v>79403329</v>
          </cell>
          <cell r="B1429" t="str">
            <v>M</v>
          </cell>
          <cell r="C1429">
            <v>3878</v>
          </cell>
          <cell r="D1429">
            <v>3912</v>
          </cell>
          <cell r="G1429" t="str">
            <v>T</v>
          </cell>
          <cell r="H1429" t="str">
            <v>JORGE ENRIQUE</v>
          </cell>
          <cell r="I1429" t="str">
            <v>CHAVARRO</v>
          </cell>
          <cell r="J1429" t="str">
            <v>BUITRAGO</v>
          </cell>
          <cell r="K1429" t="str">
            <v>Auxiliar Administrativo</v>
          </cell>
          <cell r="L1429">
            <v>4044</v>
          </cell>
          <cell r="M1429">
            <v>11</v>
          </cell>
          <cell r="N1429" t="str">
            <v>Auxiliar Administrativo</v>
          </cell>
          <cell r="O1429">
            <v>4044</v>
          </cell>
          <cell r="P1429">
            <v>16</v>
          </cell>
          <cell r="Q1429" t="str">
            <v>404416</v>
          </cell>
          <cell r="R1429">
            <v>1163588</v>
          </cell>
          <cell r="S1429">
            <v>230030</v>
          </cell>
          <cell r="T1429" t="str">
            <v>Grupo Administrativo Bogotá Zona Norte</v>
          </cell>
        </row>
        <row r="1430">
          <cell r="A1430">
            <v>79238817</v>
          </cell>
          <cell r="B1430" t="str">
            <v>M</v>
          </cell>
          <cell r="D1430">
            <v>4143</v>
          </cell>
          <cell r="E1430">
            <v>4143</v>
          </cell>
          <cell r="F1430">
            <v>4504</v>
          </cell>
          <cell r="G1430" t="str">
            <v>T</v>
          </cell>
          <cell r="H1430" t="str">
            <v>LUIS HERNANDO</v>
          </cell>
          <cell r="I1430" t="str">
            <v>SARMIENTO</v>
          </cell>
          <cell r="J1430" t="str">
            <v>FONSECA</v>
          </cell>
          <cell r="K1430" t="str">
            <v>Auxiliar Administrativo</v>
          </cell>
          <cell r="L1430">
            <v>4044</v>
          </cell>
          <cell r="M1430" t="str">
            <v>14</v>
          </cell>
          <cell r="N1430" t="str">
            <v>Auxiliar Administrativo</v>
          </cell>
          <cell r="O1430">
            <v>4044</v>
          </cell>
          <cell r="P1430" t="str">
            <v>14</v>
          </cell>
          <cell r="Q1430" t="str">
            <v>404414</v>
          </cell>
          <cell r="R1430">
            <v>1080470</v>
          </cell>
          <cell r="S1430">
            <v>230030</v>
          </cell>
          <cell r="T1430" t="str">
            <v>Grupo Administrativo Bogotá Zona Norte</v>
          </cell>
        </row>
        <row r="1431">
          <cell r="A1431">
            <v>79877775</v>
          </cell>
          <cell r="B1431" t="str">
            <v>M</v>
          </cell>
          <cell r="D1431">
            <v>3604</v>
          </cell>
          <cell r="G1431" t="str">
            <v>T</v>
          </cell>
          <cell r="H1431" t="str">
            <v>LUIS MARTIN</v>
          </cell>
          <cell r="I1431" t="str">
            <v>SOLORZA</v>
          </cell>
          <cell r="J1431" t="str">
            <v>PAEZ</v>
          </cell>
          <cell r="K1431" t="str">
            <v>Auxiliar Administrativo</v>
          </cell>
          <cell r="L1431">
            <v>4044</v>
          </cell>
          <cell r="M1431">
            <v>14</v>
          </cell>
          <cell r="N1431" t="str">
            <v>Auxiliar Administrativo</v>
          </cell>
          <cell r="O1431">
            <v>4044</v>
          </cell>
          <cell r="P1431">
            <v>14</v>
          </cell>
          <cell r="Q1431" t="str">
            <v>404414</v>
          </cell>
          <cell r="R1431">
            <v>1080470</v>
          </cell>
          <cell r="S1431">
            <v>230030</v>
          </cell>
          <cell r="T1431" t="str">
            <v>Grupo Administrativo Bogotá Zona Norte</v>
          </cell>
        </row>
        <row r="1432">
          <cell r="A1432">
            <v>92522635</v>
          </cell>
          <cell r="B1432" t="str">
            <v>M</v>
          </cell>
          <cell r="D1432">
            <v>3858</v>
          </cell>
          <cell r="G1432" t="str">
            <v>D</v>
          </cell>
          <cell r="H1432" t="str">
            <v>JORGE FELIPE</v>
          </cell>
          <cell r="I1432" t="str">
            <v>MORENO</v>
          </cell>
          <cell r="J1432" t="str">
            <v>MARQUEZ</v>
          </cell>
          <cell r="K1432" t="str">
            <v>Auxiliar Administrativo</v>
          </cell>
          <cell r="L1432">
            <v>4044</v>
          </cell>
          <cell r="M1432">
            <v>14</v>
          </cell>
          <cell r="N1432" t="str">
            <v>Auxiliar Administrativo</v>
          </cell>
          <cell r="O1432">
            <v>4044</v>
          </cell>
          <cell r="P1432">
            <v>14</v>
          </cell>
          <cell r="Q1432" t="str">
            <v>404414</v>
          </cell>
          <cell r="R1432">
            <v>1080470</v>
          </cell>
          <cell r="S1432">
            <v>230030</v>
          </cell>
          <cell r="T1432" t="str">
            <v>Grupo Administrativo Bogotá Zona Norte</v>
          </cell>
        </row>
        <row r="1433">
          <cell r="A1433">
            <v>36532224</v>
          </cell>
          <cell r="B1433" t="str">
            <v>F</v>
          </cell>
          <cell r="D1433">
            <v>2677</v>
          </cell>
          <cell r="G1433" t="str">
            <v>T</v>
          </cell>
          <cell r="H1433" t="str">
            <v>LIA MARGARITA</v>
          </cell>
          <cell r="I1433" t="str">
            <v>ILLIDGE</v>
          </cell>
          <cell r="J1433" t="str">
            <v>CANCINO</v>
          </cell>
          <cell r="K1433" t="str">
            <v>Auxiliar Administrativo</v>
          </cell>
          <cell r="L1433">
            <v>4044</v>
          </cell>
          <cell r="M1433">
            <v>14</v>
          </cell>
          <cell r="N1433" t="str">
            <v>Auxiliar Administrativo</v>
          </cell>
          <cell r="O1433">
            <v>4044</v>
          </cell>
          <cell r="P1433">
            <v>14</v>
          </cell>
          <cell r="Q1433" t="str">
            <v>404414</v>
          </cell>
          <cell r="R1433">
            <v>1080470</v>
          </cell>
          <cell r="S1433">
            <v>230030</v>
          </cell>
          <cell r="T1433" t="str">
            <v>Grupo Administrativo Bogotá Zona Norte</v>
          </cell>
        </row>
        <row r="1434">
          <cell r="A1434">
            <v>79730432</v>
          </cell>
          <cell r="B1434" t="str">
            <v>M</v>
          </cell>
          <cell r="D1434">
            <v>3797</v>
          </cell>
          <cell r="G1434" t="str">
            <v>T</v>
          </cell>
          <cell r="H1434" t="str">
            <v>JORGE ALBERTO</v>
          </cell>
          <cell r="I1434" t="str">
            <v>RAMIREZ</v>
          </cell>
          <cell r="J1434" t="str">
            <v>SANCHEZ</v>
          </cell>
          <cell r="K1434" t="str">
            <v>Auxiliar Administrativo</v>
          </cell>
          <cell r="L1434">
            <v>4044</v>
          </cell>
          <cell r="M1434">
            <v>12</v>
          </cell>
          <cell r="N1434" t="str">
            <v>Auxiliar Administrativo</v>
          </cell>
          <cell r="O1434">
            <v>4044</v>
          </cell>
          <cell r="P1434">
            <v>12</v>
          </cell>
          <cell r="Q1434" t="str">
            <v>404412</v>
          </cell>
          <cell r="R1434">
            <v>1024200</v>
          </cell>
          <cell r="S1434">
            <v>230030</v>
          </cell>
          <cell r="T1434" t="str">
            <v>Grupo Administrativo Bogotá Zona Norte</v>
          </cell>
        </row>
        <row r="1435">
          <cell r="A1435">
            <v>8500509</v>
          </cell>
          <cell r="B1435" t="str">
            <v>M</v>
          </cell>
          <cell r="D1435">
            <v>2674</v>
          </cell>
          <cell r="G1435" t="str">
            <v>T</v>
          </cell>
          <cell r="H1435" t="str">
            <v>AVID ENRIQUE</v>
          </cell>
          <cell r="I1435" t="str">
            <v>MAJJUL</v>
          </cell>
          <cell r="J1435" t="str">
            <v>PACHECO</v>
          </cell>
          <cell r="K1435" t="str">
            <v>Auxiliar Administrativo</v>
          </cell>
          <cell r="L1435">
            <v>4044</v>
          </cell>
          <cell r="M1435">
            <v>11</v>
          </cell>
          <cell r="N1435" t="str">
            <v>Auxiliar Administrativo</v>
          </cell>
          <cell r="O1435">
            <v>4044</v>
          </cell>
          <cell r="P1435">
            <v>11</v>
          </cell>
          <cell r="Q1435" t="str">
            <v>404411</v>
          </cell>
          <cell r="R1435">
            <v>953864</v>
          </cell>
          <cell r="S1435">
            <v>230030</v>
          </cell>
          <cell r="T1435" t="str">
            <v>Grupo Administrativo Bogotá Zona Norte</v>
          </cell>
        </row>
        <row r="1436">
          <cell r="A1436">
            <v>52601835</v>
          </cell>
          <cell r="B1436" t="str">
            <v>F</v>
          </cell>
          <cell r="D1436">
            <v>4597</v>
          </cell>
          <cell r="G1436" t="str">
            <v>T</v>
          </cell>
          <cell r="H1436" t="str">
            <v>ANGELA MARIA</v>
          </cell>
          <cell r="I1436" t="str">
            <v>MORENO</v>
          </cell>
          <cell r="J1436" t="str">
            <v>ESPINOSA</v>
          </cell>
          <cell r="K1436" t="str">
            <v>Secretario Ejecutivo</v>
          </cell>
          <cell r="L1436" t="str">
            <v>4210</v>
          </cell>
          <cell r="M1436" t="str">
            <v>19</v>
          </cell>
          <cell r="N1436" t="str">
            <v>Secretario Ejecutivo</v>
          </cell>
          <cell r="O1436" t="str">
            <v>4210</v>
          </cell>
          <cell r="P1436" t="str">
            <v>19</v>
          </cell>
          <cell r="Q1436" t="str">
            <v>421019</v>
          </cell>
          <cell r="R1436">
            <v>1249043</v>
          </cell>
          <cell r="S1436">
            <v>230030</v>
          </cell>
          <cell r="T1436" t="str">
            <v>Grupo Administrativo Bogotá Zona Norte</v>
          </cell>
        </row>
        <row r="1437">
          <cell r="A1437">
            <v>51732003</v>
          </cell>
          <cell r="B1437" t="str">
            <v>F</v>
          </cell>
          <cell r="D1437">
            <v>2757</v>
          </cell>
          <cell r="G1437" t="str">
            <v>T</v>
          </cell>
          <cell r="H1437" t="str">
            <v>ANALIDA ROSA</v>
          </cell>
          <cell r="I1437" t="str">
            <v>CUADRADO</v>
          </cell>
          <cell r="J1437" t="str">
            <v>HINOJOZA</v>
          </cell>
          <cell r="K1437" t="str">
            <v>Secretario Ejecutivo</v>
          </cell>
          <cell r="L1437">
            <v>4210</v>
          </cell>
          <cell r="M1437">
            <v>16</v>
          </cell>
          <cell r="N1437" t="str">
            <v>Secretario Ejecutivo</v>
          </cell>
          <cell r="O1437">
            <v>4210</v>
          </cell>
          <cell r="P1437">
            <v>16</v>
          </cell>
          <cell r="Q1437" t="str">
            <v>421016</v>
          </cell>
          <cell r="R1437">
            <v>1163588</v>
          </cell>
          <cell r="S1437">
            <v>230030</v>
          </cell>
          <cell r="T1437" t="str">
            <v>Grupo Administrativo Bogotá Zona Norte</v>
          </cell>
        </row>
        <row r="1438">
          <cell r="A1438">
            <v>64560777</v>
          </cell>
          <cell r="B1438" t="str">
            <v>F</v>
          </cell>
          <cell r="D1438">
            <v>3855</v>
          </cell>
          <cell r="G1438" t="str">
            <v>D</v>
          </cell>
          <cell r="H1438" t="str">
            <v>ANA MARIA</v>
          </cell>
          <cell r="I1438" t="str">
            <v>MONTERROSA</v>
          </cell>
          <cell r="J1438" t="str">
            <v>AMADOR</v>
          </cell>
          <cell r="K1438" t="str">
            <v>Secretario Ejecutivo</v>
          </cell>
          <cell r="L1438">
            <v>4210</v>
          </cell>
          <cell r="M1438">
            <v>16</v>
          </cell>
          <cell r="N1438" t="str">
            <v>Secretario Ejecutivo</v>
          </cell>
          <cell r="O1438">
            <v>4210</v>
          </cell>
          <cell r="P1438">
            <v>16</v>
          </cell>
          <cell r="Q1438" t="str">
            <v>421016</v>
          </cell>
          <cell r="R1438">
            <v>1163588</v>
          </cell>
          <cell r="S1438">
            <v>230030</v>
          </cell>
          <cell r="T1438" t="str">
            <v>Grupo Administrativo Bogotá Zona Norte</v>
          </cell>
        </row>
        <row r="1439">
          <cell r="A1439">
            <v>51815024</v>
          </cell>
          <cell r="B1439" t="str">
            <v>F</v>
          </cell>
          <cell r="D1439">
            <v>4001</v>
          </cell>
          <cell r="G1439" t="str">
            <v>D</v>
          </cell>
          <cell r="H1439" t="str">
            <v>MERCY JANET</v>
          </cell>
          <cell r="I1439" t="str">
            <v>ROJAS</v>
          </cell>
          <cell r="J1439" t="str">
            <v>RAMIREZ</v>
          </cell>
          <cell r="K1439" t="str">
            <v>Secretario Ejecutivo</v>
          </cell>
          <cell r="L1439">
            <v>4210</v>
          </cell>
          <cell r="M1439">
            <v>15</v>
          </cell>
          <cell r="N1439" t="str">
            <v>Secretario Ejecutivo</v>
          </cell>
          <cell r="O1439">
            <v>4210</v>
          </cell>
          <cell r="P1439">
            <v>15</v>
          </cell>
          <cell r="Q1439" t="str">
            <v>421015</v>
          </cell>
          <cell r="R1439">
            <v>1114054</v>
          </cell>
          <cell r="S1439">
            <v>230030</v>
          </cell>
          <cell r="T1439" t="str">
            <v>Grupo Administrativo Bogotá Zona Norte</v>
          </cell>
        </row>
        <row r="1440">
          <cell r="A1440">
            <v>79408006</v>
          </cell>
          <cell r="B1440" t="str">
            <v>M</v>
          </cell>
          <cell r="C1440">
            <v>2657</v>
          </cell>
          <cell r="D1440">
            <v>3861</v>
          </cell>
          <cell r="G1440" t="str">
            <v>D</v>
          </cell>
          <cell r="H1440" t="str">
            <v>JOSE DOLORES</v>
          </cell>
          <cell r="I1440" t="str">
            <v>VARON</v>
          </cell>
          <cell r="J1440" t="str">
            <v>VELASQUEZ</v>
          </cell>
          <cell r="K1440" t="str">
            <v>Profesional Universitario</v>
          </cell>
          <cell r="L1440">
            <v>2044</v>
          </cell>
          <cell r="M1440">
            <v>10</v>
          </cell>
          <cell r="N1440" t="str">
            <v>Profesional Especializado</v>
          </cell>
          <cell r="O1440">
            <v>2028</v>
          </cell>
          <cell r="P1440">
            <v>14</v>
          </cell>
          <cell r="Q1440" t="str">
            <v>202814</v>
          </cell>
          <cell r="R1440">
            <v>2761107</v>
          </cell>
          <cell r="S1440">
            <v>230040</v>
          </cell>
          <cell r="T1440" t="str">
            <v>Grupo Operativo Bogotá Zona Norte</v>
          </cell>
        </row>
        <row r="1441">
          <cell r="A1441">
            <v>51597331</v>
          </cell>
          <cell r="B1441" t="str">
            <v>F</v>
          </cell>
          <cell r="C1441">
            <v>2591</v>
          </cell>
          <cell r="D1441">
            <v>3886</v>
          </cell>
          <cell r="G1441" t="str">
            <v>D</v>
          </cell>
          <cell r="H1441" t="str">
            <v>MARTHA LUCIA</v>
          </cell>
          <cell r="I1441" t="str">
            <v>MURILLO</v>
          </cell>
          <cell r="J1441" t="str">
            <v>RODRIGUEZ</v>
          </cell>
          <cell r="K1441" t="str">
            <v>Analista de Sistemas</v>
          </cell>
          <cell r="L1441">
            <v>3003</v>
          </cell>
          <cell r="M1441">
            <v>18</v>
          </cell>
          <cell r="N1441" t="str">
            <v>Profesional Universitario</v>
          </cell>
          <cell r="O1441">
            <v>2044</v>
          </cell>
          <cell r="P1441">
            <v>10</v>
          </cell>
          <cell r="Q1441" t="str">
            <v>204410</v>
          </cell>
          <cell r="R1441">
            <v>2153906</v>
          </cell>
          <cell r="S1441">
            <v>230040</v>
          </cell>
          <cell r="T1441" t="str">
            <v>Grupo Operativo Bogotá Zona Norte</v>
          </cell>
        </row>
        <row r="1442">
          <cell r="A1442">
            <v>19321663</v>
          </cell>
          <cell r="B1442" t="str">
            <v>M</v>
          </cell>
          <cell r="C1442">
            <v>3892</v>
          </cell>
          <cell r="D1442">
            <v>3892</v>
          </cell>
          <cell r="E1442">
            <v>0</v>
          </cell>
          <cell r="G1442" t="str">
            <v>D</v>
          </cell>
          <cell r="H1442" t="str">
            <v>MIGUEL</v>
          </cell>
          <cell r="I1442" t="str">
            <v>ALVAREZ</v>
          </cell>
          <cell r="J1442" t="str">
            <v>SEGURA</v>
          </cell>
          <cell r="K1442" t="str">
            <v>Técnico Administrativo</v>
          </cell>
          <cell r="L1442">
            <v>3124</v>
          </cell>
          <cell r="M1442">
            <v>18</v>
          </cell>
          <cell r="N1442" t="str">
            <v>Técnico Administrativo</v>
          </cell>
          <cell r="O1442">
            <v>3124</v>
          </cell>
          <cell r="P1442">
            <v>18</v>
          </cell>
          <cell r="Q1442" t="str">
            <v>312418</v>
          </cell>
          <cell r="R1442">
            <v>2090198</v>
          </cell>
          <cell r="S1442">
            <v>230040</v>
          </cell>
          <cell r="T1442" t="str">
            <v>Grupo Operativo Bogotá Zona Norte</v>
          </cell>
        </row>
        <row r="1443">
          <cell r="A1443">
            <v>51682501</v>
          </cell>
          <cell r="B1443" t="str">
            <v>F</v>
          </cell>
          <cell r="C1443">
            <v>3895</v>
          </cell>
          <cell r="D1443">
            <v>4232</v>
          </cell>
          <cell r="G1443" t="str">
            <v>T</v>
          </cell>
          <cell r="H1443" t="str">
            <v>ISABEL</v>
          </cell>
          <cell r="I1443" t="str">
            <v>SERRATO</v>
          </cell>
          <cell r="J1443" t="str">
            <v>ACERO</v>
          </cell>
          <cell r="K1443" t="str">
            <v>Secretario Ejecutivo</v>
          </cell>
          <cell r="L1443">
            <v>4210</v>
          </cell>
          <cell r="M1443">
            <v>16</v>
          </cell>
          <cell r="N1443" t="str">
            <v>Técnico Administrativo</v>
          </cell>
          <cell r="O1443">
            <v>3124</v>
          </cell>
          <cell r="P1443">
            <v>14</v>
          </cell>
          <cell r="Q1443" t="str">
            <v>312414</v>
          </cell>
          <cell r="R1443">
            <v>1504640</v>
          </cell>
          <cell r="S1443">
            <v>230040</v>
          </cell>
          <cell r="T1443" t="str">
            <v>Grupo Operativo Bogotá Zona Norte</v>
          </cell>
        </row>
        <row r="1444">
          <cell r="A1444">
            <v>79434371</v>
          </cell>
          <cell r="B1444" t="str">
            <v>M</v>
          </cell>
          <cell r="C1444">
            <v>2676</v>
          </cell>
          <cell r="D1444">
            <v>3613</v>
          </cell>
          <cell r="G1444" t="str">
            <v>T</v>
          </cell>
          <cell r="H1444" t="str">
            <v>MILTON  EMILIO</v>
          </cell>
          <cell r="I1444" t="str">
            <v>PERALTA</v>
          </cell>
          <cell r="J1444" t="str">
            <v>PORRAS</v>
          </cell>
          <cell r="K1444" t="str">
            <v>Auxiliar Administrativo</v>
          </cell>
          <cell r="L1444">
            <v>4044</v>
          </cell>
          <cell r="M1444">
            <v>11</v>
          </cell>
          <cell r="N1444" t="str">
            <v>Técnico Operativo</v>
          </cell>
          <cell r="O1444">
            <v>3132</v>
          </cell>
          <cell r="P1444">
            <v>14</v>
          </cell>
          <cell r="Q1444" t="str">
            <v>313214</v>
          </cell>
          <cell r="R1444">
            <v>1504640</v>
          </cell>
          <cell r="S1444">
            <v>230040</v>
          </cell>
          <cell r="T1444" t="str">
            <v>Grupo Operativo Bogotá Zona Norte</v>
          </cell>
        </row>
        <row r="1445">
          <cell r="A1445">
            <v>19419492</v>
          </cell>
          <cell r="B1445" t="str">
            <v>M</v>
          </cell>
          <cell r="C1445">
            <v>3893</v>
          </cell>
          <cell r="D1445">
            <v>3893</v>
          </cell>
          <cell r="E1445">
            <v>0</v>
          </cell>
          <cell r="G1445" t="str">
            <v>D</v>
          </cell>
          <cell r="H1445" t="str">
            <v>MARCO ARTURO</v>
          </cell>
          <cell r="I1445" t="str">
            <v>ALDANA</v>
          </cell>
          <cell r="J1445" t="str">
            <v>GUTIERREZ</v>
          </cell>
          <cell r="K1445" t="str">
            <v>Técnico Operativo</v>
          </cell>
          <cell r="L1445">
            <v>3132</v>
          </cell>
          <cell r="M1445">
            <v>14</v>
          </cell>
          <cell r="N1445" t="str">
            <v>Técnico Operativo</v>
          </cell>
          <cell r="O1445">
            <v>3132</v>
          </cell>
          <cell r="P1445">
            <v>14</v>
          </cell>
          <cell r="Q1445" t="str">
            <v>313214</v>
          </cell>
          <cell r="R1445">
            <v>1504640</v>
          </cell>
          <cell r="S1445">
            <v>230040</v>
          </cell>
          <cell r="T1445" t="str">
            <v>Grupo Operativo Bogotá Zona Norte</v>
          </cell>
        </row>
        <row r="1446">
          <cell r="A1446">
            <v>1019054887</v>
          </cell>
          <cell r="B1446" t="str">
            <v>M</v>
          </cell>
          <cell r="D1446">
            <v>2644</v>
          </cell>
          <cell r="F1446">
            <v>1</v>
          </cell>
          <cell r="G1446" t="str">
            <v>D</v>
          </cell>
          <cell r="H1446" t="str">
            <v>CESAR DARIO</v>
          </cell>
          <cell r="I1446" t="str">
            <v>MEJIA</v>
          </cell>
          <cell r="J1446" t="str">
            <v>PULIDO</v>
          </cell>
          <cell r="K1446" t="str">
            <v>Auxiliar Administrativo</v>
          </cell>
          <cell r="L1446">
            <v>4044</v>
          </cell>
          <cell r="M1446" t="str">
            <v>16</v>
          </cell>
          <cell r="N1446" t="str">
            <v>Auxiliar Administrativo</v>
          </cell>
          <cell r="O1446">
            <v>4044</v>
          </cell>
          <cell r="P1446">
            <v>16</v>
          </cell>
          <cell r="Q1446" t="str">
            <v>404416</v>
          </cell>
          <cell r="R1446">
            <v>1163588</v>
          </cell>
          <cell r="S1446">
            <v>230040</v>
          </cell>
          <cell r="T1446" t="str">
            <v>Grupo Operativo Bogotá Zona Norte</v>
          </cell>
        </row>
        <row r="1447">
          <cell r="A1447">
            <v>11515165</v>
          </cell>
          <cell r="B1447" t="str">
            <v>M</v>
          </cell>
          <cell r="C1447">
            <v>3907</v>
          </cell>
          <cell r="D1447">
            <v>3907</v>
          </cell>
          <cell r="E1447">
            <v>0</v>
          </cell>
          <cell r="G1447" t="str">
            <v>D</v>
          </cell>
          <cell r="H1447" t="str">
            <v>ROBERTO HORACIO</v>
          </cell>
          <cell r="I1447" t="str">
            <v>BUSTOS</v>
          </cell>
          <cell r="J1447" t="str">
            <v>CABRERA</v>
          </cell>
          <cell r="K1447" t="str">
            <v>Auxiliar Administrativo</v>
          </cell>
          <cell r="L1447">
            <v>4044</v>
          </cell>
          <cell r="M1447">
            <v>16</v>
          </cell>
          <cell r="N1447" t="str">
            <v>Auxiliar Administrativo</v>
          </cell>
          <cell r="O1447">
            <v>4044</v>
          </cell>
          <cell r="P1447">
            <v>16</v>
          </cell>
          <cell r="Q1447" t="str">
            <v>404416</v>
          </cell>
          <cell r="R1447">
            <v>1163588</v>
          </cell>
          <cell r="S1447">
            <v>230040</v>
          </cell>
          <cell r="T1447" t="str">
            <v>Grupo Operativo Bogotá Zona Norte</v>
          </cell>
        </row>
        <row r="1448">
          <cell r="A1448">
            <v>79555982</v>
          </cell>
          <cell r="B1448" t="str">
            <v>M</v>
          </cell>
          <cell r="D1448">
            <v>3620</v>
          </cell>
          <cell r="E1448">
            <v>3620</v>
          </cell>
          <cell r="F1448">
            <v>3779</v>
          </cell>
          <cell r="G1448" t="str">
            <v>T</v>
          </cell>
          <cell r="H1448" t="str">
            <v>GUSTAVO ADOLFO</v>
          </cell>
          <cell r="I1448" t="str">
            <v>GARCIA</v>
          </cell>
          <cell r="J1448" t="str">
            <v>PISCIOTTI</v>
          </cell>
          <cell r="K1448" t="str">
            <v>Auxiliar Administrativo</v>
          </cell>
          <cell r="L1448">
            <v>4044</v>
          </cell>
          <cell r="M1448">
            <v>14</v>
          </cell>
          <cell r="N1448" t="str">
            <v>Auxiliar Administrativo</v>
          </cell>
          <cell r="O1448">
            <v>4044</v>
          </cell>
          <cell r="P1448">
            <v>14</v>
          </cell>
          <cell r="Q1448" t="str">
            <v>404414</v>
          </cell>
          <cell r="R1448">
            <v>1080470</v>
          </cell>
          <cell r="S1448">
            <v>230040</v>
          </cell>
          <cell r="T1448" t="str">
            <v>Grupo Operativo Bogotá Zona Norte</v>
          </cell>
        </row>
        <row r="1449">
          <cell r="A1449">
            <v>51670413</v>
          </cell>
          <cell r="B1449" t="str">
            <v>F</v>
          </cell>
          <cell r="C1449">
            <v>3821</v>
          </cell>
          <cell r="D1449">
            <v>3879</v>
          </cell>
          <cell r="G1449" t="str">
            <v>T</v>
          </cell>
          <cell r="H1449" t="str">
            <v>FANNY</v>
          </cell>
          <cell r="I1449" t="str">
            <v>GARCIA</v>
          </cell>
          <cell r="J1449" t="str">
            <v>SANCHEZ</v>
          </cell>
          <cell r="K1449" t="str">
            <v>Auxiliar Administrativo</v>
          </cell>
          <cell r="L1449">
            <v>4044</v>
          </cell>
          <cell r="M1449">
            <v>11</v>
          </cell>
          <cell r="N1449" t="str">
            <v>Auxiliar Administrativo</v>
          </cell>
          <cell r="O1449">
            <v>4044</v>
          </cell>
          <cell r="P1449">
            <v>14</v>
          </cell>
          <cell r="Q1449" t="str">
            <v>404414</v>
          </cell>
          <cell r="R1449">
            <v>1080470</v>
          </cell>
          <cell r="S1449">
            <v>230040</v>
          </cell>
          <cell r="T1449" t="str">
            <v>Grupo Operativo Bogotá Zona Norte</v>
          </cell>
        </row>
        <row r="1450">
          <cell r="A1450">
            <v>79493040</v>
          </cell>
          <cell r="B1450" t="str">
            <v>M</v>
          </cell>
          <cell r="C1450">
            <v>3880</v>
          </cell>
          <cell r="D1450">
            <v>3880</v>
          </cell>
          <cell r="E1450">
            <v>0</v>
          </cell>
          <cell r="G1450" t="str">
            <v>D</v>
          </cell>
          <cell r="H1450" t="str">
            <v>ROBINSON</v>
          </cell>
          <cell r="I1450" t="str">
            <v>MEJIA</v>
          </cell>
          <cell r="J1450" t="str">
            <v>CARDOSO</v>
          </cell>
          <cell r="K1450" t="str">
            <v>Auxiliar Administrativo</v>
          </cell>
          <cell r="L1450">
            <v>4044</v>
          </cell>
          <cell r="M1450">
            <v>14</v>
          </cell>
          <cell r="N1450" t="str">
            <v>Auxiliar Administrativo</v>
          </cell>
          <cell r="O1450">
            <v>4044</v>
          </cell>
          <cell r="P1450">
            <v>14</v>
          </cell>
          <cell r="Q1450" t="str">
            <v>404414</v>
          </cell>
          <cell r="R1450">
            <v>1080470</v>
          </cell>
          <cell r="S1450">
            <v>230040</v>
          </cell>
          <cell r="T1450" t="str">
            <v>Grupo Operativo Bogotá Zona Norte</v>
          </cell>
        </row>
        <row r="1451">
          <cell r="A1451">
            <v>17411085</v>
          </cell>
          <cell r="B1451" t="str">
            <v>M</v>
          </cell>
          <cell r="C1451">
            <v>3897</v>
          </cell>
          <cell r="D1451">
            <v>3320</v>
          </cell>
          <cell r="G1451" t="str">
            <v>D</v>
          </cell>
          <cell r="H1451" t="str">
            <v>JOSE</v>
          </cell>
          <cell r="I1451" t="str">
            <v>CRUZ</v>
          </cell>
          <cell r="J1451" t="str">
            <v>GUEVARA</v>
          </cell>
          <cell r="K1451" t="str">
            <v>Auxiliar Administrativo</v>
          </cell>
          <cell r="L1451">
            <v>4044</v>
          </cell>
          <cell r="M1451">
            <v>11</v>
          </cell>
          <cell r="N1451" t="str">
            <v>Auxiliar Administrativo</v>
          </cell>
          <cell r="O1451">
            <v>4044</v>
          </cell>
          <cell r="P1451">
            <v>14</v>
          </cell>
          <cell r="Q1451" t="str">
            <v>404414</v>
          </cell>
          <cell r="R1451">
            <v>1080470</v>
          </cell>
          <cell r="S1451">
            <v>230040</v>
          </cell>
          <cell r="T1451" t="str">
            <v>Grupo Operativo Bogotá Zona Norte</v>
          </cell>
        </row>
        <row r="1452">
          <cell r="A1452">
            <v>1069257793</v>
          </cell>
          <cell r="B1452" t="str">
            <v>M</v>
          </cell>
          <cell r="D1452">
            <v>4228</v>
          </cell>
          <cell r="E1452">
            <v>4228</v>
          </cell>
          <cell r="F1452">
            <v>4246</v>
          </cell>
          <cell r="G1452" t="str">
            <v>T</v>
          </cell>
          <cell r="H1452" t="str">
            <v>DIEGO ALEJANDRO</v>
          </cell>
          <cell r="I1452" t="str">
            <v>GUTIERREZ</v>
          </cell>
          <cell r="J1452" t="str">
            <v>RODRIGUEZ</v>
          </cell>
          <cell r="K1452" t="str">
            <v>Auxiliar Administrativo</v>
          </cell>
          <cell r="L1452">
            <v>4044</v>
          </cell>
          <cell r="M1452">
            <v>14</v>
          </cell>
          <cell r="N1452" t="str">
            <v>Auxiliar Administrativo</v>
          </cell>
          <cell r="O1452">
            <v>4044</v>
          </cell>
          <cell r="P1452">
            <v>14</v>
          </cell>
          <cell r="Q1452" t="str">
            <v>404414</v>
          </cell>
          <cell r="R1452">
            <v>1080470</v>
          </cell>
          <cell r="S1452">
            <v>230040</v>
          </cell>
          <cell r="T1452" t="str">
            <v>Grupo Operativo Bogotá Zona Norte</v>
          </cell>
        </row>
        <row r="1453">
          <cell r="A1453">
            <v>79335439</v>
          </cell>
          <cell r="B1453" t="str">
            <v>M</v>
          </cell>
          <cell r="D1453">
            <v>2797</v>
          </cell>
          <cell r="G1453" t="str">
            <v>D</v>
          </cell>
          <cell r="H1453" t="str">
            <v>LUIS ORLANDO</v>
          </cell>
          <cell r="I1453" t="str">
            <v>CADENA</v>
          </cell>
          <cell r="J1453" t="str">
            <v>*</v>
          </cell>
          <cell r="K1453" t="str">
            <v>Auxiliar Administrativo</v>
          </cell>
          <cell r="L1453">
            <v>4044</v>
          </cell>
          <cell r="M1453">
            <v>11</v>
          </cell>
          <cell r="N1453" t="str">
            <v>Auxiliar Administrativo</v>
          </cell>
          <cell r="O1453">
            <v>4044</v>
          </cell>
          <cell r="P1453">
            <v>11</v>
          </cell>
          <cell r="Q1453" t="str">
            <v>404411</v>
          </cell>
          <cell r="R1453">
            <v>953864</v>
          </cell>
          <cell r="S1453">
            <v>230040</v>
          </cell>
          <cell r="T1453" t="str">
            <v>Grupo Operativo Bogotá Zona Norte</v>
          </cell>
        </row>
        <row r="1454">
          <cell r="A1454">
            <v>7183224</v>
          </cell>
          <cell r="B1454" t="str">
            <v>M</v>
          </cell>
          <cell r="D1454">
            <v>2632</v>
          </cell>
          <cell r="G1454" t="str">
            <v>T</v>
          </cell>
          <cell r="H1454" t="str">
            <v>JAVIER FERNANDO</v>
          </cell>
          <cell r="I1454" t="str">
            <v>ALVARADO</v>
          </cell>
          <cell r="J1454" t="str">
            <v>LOPEZ</v>
          </cell>
          <cell r="K1454" t="str">
            <v>Auxiliar Administrativo</v>
          </cell>
          <cell r="L1454">
            <v>4044</v>
          </cell>
          <cell r="M1454">
            <v>11</v>
          </cell>
          <cell r="N1454" t="str">
            <v>Auxiliar Administrativo</v>
          </cell>
          <cell r="O1454">
            <v>4044</v>
          </cell>
          <cell r="P1454">
            <v>11</v>
          </cell>
          <cell r="Q1454" t="str">
            <v>404411</v>
          </cell>
          <cell r="R1454">
            <v>953864</v>
          </cell>
          <cell r="S1454">
            <v>230040</v>
          </cell>
          <cell r="T1454" t="str">
            <v>Grupo Operativo Bogotá Zona Norte</v>
          </cell>
        </row>
        <row r="1455">
          <cell r="A1455">
            <v>39034168</v>
          </cell>
          <cell r="B1455" t="str">
            <v>F</v>
          </cell>
          <cell r="D1455">
            <v>3821</v>
          </cell>
          <cell r="G1455" t="str">
            <v>T</v>
          </cell>
          <cell r="H1455" t="str">
            <v>CARMEN CECILIA</v>
          </cell>
          <cell r="I1455" t="str">
            <v>DEL GORDO</v>
          </cell>
          <cell r="J1455" t="str">
            <v>RIASCOS</v>
          </cell>
          <cell r="K1455" t="str">
            <v>Auxiliar Administrativo</v>
          </cell>
          <cell r="L1455">
            <v>4044</v>
          </cell>
          <cell r="M1455">
            <v>11</v>
          </cell>
          <cell r="N1455" t="str">
            <v>Auxiliar Administrativo</v>
          </cell>
          <cell r="O1455">
            <v>4044</v>
          </cell>
          <cell r="P1455">
            <v>11</v>
          </cell>
          <cell r="Q1455" t="str">
            <v>404411</v>
          </cell>
          <cell r="R1455">
            <v>953864</v>
          </cell>
          <cell r="S1455">
            <v>230040</v>
          </cell>
          <cell r="T1455" t="str">
            <v>Grupo Operativo Bogotá Zona Norte</v>
          </cell>
        </row>
        <row r="1456">
          <cell r="A1456">
            <v>92500705</v>
          </cell>
          <cell r="B1456" t="str">
            <v>M</v>
          </cell>
          <cell r="D1456">
            <v>3878</v>
          </cell>
          <cell r="G1456" t="str">
            <v>T</v>
          </cell>
          <cell r="H1456" t="str">
            <v>SAID JOSE</v>
          </cell>
          <cell r="I1456" t="str">
            <v>MADERA</v>
          </cell>
          <cell r="J1456" t="str">
            <v>GARAY</v>
          </cell>
          <cell r="K1456" t="str">
            <v>Auxiliar Administrativo</v>
          </cell>
          <cell r="L1456">
            <v>4044</v>
          </cell>
          <cell r="M1456">
            <v>11</v>
          </cell>
          <cell r="N1456" t="str">
            <v>Auxiliar Administrativo</v>
          </cell>
          <cell r="O1456">
            <v>4044</v>
          </cell>
          <cell r="P1456">
            <v>11</v>
          </cell>
          <cell r="Q1456" t="str">
            <v>404411</v>
          </cell>
          <cell r="R1456">
            <v>953864</v>
          </cell>
          <cell r="S1456">
            <v>230040</v>
          </cell>
          <cell r="T1456" t="str">
            <v>Grupo Operativo Bogotá Zona Norte</v>
          </cell>
        </row>
        <row r="1457">
          <cell r="A1457">
            <v>52789852</v>
          </cell>
          <cell r="B1457" t="str">
            <v>F</v>
          </cell>
          <cell r="D1457">
            <v>3597</v>
          </cell>
          <cell r="G1457" t="str">
            <v>T</v>
          </cell>
          <cell r="H1457" t="str">
            <v>ANDREA PAOLA</v>
          </cell>
          <cell r="I1457" t="str">
            <v>JIMENEZ</v>
          </cell>
          <cell r="J1457" t="str">
            <v>PARDO</v>
          </cell>
          <cell r="K1457" t="str">
            <v>Secretario Ejecutivo</v>
          </cell>
          <cell r="L1457">
            <v>4210</v>
          </cell>
          <cell r="M1457">
            <v>16</v>
          </cell>
          <cell r="N1457" t="str">
            <v>Secretario Ejecutivo</v>
          </cell>
          <cell r="O1457">
            <v>4210</v>
          </cell>
          <cell r="P1457">
            <v>16</v>
          </cell>
          <cell r="Q1457" t="str">
            <v>421016</v>
          </cell>
          <cell r="R1457">
            <v>1163588</v>
          </cell>
          <cell r="S1457">
            <v>230040</v>
          </cell>
          <cell r="T1457" t="str">
            <v>Grupo Operativo Bogotá Zona Norte</v>
          </cell>
        </row>
        <row r="1458">
          <cell r="A1458">
            <v>73226750</v>
          </cell>
          <cell r="B1458" t="str">
            <v>M</v>
          </cell>
          <cell r="D1458">
            <v>5135</v>
          </cell>
          <cell r="G1458" t="str">
            <v>D</v>
          </cell>
          <cell r="H1458" t="str">
            <v>JAIME ALFONSO</v>
          </cell>
          <cell r="I1458" t="str">
            <v>RODRIGUEZ</v>
          </cell>
          <cell r="J1458" t="str">
            <v>BALLESTA</v>
          </cell>
          <cell r="K1458" t="str">
            <v>Registrador Seccional</v>
          </cell>
          <cell r="L1458" t="str">
            <v>0192</v>
          </cell>
          <cell r="M1458" t="str">
            <v>07</v>
          </cell>
          <cell r="N1458" t="str">
            <v>Registrador Seccional</v>
          </cell>
          <cell r="O1458" t="str">
            <v>0192</v>
          </cell>
          <cell r="P1458" t="str">
            <v>07</v>
          </cell>
          <cell r="Q1458" t="str">
            <v>019207</v>
          </cell>
          <cell r="R1458">
            <v>3291703</v>
          </cell>
          <cell r="S1458">
            <v>230110</v>
          </cell>
          <cell r="T1458" t="str">
            <v>CHOCONTA</v>
          </cell>
        </row>
        <row r="1459">
          <cell r="A1459">
            <v>20490486</v>
          </cell>
          <cell r="B1459" t="str">
            <v>F</v>
          </cell>
          <cell r="C1459">
            <v>3916</v>
          </cell>
          <cell r="D1459">
            <v>2641</v>
          </cell>
          <cell r="G1459" t="str">
            <v>T</v>
          </cell>
          <cell r="H1459" t="str">
            <v>ROSA DELIA</v>
          </cell>
          <cell r="I1459" t="str">
            <v>MENDEZ</v>
          </cell>
          <cell r="J1459" t="str">
            <v>DE DELGADO</v>
          </cell>
          <cell r="K1459" t="str">
            <v>Auxiliar Administrativo</v>
          </cell>
          <cell r="L1459">
            <v>4044</v>
          </cell>
          <cell r="M1459">
            <v>12</v>
          </cell>
          <cell r="N1459" t="str">
            <v>Auxiliar Administrativo</v>
          </cell>
          <cell r="O1459">
            <v>4044</v>
          </cell>
          <cell r="P1459">
            <v>14</v>
          </cell>
          <cell r="Q1459" t="str">
            <v>404414</v>
          </cell>
          <cell r="R1459">
            <v>1080470</v>
          </cell>
          <cell r="S1459">
            <v>230110</v>
          </cell>
          <cell r="T1459" t="str">
            <v>CHOCONTA</v>
          </cell>
        </row>
        <row r="1460">
          <cell r="A1460">
            <v>1020735555</v>
          </cell>
          <cell r="B1460" t="str">
            <v>F</v>
          </cell>
          <cell r="D1460">
            <v>3916</v>
          </cell>
          <cell r="G1460" t="str">
            <v>T</v>
          </cell>
          <cell r="H1460" t="str">
            <v>ELIANA CONSTANZA</v>
          </cell>
          <cell r="I1460" t="str">
            <v>SANCHEZ</v>
          </cell>
          <cell r="J1460" t="str">
            <v>FERNANDEZ</v>
          </cell>
          <cell r="K1460" t="str">
            <v>Auxiliar Administrativo</v>
          </cell>
          <cell r="L1460">
            <v>4044</v>
          </cell>
          <cell r="M1460">
            <v>12</v>
          </cell>
          <cell r="N1460" t="str">
            <v>Auxiliar Administrativo</v>
          </cell>
          <cell r="O1460">
            <v>4044</v>
          </cell>
          <cell r="P1460">
            <v>12</v>
          </cell>
          <cell r="Q1460" t="str">
            <v>404412</v>
          </cell>
          <cell r="R1460">
            <v>1024200</v>
          </cell>
          <cell r="S1460">
            <v>230110</v>
          </cell>
          <cell r="T1460" t="str">
            <v>CHOCONTA</v>
          </cell>
        </row>
        <row r="1461">
          <cell r="A1461">
            <v>20363800</v>
          </cell>
          <cell r="B1461" t="str">
            <v>F</v>
          </cell>
          <cell r="D1461">
            <v>4019</v>
          </cell>
          <cell r="G1461" t="str">
            <v>T</v>
          </cell>
          <cell r="H1461" t="str">
            <v>ERICA ANDREA</v>
          </cell>
          <cell r="I1461" t="str">
            <v>BOJACA</v>
          </cell>
          <cell r="J1461" t="str">
            <v>AREVALO</v>
          </cell>
          <cell r="K1461" t="str">
            <v>Auxiliar Administrativo</v>
          </cell>
          <cell r="L1461">
            <v>4044</v>
          </cell>
          <cell r="M1461">
            <v>11</v>
          </cell>
          <cell r="N1461" t="str">
            <v>Auxiliar Administrativo</v>
          </cell>
          <cell r="O1461">
            <v>4044</v>
          </cell>
          <cell r="P1461">
            <v>11</v>
          </cell>
          <cell r="Q1461" t="str">
            <v>404411</v>
          </cell>
          <cell r="R1461">
            <v>953864</v>
          </cell>
          <cell r="S1461">
            <v>230110</v>
          </cell>
          <cell r="T1461" t="str">
            <v>CHOCONTA</v>
          </cell>
        </row>
        <row r="1462">
          <cell r="A1462">
            <v>20493604</v>
          </cell>
          <cell r="B1462" t="str">
            <v>F</v>
          </cell>
          <cell r="C1462">
            <v>3915</v>
          </cell>
          <cell r="D1462">
            <v>2840</v>
          </cell>
          <cell r="G1462" t="str">
            <v>D</v>
          </cell>
          <cell r="H1462" t="str">
            <v>MARTHA CLEMENCIA</v>
          </cell>
          <cell r="I1462" t="str">
            <v>TORRES</v>
          </cell>
          <cell r="J1462" t="str">
            <v>GIL</v>
          </cell>
          <cell r="K1462" t="str">
            <v>Auxiliar Administrativo</v>
          </cell>
          <cell r="L1462">
            <v>4044</v>
          </cell>
          <cell r="M1462">
            <v>11</v>
          </cell>
          <cell r="N1462" t="str">
            <v>Secretario Ejecutivo</v>
          </cell>
          <cell r="O1462">
            <v>4210</v>
          </cell>
          <cell r="P1462">
            <v>16</v>
          </cell>
          <cell r="Q1462" t="str">
            <v>421016</v>
          </cell>
          <cell r="R1462">
            <v>1163588</v>
          </cell>
          <cell r="S1462">
            <v>230110</v>
          </cell>
          <cell r="T1462" t="str">
            <v>CHOCONTA</v>
          </cell>
        </row>
        <row r="1463">
          <cell r="A1463">
            <v>19065843</v>
          </cell>
          <cell r="B1463" t="str">
            <v>M</v>
          </cell>
          <cell r="C1463">
            <v>5136</v>
          </cell>
          <cell r="D1463">
            <v>5136</v>
          </cell>
          <cell r="G1463" t="str">
            <v>D</v>
          </cell>
          <cell r="H1463" t="str">
            <v>ELIAS  PEDRO</v>
          </cell>
          <cell r="I1463" t="str">
            <v>MENDEZ</v>
          </cell>
          <cell r="J1463" t="str">
            <v>MORENO</v>
          </cell>
          <cell r="K1463" t="str">
            <v>Registrador Seccional</v>
          </cell>
          <cell r="L1463" t="str">
            <v>0192</v>
          </cell>
          <cell r="M1463" t="str">
            <v>07</v>
          </cell>
          <cell r="N1463" t="str">
            <v>Registrador Seccional</v>
          </cell>
          <cell r="O1463" t="str">
            <v>0192</v>
          </cell>
          <cell r="P1463" t="str">
            <v>07</v>
          </cell>
          <cell r="Q1463" t="str">
            <v>019207</v>
          </cell>
          <cell r="R1463">
            <v>3291703</v>
          </cell>
          <cell r="S1463">
            <v>230120</v>
          </cell>
          <cell r="T1463" t="str">
            <v>GACHETA</v>
          </cell>
        </row>
        <row r="1464">
          <cell r="A1464">
            <v>3032337</v>
          </cell>
          <cell r="B1464" t="str">
            <v>M</v>
          </cell>
          <cell r="C1464">
            <v>3921</v>
          </cell>
          <cell r="D1464">
            <v>3199</v>
          </cell>
          <cell r="G1464" t="str">
            <v>T</v>
          </cell>
          <cell r="H1464" t="str">
            <v>JOSE EVERARDO</v>
          </cell>
          <cell r="I1464" t="str">
            <v>RODRIGUEZ</v>
          </cell>
          <cell r="J1464" t="str">
            <v>VARGAS</v>
          </cell>
          <cell r="K1464" t="str">
            <v>Auxiliar Administrativo</v>
          </cell>
          <cell r="L1464">
            <v>4044</v>
          </cell>
          <cell r="M1464">
            <v>12</v>
          </cell>
          <cell r="N1464" t="str">
            <v>Auxiliar Administrativo</v>
          </cell>
          <cell r="O1464">
            <v>4044</v>
          </cell>
          <cell r="P1464">
            <v>14</v>
          </cell>
          <cell r="Q1464" t="str">
            <v>404414</v>
          </cell>
          <cell r="R1464">
            <v>1080470</v>
          </cell>
          <cell r="S1464">
            <v>230120</v>
          </cell>
          <cell r="T1464" t="str">
            <v>GACHETA</v>
          </cell>
        </row>
        <row r="1465">
          <cell r="A1465">
            <v>20590846</v>
          </cell>
          <cell r="B1465" t="str">
            <v>F</v>
          </cell>
          <cell r="D1465">
            <v>4557</v>
          </cell>
          <cell r="G1465" t="str">
            <v>D</v>
          </cell>
          <cell r="H1465" t="str">
            <v>YOLIMA</v>
          </cell>
          <cell r="I1465" t="str">
            <v>GOMEZ</v>
          </cell>
          <cell r="J1465" t="str">
            <v>ESTRADA</v>
          </cell>
          <cell r="K1465" t="str">
            <v>Auxiliar Administrativo</v>
          </cell>
          <cell r="L1465">
            <v>4044</v>
          </cell>
          <cell r="M1465">
            <v>14</v>
          </cell>
          <cell r="N1465" t="str">
            <v>Auxiliar Administrativo</v>
          </cell>
          <cell r="O1465">
            <v>4044</v>
          </cell>
          <cell r="P1465">
            <v>14</v>
          </cell>
          <cell r="Q1465" t="str">
            <v>404414</v>
          </cell>
          <cell r="R1465">
            <v>1080470</v>
          </cell>
          <cell r="S1465">
            <v>230120</v>
          </cell>
          <cell r="T1465" t="str">
            <v>GACHETA</v>
          </cell>
        </row>
        <row r="1466">
          <cell r="A1466">
            <v>3028204</v>
          </cell>
          <cell r="B1466" t="str">
            <v>M</v>
          </cell>
          <cell r="D1466">
            <v>3921</v>
          </cell>
          <cell r="G1466" t="str">
            <v>T</v>
          </cell>
          <cell r="H1466" t="str">
            <v>LUIS FERNANDO</v>
          </cell>
          <cell r="I1466" t="str">
            <v>CASTAÑEDA</v>
          </cell>
          <cell r="J1466" t="str">
            <v>MEDINA</v>
          </cell>
          <cell r="K1466" t="str">
            <v>Auxiliar Administrativo</v>
          </cell>
          <cell r="L1466">
            <v>4044</v>
          </cell>
          <cell r="M1466">
            <v>12</v>
          </cell>
          <cell r="N1466" t="str">
            <v>Auxiliar Administrativo</v>
          </cell>
          <cell r="O1466">
            <v>4044</v>
          </cell>
          <cell r="P1466">
            <v>12</v>
          </cell>
          <cell r="Q1466" t="str">
            <v>404412</v>
          </cell>
          <cell r="R1466">
            <v>1024200</v>
          </cell>
          <cell r="S1466">
            <v>230120</v>
          </cell>
          <cell r="T1466" t="str">
            <v>GACHETA</v>
          </cell>
        </row>
        <row r="1467">
          <cell r="A1467">
            <v>3032542</v>
          </cell>
          <cell r="B1467" t="str">
            <v>M</v>
          </cell>
          <cell r="C1467">
            <v>3920</v>
          </cell>
          <cell r="D1467">
            <v>2801</v>
          </cell>
          <cell r="G1467" t="str">
            <v>T</v>
          </cell>
          <cell r="H1467" t="str">
            <v>MIGUEL ANGEL</v>
          </cell>
          <cell r="I1467" t="str">
            <v>BELTRAN</v>
          </cell>
          <cell r="J1467" t="str">
            <v>HIDALGO</v>
          </cell>
          <cell r="K1467" t="str">
            <v>Auxiliar Administrativo</v>
          </cell>
          <cell r="L1467">
            <v>4044</v>
          </cell>
          <cell r="M1467">
            <v>11</v>
          </cell>
          <cell r="N1467" t="str">
            <v>Secretario Ejecutivo</v>
          </cell>
          <cell r="O1467">
            <v>4210</v>
          </cell>
          <cell r="P1467">
            <v>16</v>
          </cell>
          <cell r="Q1467" t="str">
            <v>421016</v>
          </cell>
          <cell r="R1467">
            <v>1163588</v>
          </cell>
          <cell r="S1467">
            <v>230120</v>
          </cell>
          <cell r="T1467" t="str">
            <v>GACHETA</v>
          </cell>
        </row>
        <row r="1468">
          <cell r="A1468">
            <v>51734629</v>
          </cell>
          <cell r="B1468" t="str">
            <v>F</v>
          </cell>
          <cell r="D1468">
            <v>5137</v>
          </cell>
          <cell r="G1468" t="str">
            <v>D</v>
          </cell>
          <cell r="H1468" t="str">
            <v>GLADYS</v>
          </cell>
          <cell r="I1468" t="str">
            <v>DELGADO</v>
          </cell>
          <cell r="J1468" t="str">
            <v>HUESO</v>
          </cell>
          <cell r="K1468" t="str">
            <v>Registrador Seccional</v>
          </cell>
          <cell r="L1468" t="str">
            <v>0192</v>
          </cell>
          <cell r="M1468" t="str">
            <v>07</v>
          </cell>
          <cell r="N1468" t="str">
            <v>Registrador Seccional</v>
          </cell>
          <cell r="O1468" t="str">
            <v>0192</v>
          </cell>
          <cell r="P1468" t="str">
            <v>07</v>
          </cell>
          <cell r="Q1468" t="str">
            <v>019207</v>
          </cell>
          <cell r="R1468">
            <v>3291703</v>
          </cell>
          <cell r="S1468">
            <v>230130</v>
          </cell>
          <cell r="T1468" t="str">
            <v>LA PALMA</v>
          </cell>
        </row>
        <row r="1469">
          <cell r="A1469">
            <v>1068926975</v>
          </cell>
          <cell r="B1469" t="str">
            <v>M</v>
          </cell>
          <cell r="D1469">
            <v>3417</v>
          </cell>
          <cell r="G1469" t="str">
            <v>D</v>
          </cell>
          <cell r="H1469" t="str">
            <v>CARLOS FABIAN</v>
          </cell>
          <cell r="I1469" t="str">
            <v>ORTEGA</v>
          </cell>
          <cell r="J1469" t="str">
            <v>AREVALO</v>
          </cell>
          <cell r="K1469" t="str">
            <v>Auxiliar Administrativo</v>
          </cell>
          <cell r="L1469">
            <v>4044</v>
          </cell>
          <cell r="M1469">
            <v>16</v>
          </cell>
          <cell r="N1469" t="str">
            <v>Auxiliar Administrativo</v>
          </cell>
          <cell r="O1469">
            <v>4044</v>
          </cell>
          <cell r="P1469">
            <v>16</v>
          </cell>
          <cell r="Q1469" t="str">
            <v>404416</v>
          </cell>
          <cell r="R1469">
            <v>1163588</v>
          </cell>
          <cell r="S1469">
            <v>230130</v>
          </cell>
          <cell r="T1469" t="str">
            <v>LA PALMA</v>
          </cell>
        </row>
        <row r="1470">
          <cell r="A1470">
            <v>20701364</v>
          </cell>
          <cell r="B1470" t="str">
            <v>F</v>
          </cell>
          <cell r="D1470">
            <v>4215</v>
          </cell>
          <cell r="G1470" t="str">
            <v>D</v>
          </cell>
          <cell r="H1470" t="str">
            <v>LUZ DARY</v>
          </cell>
          <cell r="I1470" t="str">
            <v>LINARES</v>
          </cell>
          <cell r="J1470" t="str">
            <v>GARZON</v>
          </cell>
          <cell r="K1470" t="str">
            <v>Auxiliar Administrativo</v>
          </cell>
          <cell r="L1470">
            <v>4044</v>
          </cell>
          <cell r="M1470" t="str">
            <v>16</v>
          </cell>
          <cell r="N1470" t="str">
            <v>Auxiliar Administrativo</v>
          </cell>
          <cell r="O1470">
            <v>4044</v>
          </cell>
          <cell r="P1470">
            <v>16</v>
          </cell>
          <cell r="Q1470" t="str">
            <v>404416</v>
          </cell>
          <cell r="R1470">
            <v>1163588</v>
          </cell>
          <cell r="S1470">
            <v>230130</v>
          </cell>
          <cell r="T1470" t="str">
            <v>LA PALMA</v>
          </cell>
        </row>
        <row r="1471">
          <cell r="A1471">
            <v>20429360</v>
          </cell>
          <cell r="B1471" t="str">
            <v>F</v>
          </cell>
          <cell r="D1471">
            <v>3300</v>
          </cell>
          <cell r="G1471" t="str">
            <v>T</v>
          </cell>
          <cell r="H1471" t="str">
            <v>MARTHA ISABEL</v>
          </cell>
          <cell r="I1471" t="str">
            <v>PARAMO</v>
          </cell>
          <cell r="J1471" t="str">
            <v>ROMERO</v>
          </cell>
          <cell r="K1471" t="str">
            <v>Auxiliar Administrativo</v>
          </cell>
          <cell r="L1471">
            <v>4044</v>
          </cell>
          <cell r="M1471">
            <v>11</v>
          </cell>
          <cell r="N1471" t="str">
            <v>Auxiliar Administrativo</v>
          </cell>
          <cell r="O1471">
            <v>4044</v>
          </cell>
          <cell r="P1471">
            <v>11</v>
          </cell>
          <cell r="Q1471" t="str">
            <v>404411</v>
          </cell>
          <cell r="R1471">
            <v>953864</v>
          </cell>
          <cell r="S1471">
            <v>230130</v>
          </cell>
          <cell r="T1471" t="str">
            <v>LA PALMA</v>
          </cell>
        </row>
        <row r="1472">
          <cell r="A1472">
            <v>52387204</v>
          </cell>
          <cell r="B1472" t="str">
            <v>F</v>
          </cell>
          <cell r="D1472">
            <v>5138</v>
          </cell>
          <cell r="G1472" t="str">
            <v>D</v>
          </cell>
          <cell r="H1472" t="str">
            <v>LUZ ANGELA</v>
          </cell>
          <cell r="I1472" t="str">
            <v>MORENO</v>
          </cell>
          <cell r="J1472" t="str">
            <v>GONZALEZ</v>
          </cell>
          <cell r="K1472" t="str">
            <v>Registrador Seccional</v>
          </cell>
          <cell r="L1472" t="str">
            <v>0192</v>
          </cell>
          <cell r="M1472" t="str">
            <v>07</v>
          </cell>
          <cell r="N1472" t="str">
            <v>Registrador Seccional</v>
          </cell>
          <cell r="O1472" t="str">
            <v>0192</v>
          </cell>
          <cell r="P1472" t="str">
            <v>07</v>
          </cell>
          <cell r="Q1472" t="str">
            <v>019207</v>
          </cell>
          <cell r="R1472">
            <v>3291703</v>
          </cell>
          <cell r="S1472">
            <v>230140</v>
          </cell>
          <cell r="T1472" t="str">
            <v>PACHO</v>
          </cell>
        </row>
        <row r="1473">
          <cell r="A1473">
            <v>20794270</v>
          </cell>
          <cell r="B1473" t="str">
            <v>F</v>
          </cell>
          <cell r="C1473">
            <v>3787</v>
          </cell>
          <cell r="D1473">
            <v>3787</v>
          </cell>
          <cell r="E1473">
            <v>0</v>
          </cell>
          <cell r="G1473" t="str">
            <v>D</v>
          </cell>
          <cell r="H1473" t="str">
            <v>MARTHA LUCIA</v>
          </cell>
          <cell r="I1473" t="str">
            <v>HERRAN</v>
          </cell>
          <cell r="J1473" t="str">
            <v>BARRAGAN</v>
          </cell>
          <cell r="K1473" t="str">
            <v>Auxiliar Administrativo</v>
          </cell>
          <cell r="L1473">
            <v>4044</v>
          </cell>
          <cell r="M1473">
            <v>16</v>
          </cell>
          <cell r="N1473" t="str">
            <v>Auxiliar Administrativo</v>
          </cell>
          <cell r="O1473">
            <v>4044</v>
          </cell>
          <cell r="P1473">
            <v>16</v>
          </cell>
          <cell r="Q1473" t="str">
            <v>404416</v>
          </cell>
          <cell r="R1473">
            <v>1163588</v>
          </cell>
          <cell r="S1473">
            <v>230140</v>
          </cell>
          <cell r="T1473" t="str">
            <v>PACHO</v>
          </cell>
        </row>
        <row r="1474">
          <cell r="A1474">
            <v>19243799</v>
          </cell>
          <cell r="B1474" t="str">
            <v>M</v>
          </cell>
          <cell r="C1474">
            <v>3922</v>
          </cell>
          <cell r="D1474">
            <v>3922</v>
          </cell>
          <cell r="E1474">
            <v>0</v>
          </cell>
          <cell r="G1474" t="str">
            <v>D</v>
          </cell>
          <cell r="H1474" t="str">
            <v>NELSON ARNULFO</v>
          </cell>
          <cell r="I1474" t="str">
            <v>REYES</v>
          </cell>
          <cell r="J1474" t="str">
            <v>PENA</v>
          </cell>
          <cell r="K1474" t="str">
            <v>Auxiliar Administrativo</v>
          </cell>
          <cell r="L1474">
            <v>4044</v>
          </cell>
          <cell r="M1474">
            <v>14</v>
          </cell>
          <cell r="N1474" t="str">
            <v>Auxiliar Administrativo</v>
          </cell>
          <cell r="O1474">
            <v>4044</v>
          </cell>
          <cell r="P1474">
            <v>14</v>
          </cell>
          <cell r="Q1474" t="str">
            <v>404414</v>
          </cell>
          <cell r="R1474">
            <v>1080470</v>
          </cell>
          <cell r="S1474">
            <v>230140</v>
          </cell>
          <cell r="T1474" t="str">
            <v>PACHO</v>
          </cell>
        </row>
        <row r="1475">
          <cell r="A1475">
            <v>20793904</v>
          </cell>
          <cell r="B1475" t="str">
            <v>F</v>
          </cell>
          <cell r="C1475">
            <v>3931</v>
          </cell>
          <cell r="D1475">
            <v>3931</v>
          </cell>
          <cell r="E1475">
            <v>0</v>
          </cell>
          <cell r="G1475" t="str">
            <v>D</v>
          </cell>
          <cell r="H1475" t="str">
            <v>ISABEL</v>
          </cell>
          <cell r="I1475" t="str">
            <v>LOMBANA</v>
          </cell>
          <cell r="J1475" t="str">
            <v>SUAREZ</v>
          </cell>
          <cell r="K1475" t="str">
            <v>Auxiliar Administrativo</v>
          </cell>
          <cell r="L1475">
            <v>4044</v>
          </cell>
          <cell r="M1475">
            <v>12</v>
          </cell>
          <cell r="N1475" t="str">
            <v>Auxiliar Administrativo</v>
          </cell>
          <cell r="O1475">
            <v>4044</v>
          </cell>
          <cell r="P1475">
            <v>12</v>
          </cell>
          <cell r="Q1475" t="str">
            <v>404412</v>
          </cell>
          <cell r="R1475">
            <v>1024200</v>
          </cell>
          <cell r="S1475">
            <v>230140</v>
          </cell>
          <cell r="T1475" t="str">
            <v>PACHO</v>
          </cell>
        </row>
        <row r="1476">
          <cell r="D1476">
            <v>3615</v>
          </cell>
          <cell r="G1476" t="str">
            <v>T</v>
          </cell>
          <cell r="K1476" t="str">
            <v>Secretario Ejecutivo</v>
          </cell>
          <cell r="L1476">
            <v>4210</v>
          </cell>
          <cell r="M1476">
            <v>16</v>
          </cell>
          <cell r="N1476" t="str">
            <v>Secretario Ejecutivo</v>
          </cell>
          <cell r="O1476">
            <v>4210</v>
          </cell>
          <cell r="P1476">
            <v>16</v>
          </cell>
          <cell r="Q1476" t="str">
            <v>421016</v>
          </cell>
          <cell r="R1476">
            <v>1163588</v>
          </cell>
          <cell r="S1476">
            <v>230140</v>
          </cell>
        </row>
        <row r="1477">
          <cell r="A1477">
            <v>19079075</v>
          </cell>
          <cell r="B1477" t="str">
            <v>M</v>
          </cell>
          <cell r="D1477">
            <v>5139</v>
          </cell>
          <cell r="G1477" t="str">
            <v>D</v>
          </cell>
          <cell r="H1477" t="str">
            <v>CARLOS IGNACIO</v>
          </cell>
          <cell r="I1477" t="str">
            <v>PEREZ</v>
          </cell>
          <cell r="J1477" t="str">
            <v>GOMEZ</v>
          </cell>
          <cell r="K1477" t="str">
            <v>Registrador Seccional</v>
          </cell>
          <cell r="L1477" t="str">
            <v>0192</v>
          </cell>
          <cell r="M1477" t="str">
            <v>07</v>
          </cell>
          <cell r="N1477" t="str">
            <v>Registrador Seccional</v>
          </cell>
          <cell r="O1477" t="str">
            <v>0192</v>
          </cell>
          <cell r="P1477" t="str">
            <v>07</v>
          </cell>
          <cell r="Q1477" t="str">
            <v>019207</v>
          </cell>
          <cell r="R1477">
            <v>3291703</v>
          </cell>
          <cell r="S1477">
            <v>230150</v>
          </cell>
          <cell r="T1477" t="str">
            <v>UBATE</v>
          </cell>
        </row>
        <row r="1478">
          <cell r="A1478">
            <v>39739558</v>
          </cell>
          <cell r="B1478" t="str">
            <v>F</v>
          </cell>
          <cell r="D1478">
            <v>4996</v>
          </cell>
          <cell r="G1478" t="str">
            <v>D</v>
          </cell>
          <cell r="H1478" t="str">
            <v>MARTHA CONSUELO</v>
          </cell>
          <cell r="I1478" t="str">
            <v>PAEZ</v>
          </cell>
          <cell r="J1478" t="str">
            <v>OBANDO</v>
          </cell>
          <cell r="K1478" t="str">
            <v>Profesional Universitario</v>
          </cell>
          <cell r="L1478">
            <v>2044</v>
          </cell>
          <cell r="M1478" t="str">
            <v>01</v>
          </cell>
          <cell r="N1478" t="str">
            <v>Profesional Universitario</v>
          </cell>
          <cell r="O1478" t="str">
            <v>2044</v>
          </cell>
          <cell r="P1478" t="str">
            <v>01</v>
          </cell>
          <cell r="Q1478" t="str">
            <v>204401</v>
          </cell>
          <cell r="R1478">
            <v>1361208</v>
          </cell>
          <cell r="S1478">
            <v>230150</v>
          </cell>
          <cell r="T1478" t="str">
            <v>UBATE</v>
          </cell>
        </row>
        <row r="1479">
          <cell r="A1479">
            <v>39743870</v>
          </cell>
          <cell r="B1479" t="str">
            <v>F</v>
          </cell>
          <cell r="D1479">
            <v>5325</v>
          </cell>
          <cell r="G1479" t="str">
            <v>D</v>
          </cell>
          <cell r="H1479" t="str">
            <v>NELLY ESPERANZA</v>
          </cell>
          <cell r="I1479" t="str">
            <v>AREVALO</v>
          </cell>
          <cell r="J1479" t="str">
            <v>RODRIGUEZ</v>
          </cell>
          <cell r="K1479" t="str">
            <v>Profesional Universitario</v>
          </cell>
          <cell r="L1479" t="str">
            <v>2044</v>
          </cell>
          <cell r="M1479" t="str">
            <v>01</v>
          </cell>
          <cell r="N1479" t="str">
            <v>Profesional Universitario</v>
          </cell>
          <cell r="O1479" t="str">
            <v>2044</v>
          </cell>
          <cell r="P1479" t="str">
            <v>01</v>
          </cell>
          <cell r="Q1479" t="str">
            <v>204401</v>
          </cell>
          <cell r="R1479">
            <v>1361208</v>
          </cell>
          <cell r="S1479">
            <v>230150</v>
          </cell>
          <cell r="T1479" t="str">
            <v>UBATE</v>
          </cell>
        </row>
        <row r="1480">
          <cell r="A1480">
            <v>52365233</v>
          </cell>
          <cell r="B1480" t="str">
            <v>F</v>
          </cell>
          <cell r="D1480">
            <v>3937</v>
          </cell>
          <cell r="G1480" t="str">
            <v>D</v>
          </cell>
          <cell r="H1480" t="str">
            <v>SANDRA PAOLA</v>
          </cell>
          <cell r="I1480" t="str">
            <v>RESTREPO</v>
          </cell>
          <cell r="J1480" t="str">
            <v>PARRA</v>
          </cell>
          <cell r="K1480" t="str">
            <v>Auxiliar Administrativo</v>
          </cell>
          <cell r="L1480" t="str">
            <v>4044</v>
          </cell>
          <cell r="M1480" t="str">
            <v>16</v>
          </cell>
          <cell r="N1480" t="str">
            <v>Auxiliar Administrativo</v>
          </cell>
          <cell r="O1480" t="str">
            <v>4044</v>
          </cell>
          <cell r="P1480" t="str">
            <v>16</v>
          </cell>
          <cell r="Q1480" t="str">
            <v>404416</v>
          </cell>
          <cell r="R1480">
            <v>1163588</v>
          </cell>
          <cell r="S1480">
            <v>230150</v>
          </cell>
          <cell r="T1480" t="str">
            <v>UBATE</v>
          </cell>
        </row>
        <row r="1481">
          <cell r="A1481">
            <v>7305196</v>
          </cell>
          <cell r="B1481" t="str">
            <v>M</v>
          </cell>
          <cell r="C1481">
            <v>3273</v>
          </cell>
          <cell r="D1481">
            <v>3273</v>
          </cell>
          <cell r="E1481">
            <v>0</v>
          </cell>
          <cell r="G1481" t="str">
            <v>D</v>
          </cell>
          <cell r="H1481" t="str">
            <v>JAIRO ALBERTO</v>
          </cell>
          <cell r="I1481" t="str">
            <v>PAEZ</v>
          </cell>
          <cell r="J1481" t="str">
            <v>MURCIA</v>
          </cell>
          <cell r="K1481" t="str">
            <v>Auxiliar Administrativo</v>
          </cell>
          <cell r="L1481">
            <v>4044</v>
          </cell>
          <cell r="M1481">
            <v>16</v>
          </cell>
          <cell r="N1481" t="str">
            <v>Auxiliar Administrativo</v>
          </cell>
          <cell r="O1481">
            <v>4044</v>
          </cell>
          <cell r="P1481">
            <v>16</v>
          </cell>
          <cell r="Q1481" t="str">
            <v>404416</v>
          </cell>
          <cell r="R1481">
            <v>1163588</v>
          </cell>
          <cell r="S1481">
            <v>230150</v>
          </cell>
          <cell r="T1481" t="str">
            <v>UBATE</v>
          </cell>
        </row>
        <row r="1482">
          <cell r="A1482">
            <v>35459360</v>
          </cell>
          <cell r="B1482" t="str">
            <v>F</v>
          </cell>
          <cell r="C1482">
            <v>3939</v>
          </cell>
          <cell r="D1482">
            <v>5140</v>
          </cell>
          <cell r="G1482" t="str">
            <v>D</v>
          </cell>
          <cell r="H1482" t="str">
            <v>GLORIA ISABEL</v>
          </cell>
          <cell r="I1482" t="str">
            <v>MELENDEZ</v>
          </cell>
          <cell r="J1482" t="str">
            <v>PEREZ</v>
          </cell>
          <cell r="K1482" t="str">
            <v>Registrador Seccional</v>
          </cell>
          <cell r="L1482" t="str">
            <v>0192</v>
          </cell>
          <cell r="M1482" t="str">
            <v>07</v>
          </cell>
          <cell r="N1482" t="str">
            <v>Registrador Seccional</v>
          </cell>
          <cell r="O1482" t="str">
            <v>0192</v>
          </cell>
          <cell r="P1482" t="str">
            <v>07</v>
          </cell>
          <cell r="Q1482" t="str">
            <v>019207</v>
          </cell>
          <cell r="R1482">
            <v>3291703</v>
          </cell>
          <cell r="S1482">
            <v>230160</v>
          </cell>
          <cell r="T1482" t="str">
            <v>ZIPAQUIRA</v>
          </cell>
        </row>
        <row r="1483">
          <cell r="A1483">
            <v>53038269</v>
          </cell>
          <cell r="B1483" t="str">
            <v>F</v>
          </cell>
          <cell r="D1483">
            <v>5304</v>
          </cell>
          <cell r="G1483" t="str">
            <v>D</v>
          </cell>
          <cell r="H1483" t="str">
            <v>SANDRA MILENA</v>
          </cell>
          <cell r="I1483" t="str">
            <v>BALLEN</v>
          </cell>
          <cell r="J1483" t="str">
            <v>CLAVIJO</v>
          </cell>
          <cell r="K1483" t="str">
            <v>Profesional Universitario</v>
          </cell>
          <cell r="L1483" t="str">
            <v>2044</v>
          </cell>
          <cell r="M1483" t="str">
            <v>01</v>
          </cell>
          <cell r="N1483" t="str">
            <v>Profesional Universitario</v>
          </cell>
          <cell r="O1483" t="str">
            <v>2044</v>
          </cell>
          <cell r="P1483" t="str">
            <v>01</v>
          </cell>
          <cell r="Q1483" t="str">
            <v>204401</v>
          </cell>
          <cell r="R1483">
            <v>1361208</v>
          </cell>
          <cell r="S1483">
            <v>230160</v>
          </cell>
          <cell r="T1483" t="str">
            <v>ZIPAQUIRA</v>
          </cell>
        </row>
        <row r="1484">
          <cell r="A1484">
            <v>49605427</v>
          </cell>
          <cell r="B1484" t="str">
            <v>F</v>
          </cell>
          <cell r="D1484">
            <v>5333</v>
          </cell>
          <cell r="G1484" t="str">
            <v>D</v>
          </cell>
          <cell r="H1484" t="str">
            <v>MARIA TERESA</v>
          </cell>
          <cell r="I1484" t="str">
            <v>VIDES</v>
          </cell>
          <cell r="J1484" t="str">
            <v>AVENDAÑO</v>
          </cell>
          <cell r="K1484" t="str">
            <v>Profesional Universitario</v>
          </cell>
          <cell r="L1484" t="str">
            <v>2044</v>
          </cell>
          <cell r="M1484" t="str">
            <v>01</v>
          </cell>
          <cell r="N1484" t="str">
            <v>Profesional Universitario</v>
          </cell>
          <cell r="O1484" t="str">
            <v>2044</v>
          </cell>
          <cell r="P1484" t="str">
            <v>01</v>
          </cell>
          <cell r="Q1484" t="str">
            <v>204401</v>
          </cell>
          <cell r="R1484">
            <v>1361208</v>
          </cell>
          <cell r="S1484">
            <v>230160</v>
          </cell>
          <cell r="T1484" t="str">
            <v>ZIPAQUIRA</v>
          </cell>
        </row>
        <row r="1485">
          <cell r="D1485">
            <v>2794</v>
          </cell>
          <cell r="G1485" t="str">
            <v>D</v>
          </cell>
          <cell r="K1485" t="str">
            <v>Técnico Administrativo</v>
          </cell>
          <cell r="L1485">
            <v>3124</v>
          </cell>
          <cell r="M1485" t="str">
            <v>16</v>
          </cell>
          <cell r="N1485" t="str">
            <v>Técnico Administrativo</v>
          </cell>
          <cell r="O1485">
            <v>3124</v>
          </cell>
          <cell r="P1485" t="str">
            <v>16</v>
          </cell>
          <cell r="Q1485" t="str">
            <v>312416</v>
          </cell>
          <cell r="R1485">
            <v>1776750</v>
          </cell>
          <cell r="S1485">
            <v>230160</v>
          </cell>
        </row>
        <row r="1486">
          <cell r="A1486">
            <v>20449704</v>
          </cell>
          <cell r="B1486" t="str">
            <v>F</v>
          </cell>
          <cell r="C1486">
            <v>3947</v>
          </cell>
          <cell r="D1486">
            <v>3947</v>
          </cell>
          <cell r="E1486">
            <v>0</v>
          </cell>
          <cell r="G1486" t="str">
            <v>D</v>
          </cell>
          <cell r="H1486" t="str">
            <v>MARIA ANGELA</v>
          </cell>
          <cell r="I1486" t="str">
            <v>ARIAS</v>
          </cell>
          <cell r="J1486" t="str">
            <v>OCHOA</v>
          </cell>
          <cell r="K1486" t="str">
            <v>Auxiliar Administrativo</v>
          </cell>
          <cell r="L1486">
            <v>4044</v>
          </cell>
          <cell r="M1486">
            <v>16</v>
          </cell>
          <cell r="N1486" t="str">
            <v>Auxiliar Administrativo</v>
          </cell>
          <cell r="O1486">
            <v>4044</v>
          </cell>
          <cell r="P1486">
            <v>16</v>
          </cell>
          <cell r="Q1486" t="str">
            <v>404416</v>
          </cell>
          <cell r="R1486">
            <v>1163588</v>
          </cell>
          <cell r="S1486">
            <v>230160</v>
          </cell>
          <cell r="T1486" t="str">
            <v>ZIPAQUIRA</v>
          </cell>
        </row>
        <row r="1487">
          <cell r="A1487">
            <v>35405996</v>
          </cell>
          <cell r="B1487" t="str">
            <v>F</v>
          </cell>
          <cell r="C1487">
            <v>3948</v>
          </cell>
          <cell r="D1487">
            <v>3948</v>
          </cell>
          <cell r="E1487">
            <v>0</v>
          </cell>
          <cell r="G1487" t="str">
            <v>D</v>
          </cell>
          <cell r="H1487" t="str">
            <v>NUBIA  ISABEL</v>
          </cell>
          <cell r="I1487" t="str">
            <v>MARQUEZ</v>
          </cell>
          <cell r="J1487" t="str">
            <v>PEREZ</v>
          </cell>
          <cell r="K1487" t="str">
            <v>Auxiliar Administrativo</v>
          </cell>
          <cell r="L1487">
            <v>4044</v>
          </cell>
          <cell r="M1487">
            <v>16</v>
          </cell>
          <cell r="N1487" t="str">
            <v>Auxiliar Administrativo</v>
          </cell>
          <cell r="O1487">
            <v>4044</v>
          </cell>
          <cell r="P1487">
            <v>16</v>
          </cell>
          <cell r="Q1487" t="str">
            <v>404416</v>
          </cell>
          <cell r="R1487">
            <v>1163588</v>
          </cell>
          <cell r="S1487">
            <v>230160</v>
          </cell>
          <cell r="T1487" t="str">
            <v>ZIPAQUIRA</v>
          </cell>
        </row>
        <row r="1488">
          <cell r="A1488">
            <v>11338520</v>
          </cell>
          <cell r="B1488" t="str">
            <v>M</v>
          </cell>
          <cell r="C1488">
            <v>3949</v>
          </cell>
          <cell r="D1488">
            <v>3949</v>
          </cell>
          <cell r="E1488">
            <v>0</v>
          </cell>
          <cell r="G1488" t="str">
            <v>D</v>
          </cell>
          <cell r="H1488" t="str">
            <v>ARMANDO</v>
          </cell>
          <cell r="I1488" t="str">
            <v>GALVIS</v>
          </cell>
          <cell r="J1488" t="str">
            <v>MAYORGA</v>
          </cell>
          <cell r="K1488" t="str">
            <v>Auxiliar Administrativo</v>
          </cell>
          <cell r="L1488">
            <v>4044</v>
          </cell>
          <cell r="M1488">
            <v>16</v>
          </cell>
          <cell r="N1488" t="str">
            <v>Auxiliar Administrativo</v>
          </cell>
          <cell r="O1488">
            <v>4044</v>
          </cell>
          <cell r="P1488">
            <v>16</v>
          </cell>
          <cell r="Q1488" t="str">
            <v>404416</v>
          </cell>
          <cell r="R1488">
            <v>1163588</v>
          </cell>
          <cell r="S1488">
            <v>230160</v>
          </cell>
          <cell r="T1488" t="str">
            <v>ZIPAQUIRA</v>
          </cell>
        </row>
        <row r="1489">
          <cell r="A1489">
            <v>35408685</v>
          </cell>
          <cell r="B1489" t="str">
            <v>F</v>
          </cell>
          <cell r="C1489">
            <v>3943</v>
          </cell>
          <cell r="D1489">
            <v>3946</v>
          </cell>
          <cell r="G1489" t="str">
            <v>T</v>
          </cell>
          <cell r="H1489" t="str">
            <v>BLANCA ZENAIDA</v>
          </cell>
          <cell r="I1489" t="str">
            <v>COBOS</v>
          </cell>
          <cell r="J1489" t="str">
            <v>HERNANDEZ</v>
          </cell>
          <cell r="K1489" t="str">
            <v>Auxiliar Administrativo</v>
          </cell>
          <cell r="L1489">
            <v>4044</v>
          </cell>
          <cell r="M1489">
            <v>11</v>
          </cell>
          <cell r="N1489" t="str">
            <v>Auxiliar Administrativo</v>
          </cell>
          <cell r="O1489">
            <v>4044</v>
          </cell>
          <cell r="P1489">
            <v>14</v>
          </cell>
          <cell r="Q1489" t="str">
            <v>404414</v>
          </cell>
          <cell r="R1489">
            <v>1080470</v>
          </cell>
          <cell r="S1489">
            <v>230160</v>
          </cell>
          <cell r="T1489" t="str">
            <v>ZIPAQUIRA</v>
          </cell>
        </row>
        <row r="1490">
          <cell r="A1490">
            <v>35409654</v>
          </cell>
          <cell r="B1490" t="str">
            <v>F</v>
          </cell>
          <cell r="C1490">
            <v>3944</v>
          </cell>
          <cell r="D1490">
            <v>3945</v>
          </cell>
          <cell r="G1490" t="str">
            <v>D</v>
          </cell>
          <cell r="H1490" t="str">
            <v>FLOR    MYRIAM</v>
          </cell>
          <cell r="I1490" t="str">
            <v>VELANDIA</v>
          </cell>
          <cell r="J1490" t="str">
            <v>*</v>
          </cell>
          <cell r="K1490" t="str">
            <v>Auxiliar Administrativo</v>
          </cell>
          <cell r="L1490">
            <v>4044</v>
          </cell>
          <cell r="M1490">
            <v>12</v>
          </cell>
          <cell r="N1490" t="str">
            <v>Auxiliar Administrativo</v>
          </cell>
          <cell r="O1490">
            <v>4044</v>
          </cell>
          <cell r="P1490">
            <v>14</v>
          </cell>
          <cell r="Q1490" t="str">
            <v>404414</v>
          </cell>
          <cell r="R1490">
            <v>1080470</v>
          </cell>
          <cell r="S1490">
            <v>230160</v>
          </cell>
          <cell r="T1490" t="str">
            <v>ZIPAQUIRA</v>
          </cell>
        </row>
        <row r="1491">
          <cell r="A1491">
            <v>208498</v>
          </cell>
          <cell r="B1491" t="str">
            <v>M</v>
          </cell>
          <cell r="D1491">
            <v>4394</v>
          </cell>
          <cell r="E1491">
            <v>4394</v>
          </cell>
          <cell r="F1491">
            <v>4412</v>
          </cell>
          <cell r="G1491" t="str">
            <v>T</v>
          </cell>
          <cell r="H1491" t="str">
            <v>CARLOS ANTONIO</v>
          </cell>
          <cell r="I1491" t="str">
            <v>SANCHEZ</v>
          </cell>
          <cell r="J1491" t="str">
            <v>ZABALA</v>
          </cell>
          <cell r="K1491" t="str">
            <v>Auxiliar Administrativo</v>
          </cell>
          <cell r="L1491">
            <v>4044</v>
          </cell>
          <cell r="M1491">
            <v>12</v>
          </cell>
          <cell r="N1491" t="str">
            <v>Auxiliar Administrativo</v>
          </cell>
          <cell r="O1491">
            <v>4044</v>
          </cell>
          <cell r="P1491">
            <v>12</v>
          </cell>
          <cell r="Q1491" t="str">
            <v>404412</v>
          </cell>
          <cell r="R1491">
            <v>1024200</v>
          </cell>
          <cell r="S1491">
            <v>230160</v>
          </cell>
          <cell r="T1491" t="str">
            <v>ZIPAQUIRA</v>
          </cell>
        </row>
        <row r="1492">
          <cell r="A1492">
            <v>43412498</v>
          </cell>
          <cell r="B1492" t="str">
            <v>F</v>
          </cell>
          <cell r="D1492">
            <v>3941</v>
          </cell>
          <cell r="G1492" t="str">
            <v>D</v>
          </cell>
          <cell r="H1492" t="str">
            <v>DUFAY MARIA</v>
          </cell>
          <cell r="I1492" t="str">
            <v>GUERRA</v>
          </cell>
          <cell r="J1492" t="str">
            <v>DIEZ</v>
          </cell>
          <cell r="K1492" t="str">
            <v>Secretario Ejecutivo</v>
          </cell>
          <cell r="L1492" t="str">
            <v>4210</v>
          </cell>
          <cell r="M1492" t="str">
            <v>15</v>
          </cell>
          <cell r="N1492" t="str">
            <v>Secretario Ejecutivo</v>
          </cell>
          <cell r="O1492" t="str">
            <v>4210</v>
          </cell>
          <cell r="P1492" t="str">
            <v>15</v>
          </cell>
          <cell r="Q1492" t="str">
            <v>421015</v>
          </cell>
          <cell r="R1492">
            <v>1114054</v>
          </cell>
          <cell r="S1492">
            <v>230160</v>
          </cell>
          <cell r="T1492" t="str">
            <v>ZIPAQUIRA</v>
          </cell>
        </row>
        <row r="1493">
          <cell r="A1493">
            <v>35405643</v>
          </cell>
          <cell r="B1493" t="str">
            <v>F</v>
          </cell>
          <cell r="C1493">
            <v>3946</v>
          </cell>
          <cell r="D1493">
            <v>3942</v>
          </cell>
          <cell r="G1493" t="str">
            <v>D</v>
          </cell>
          <cell r="H1493" t="str">
            <v>VIRGINIA AMANDA</v>
          </cell>
          <cell r="I1493" t="str">
            <v>VELEZ</v>
          </cell>
          <cell r="J1493" t="str">
            <v>PEREZ</v>
          </cell>
          <cell r="K1493" t="str">
            <v>Auxiliar Administrativo</v>
          </cell>
          <cell r="L1493">
            <v>4044</v>
          </cell>
          <cell r="M1493">
            <v>14</v>
          </cell>
          <cell r="N1493" t="str">
            <v>Secretario Ejecutivo</v>
          </cell>
          <cell r="O1493">
            <v>4210</v>
          </cell>
          <cell r="P1493">
            <v>15</v>
          </cell>
          <cell r="Q1493" t="str">
            <v>421015</v>
          </cell>
          <cell r="R1493">
            <v>1114054</v>
          </cell>
          <cell r="S1493">
            <v>230160</v>
          </cell>
          <cell r="T1493" t="str">
            <v>ZIPAQUIRA</v>
          </cell>
        </row>
        <row r="1494">
          <cell r="A1494">
            <v>19169984</v>
          </cell>
          <cell r="B1494" t="str">
            <v>M</v>
          </cell>
          <cell r="D1494">
            <v>5227</v>
          </cell>
          <cell r="G1494" t="str">
            <v>D</v>
          </cell>
          <cell r="H1494" t="str">
            <v>VICTOR MANUEL</v>
          </cell>
          <cell r="I1494" t="str">
            <v>VALENCIA</v>
          </cell>
          <cell r="J1494" t="str">
            <v>SERNA</v>
          </cell>
          <cell r="K1494" t="str">
            <v>Registrador Principal</v>
          </cell>
          <cell r="L1494" t="str">
            <v>0191</v>
          </cell>
          <cell r="M1494" t="str">
            <v>19</v>
          </cell>
          <cell r="N1494" t="str">
            <v>Registrador Principal</v>
          </cell>
          <cell r="O1494" t="str">
            <v>0191</v>
          </cell>
          <cell r="P1494" t="str">
            <v>19</v>
          </cell>
          <cell r="Q1494" t="str">
            <v>019119</v>
          </cell>
          <cell r="R1494">
            <v>5495542</v>
          </cell>
          <cell r="S1494">
            <v>240010</v>
          </cell>
          <cell r="T1494" t="str">
            <v>Despacho del Registrador QUIBDO</v>
          </cell>
        </row>
        <row r="1495">
          <cell r="A1495">
            <v>70052203</v>
          </cell>
          <cell r="B1495" t="str">
            <v>M</v>
          </cell>
          <cell r="C1495">
            <v>3953</v>
          </cell>
          <cell r="D1495">
            <v>3953</v>
          </cell>
          <cell r="E1495">
            <v>0</v>
          </cell>
          <cell r="G1495" t="str">
            <v>D</v>
          </cell>
          <cell r="H1495" t="str">
            <v>LUBIN ANTONIO</v>
          </cell>
          <cell r="I1495" t="str">
            <v>RODRIGUEZ</v>
          </cell>
          <cell r="J1495" t="str">
            <v>PEREA</v>
          </cell>
          <cell r="K1495" t="str">
            <v>Profesional Especializado</v>
          </cell>
          <cell r="L1495">
            <v>2028</v>
          </cell>
          <cell r="M1495">
            <v>12</v>
          </cell>
          <cell r="N1495" t="str">
            <v>Profesional Especializado</v>
          </cell>
          <cell r="O1495">
            <v>2028</v>
          </cell>
          <cell r="P1495">
            <v>12</v>
          </cell>
          <cell r="Q1495" t="str">
            <v>202812</v>
          </cell>
          <cell r="R1495">
            <v>2381392</v>
          </cell>
          <cell r="S1495">
            <v>240020</v>
          </cell>
          <cell r="T1495" t="str">
            <v>Grupo Jurídico QUIBDO</v>
          </cell>
        </row>
        <row r="1496">
          <cell r="A1496">
            <v>11794360</v>
          </cell>
          <cell r="B1496" t="str">
            <v>M</v>
          </cell>
          <cell r="D1496">
            <v>3258</v>
          </cell>
          <cell r="G1496" t="str">
            <v>T</v>
          </cell>
          <cell r="H1496" t="str">
            <v>EUCLIDES</v>
          </cell>
          <cell r="I1496" t="str">
            <v>PINO</v>
          </cell>
          <cell r="J1496" t="str">
            <v>CORDOBA</v>
          </cell>
          <cell r="K1496" t="str">
            <v>Profesional Universitario</v>
          </cell>
          <cell r="L1496" t="str">
            <v>2044</v>
          </cell>
          <cell r="M1496" t="str">
            <v>10</v>
          </cell>
          <cell r="N1496" t="str">
            <v>Profesional Universitario</v>
          </cell>
          <cell r="O1496" t="str">
            <v>2044</v>
          </cell>
          <cell r="P1496" t="str">
            <v>10</v>
          </cell>
          <cell r="Q1496" t="str">
            <v>204410</v>
          </cell>
          <cell r="R1496">
            <v>2153906</v>
          </cell>
          <cell r="S1496">
            <v>240020</v>
          </cell>
          <cell r="T1496" t="str">
            <v>Grupo Jurídico QUIBDO</v>
          </cell>
        </row>
        <row r="1497">
          <cell r="A1497">
            <v>11789429</v>
          </cell>
          <cell r="B1497" t="str">
            <v>M</v>
          </cell>
          <cell r="C1497">
            <v>3954</v>
          </cell>
          <cell r="D1497">
            <v>2738</v>
          </cell>
          <cell r="G1497" t="str">
            <v>D</v>
          </cell>
          <cell r="H1497" t="str">
            <v>BENJAMIN</v>
          </cell>
          <cell r="I1497" t="str">
            <v>CORREA</v>
          </cell>
          <cell r="J1497" t="str">
            <v>MOSQUERA</v>
          </cell>
          <cell r="K1497" t="str">
            <v>Profesional Universitario</v>
          </cell>
          <cell r="L1497">
            <v>2044</v>
          </cell>
          <cell r="M1497" t="str">
            <v>08</v>
          </cell>
          <cell r="N1497" t="str">
            <v>Profesional Universitario</v>
          </cell>
          <cell r="O1497">
            <v>2044</v>
          </cell>
          <cell r="P1497">
            <v>10</v>
          </cell>
          <cell r="Q1497" t="str">
            <v>204410</v>
          </cell>
          <cell r="R1497">
            <v>2153906</v>
          </cell>
          <cell r="S1497">
            <v>240020</v>
          </cell>
          <cell r="T1497" t="str">
            <v>Grupo Jurídico QUIBDO</v>
          </cell>
        </row>
        <row r="1498">
          <cell r="A1498">
            <v>26271780</v>
          </cell>
          <cell r="B1498" t="str">
            <v>F</v>
          </cell>
          <cell r="C1498">
            <v>3952</v>
          </cell>
          <cell r="D1498">
            <v>3952</v>
          </cell>
          <cell r="E1498">
            <v>0</v>
          </cell>
          <cell r="G1498" t="str">
            <v>D</v>
          </cell>
          <cell r="H1498" t="str">
            <v>LUZ DARY</v>
          </cell>
          <cell r="I1498" t="str">
            <v>OSORNO</v>
          </cell>
          <cell r="J1498" t="str">
            <v>CEBALLOS</v>
          </cell>
          <cell r="K1498" t="str">
            <v>Secretario Ejecutivo</v>
          </cell>
          <cell r="L1498">
            <v>4210</v>
          </cell>
          <cell r="M1498">
            <v>19</v>
          </cell>
          <cell r="N1498" t="str">
            <v>Secretario Ejecutivo</v>
          </cell>
          <cell r="O1498">
            <v>4210</v>
          </cell>
          <cell r="P1498">
            <v>19</v>
          </cell>
          <cell r="Q1498" t="str">
            <v>421019</v>
          </cell>
          <cell r="R1498">
            <v>1249043</v>
          </cell>
          <cell r="S1498">
            <v>240020</v>
          </cell>
          <cell r="T1498" t="str">
            <v>Grupo Jurídico QUIBDO</v>
          </cell>
        </row>
        <row r="1499">
          <cell r="A1499">
            <v>26329091</v>
          </cell>
          <cell r="B1499" t="str">
            <v>F</v>
          </cell>
          <cell r="D1499">
            <v>3956</v>
          </cell>
          <cell r="G1499" t="str">
            <v>D</v>
          </cell>
          <cell r="H1499" t="str">
            <v>SONIA DAMARIS</v>
          </cell>
          <cell r="I1499" t="str">
            <v>VALDEZ</v>
          </cell>
          <cell r="J1499" t="str">
            <v>LOZANO</v>
          </cell>
          <cell r="K1499" t="str">
            <v>Profesional Especializado</v>
          </cell>
          <cell r="L1499">
            <v>2028</v>
          </cell>
          <cell r="M1499">
            <v>12</v>
          </cell>
          <cell r="N1499" t="str">
            <v>Profesional Especializado</v>
          </cell>
          <cell r="O1499">
            <v>2028</v>
          </cell>
          <cell r="P1499">
            <v>12</v>
          </cell>
          <cell r="Q1499" t="str">
            <v>202812</v>
          </cell>
          <cell r="R1499">
            <v>2381392</v>
          </cell>
          <cell r="S1499">
            <v>240030</v>
          </cell>
          <cell r="T1499" t="str">
            <v>Grupo Administrativo QUIBDO</v>
          </cell>
        </row>
        <row r="1500">
          <cell r="A1500">
            <v>54257153</v>
          </cell>
          <cell r="B1500" t="str">
            <v>F</v>
          </cell>
          <cell r="D1500">
            <v>4992</v>
          </cell>
          <cell r="G1500" t="str">
            <v>D</v>
          </cell>
          <cell r="H1500" t="str">
            <v>LUZ EDILMA</v>
          </cell>
          <cell r="I1500" t="str">
            <v>RIOS</v>
          </cell>
          <cell r="J1500" t="str">
            <v>GUERRERO</v>
          </cell>
          <cell r="K1500" t="str">
            <v>Profesional Universitario</v>
          </cell>
          <cell r="L1500">
            <v>2044</v>
          </cell>
          <cell r="M1500" t="str">
            <v>01</v>
          </cell>
          <cell r="N1500" t="str">
            <v>Profesional Universitario</v>
          </cell>
          <cell r="O1500">
            <v>2044</v>
          </cell>
          <cell r="P1500" t="str">
            <v>01</v>
          </cell>
          <cell r="Q1500" t="str">
            <v>204401</v>
          </cell>
          <cell r="R1500">
            <v>1361208</v>
          </cell>
          <cell r="S1500">
            <v>240030</v>
          </cell>
          <cell r="T1500" t="str">
            <v>Grupo Administrativo QUIBDO</v>
          </cell>
        </row>
        <row r="1501">
          <cell r="A1501">
            <v>35899292</v>
          </cell>
          <cell r="B1501" t="str">
            <v>F</v>
          </cell>
          <cell r="D1501">
            <v>2873</v>
          </cell>
          <cell r="G1501" t="str">
            <v>T</v>
          </cell>
          <cell r="H1501" t="str">
            <v>JENCY KATERINE</v>
          </cell>
          <cell r="I1501" t="str">
            <v>ARBOLEDA</v>
          </cell>
          <cell r="J1501" t="str">
            <v>CHALA</v>
          </cell>
          <cell r="K1501" t="str">
            <v>Auxiliar Administrativo</v>
          </cell>
          <cell r="L1501">
            <v>4044</v>
          </cell>
          <cell r="M1501">
            <v>18</v>
          </cell>
          <cell r="N1501" t="str">
            <v>Auxiliar Administrativo</v>
          </cell>
          <cell r="O1501">
            <v>4044</v>
          </cell>
          <cell r="P1501">
            <v>18</v>
          </cell>
          <cell r="Q1501" t="str">
            <v>404418</v>
          </cell>
          <cell r="R1501">
            <v>1217634</v>
          </cell>
          <cell r="S1501">
            <v>240030</v>
          </cell>
          <cell r="T1501" t="str">
            <v>Grupo Administrativo QUIBDO</v>
          </cell>
        </row>
        <row r="1502">
          <cell r="A1502">
            <v>82383414</v>
          </cell>
          <cell r="B1502" t="str">
            <v>M</v>
          </cell>
          <cell r="D1502">
            <v>5141</v>
          </cell>
          <cell r="G1502" t="str">
            <v>D</v>
          </cell>
          <cell r="H1502" t="str">
            <v>ALBIN AUDIVER</v>
          </cell>
          <cell r="I1502" t="str">
            <v>SANCHEZ</v>
          </cell>
          <cell r="J1502" t="str">
            <v>ROJAS</v>
          </cell>
          <cell r="K1502" t="str">
            <v>Registrador Seccional</v>
          </cell>
          <cell r="L1502" t="str">
            <v>0192</v>
          </cell>
          <cell r="M1502" t="str">
            <v>07</v>
          </cell>
          <cell r="N1502" t="str">
            <v>Registrador Seccional</v>
          </cell>
          <cell r="O1502" t="str">
            <v>0192</v>
          </cell>
          <cell r="P1502" t="str">
            <v>07</v>
          </cell>
          <cell r="Q1502" t="str">
            <v>019207</v>
          </cell>
          <cell r="R1502">
            <v>3291703</v>
          </cell>
          <cell r="S1502">
            <v>240110</v>
          </cell>
          <cell r="T1502" t="str">
            <v>ISTMINA</v>
          </cell>
        </row>
        <row r="1503">
          <cell r="A1503">
            <v>26327677</v>
          </cell>
          <cell r="B1503" t="str">
            <v>F</v>
          </cell>
          <cell r="C1503">
            <v>3959</v>
          </cell>
          <cell r="D1503">
            <v>4065</v>
          </cell>
          <cell r="G1503" t="str">
            <v>D</v>
          </cell>
          <cell r="H1503" t="str">
            <v>CARMEN  LIGIA</v>
          </cell>
          <cell r="I1503" t="str">
            <v>GEOVO</v>
          </cell>
          <cell r="J1503" t="str">
            <v>LOPEZ</v>
          </cell>
          <cell r="K1503" t="str">
            <v>Auxiliar Administrativo</v>
          </cell>
          <cell r="L1503">
            <v>4044</v>
          </cell>
          <cell r="M1503">
            <v>11</v>
          </cell>
          <cell r="N1503" t="str">
            <v>Auxiliar Administrativo</v>
          </cell>
          <cell r="O1503">
            <v>4044</v>
          </cell>
          <cell r="P1503">
            <v>14</v>
          </cell>
          <cell r="Q1503" t="str">
            <v>404414</v>
          </cell>
          <cell r="R1503">
            <v>1080470</v>
          </cell>
          <cell r="S1503">
            <v>240110</v>
          </cell>
          <cell r="T1503" t="str">
            <v>ISTMINA</v>
          </cell>
        </row>
        <row r="1504">
          <cell r="A1504">
            <v>4830841</v>
          </cell>
          <cell r="B1504" t="str">
            <v>M</v>
          </cell>
          <cell r="D1504">
            <v>3960</v>
          </cell>
          <cell r="G1504" t="str">
            <v>D</v>
          </cell>
          <cell r="H1504" t="str">
            <v>ALBERTO</v>
          </cell>
          <cell r="I1504" t="str">
            <v>FERRER</v>
          </cell>
          <cell r="J1504" t="str">
            <v>AGUILAR</v>
          </cell>
          <cell r="K1504" t="str">
            <v>Auxiliar Administrativo</v>
          </cell>
          <cell r="L1504">
            <v>4044</v>
          </cell>
          <cell r="M1504">
            <v>14</v>
          </cell>
          <cell r="N1504" t="str">
            <v>Auxiliar Administrativo</v>
          </cell>
          <cell r="O1504">
            <v>4044</v>
          </cell>
          <cell r="P1504">
            <v>14</v>
          </cell>
          <cell r="Q1504" t="str">
            <v>404414</v>
          </cell>
          <cell r="R1504">
            <v>1080470</v>
          </cell>
          <cell r="S1504">
            <v>240110</v>
          </cell>
          <cell r="T1504" t="str">
            <v>ISTMINA</v>
          </cell>
        </row>
        <row r="1505">
          <cell r="A1505">
            <v>31973736</v>
          </cell>
          <cell r="B1505" t="str">
            <v>F</v>
          </cell>
          <cell r="D1505">
            <v>4192</v>
          </cell>
          <cell r="G1505" t="str">
            <v>D</v>
          </cell>
          <cell r="H1505" t="str">
            <v>ORISEL</v>
          </cell>
          <cell r="I1505" t="str">
            <v>SANCHEZ</v>
          </cell>
          <cell r="J1505" t="str">
            <v>MOSQUERA</v>
          </cell>
          <cell r="K1505" t="str">
            <v>Auxiliar Administrativo</v>
          </cell>
          <cell r="L1505">
            <v>4044</v>
          </cell>
          <cell r="M1505">
            <v>11</v>
          </cell>
          <cell r="N1505" t="str">
            <v>Auxiliar Administrativo</v>
          </cell>
          <cell r="O1505">
            <v>4044</v>
          </cell>
          <cell r="P1505">
            <v>11</v>
          </cell>
          <cell r="Q1505" t="str">
            <v>404411</v>
          </cell>
          <cell r="R1505">
            <v>953864</v>
          </cell>
          <cell r="S1505">
            <v>240110</v>
          </cell>
          <cell r="T1505" t="str">
            <v>ISTMINA</v>
          </cell>
        </row>
        <row r="1506">
          <cell r="A1506">
            <v>35601004</v>
          </cell>
          <cell r="B1506" t="str">
            <v>F</v>
          </cell>
          <cell r="D1506">
            <v>5142</v>
          </cell>
          <cell r="G1506" t="str">
            <v>D</v>
          </cell>
          <cell r="H1506" t="str">
            <v>LENIS LIMBANIA</v>
          </cell>
          <cell r="I1506" t="str">
            <v>MOSQUERA</v>
          </cell>
          <cell r="J1506" t="str">
            <v>PALACIOS</v>
          </cell>
          <cell r="K1506" t="str">
            <v>Registrador Seccional</v>
          </cell>
          <cell r="L1506" t="str">
            <v>0192</v>
          </cell>
          <cell r="M1506" t="str">
            <v>07</v>
          </cell>
          <cell r="N1506" t="str">
            <v>Registrador Seccional</v>
          </cell>
          <cell r="O1506" t="str">
            <v>0192</v>
          </cell>
          <cell r="P1506" t="str">
            <v>07</v>
          </cell>
          <cell r="Q1506" t="str">
            <v>019207</v>
          </cell>
          <cell r="R1506">
            <v>3291703</v>
          </cell>
          <cell r="S1506">
            <v>240120</v>
          </cell>
          <cell r="T1506" t="str">
            <v>NUQUI</v>
          </cell>
        </row>
        <row r="1507">
          <cell r="A1507">
            <v>4846464</v>
          </cell>
          <cell r="B1507" t="str">
            <v>M</v>
          </cell>
          <cell r="D1507">
            <v>3964</v>
          </cell>
          <cell r="G1507" t="str">
            <v>D</v>
          </cell>
          <cell r="H1507" t="str">
            <v>ALEXIS</v>
          </cell>
          <cell r="I1507" t="str">
            <v>LARGACHA</v>
          </cell>
          <cell r="J1507" t="str">
            <v>GAMBOA</v>
          </cell>
          <cell r="K1507" t="str">
            <v>Auxiliar Administrativo</v>
          </cell>
          <cell r="L1507">
            <v>4044</v>
          </cell>
          <cell r="M1507">
            <v>14</v>
          </cell>
          <cell r="N1507" t="str">
            <v>Auxiliar Administrativo</v>
          </cell>
          <cell r="O1507">
            <v>4044</v>
          </cell>
          <cell r="P1507">
            <v>14</v>
          </cell>
          <cell r="Q1507" t="str">
            <v>404414</v>
          </cell>
          <cell r="R1507">
            <v>1080470</v>
          </cell>
          <cell r="S1507">
            <v>240120</v>
          </cell>
          <cell r="T1507" t="str">
            <v>NUQUI</v>
          </cell>
        </row>
        <row r="1508">
          <cell r="A1508">
            <v>28427788</v>
          </cell>
          <cell r="B1508" t="str">
            <v>F</v>
          </cell>
          <cell r="D1508">
            <v>5228</v>
          </cell>
          <cell r="G1508" t="str">
            <v>D</v>
          </cell>
          <cell r="H1508" t="str">
            <v>CLAUDIA  NORELLA</v>
          </cell>
          <cell r="I1508" t="str">
            <v>CAVANZO</v>
          </cell>
          <cell r="J1508" t="str">
            <v>BARRAGAN</v>
          </cell>
          <cell r="K1508" t="str">
            <v>Registrador Principal</v>
          </cell>
          <cell r="L1508" t="str">
            <v>0191</v>
          </cell>
          <cell r="M1508" t="str">
            <v>19</v>
          </cell>
          <cell r="N1508" t="str">
            <v>Registrador Principal</v>
          </cell>
          <cell r="O1508" t="str">
            <v>0191</v>
          </cell>
          <cell r="P1508" t="str">
            <v>19</v>
          </cell>
          <cell r="Q1508" t="str">
            <v>019119</v>
          </cell>
          <cell r="R1508">
            <v>5495542</v>
          </cell>
          <cell r="S1508">
            <v>250010</v>
          </cell>
          <cell r="T1508" t="str">
            <v>Despacho del Registrador NEIVA</v>
          </cell>
        </row>
        <row r="1509">
          <cell r="A1509">
            <v>55217001</v>
          </cell>
          <cell r="B1509" t="str">
            <v>F</v>
          </cell>
          <cell r="D1509">
            <v>5327</v>
          </cell>
          <cell r="G1509" t="str">
            <v>D</v>
          </cell>
          <cell r="H1509" t="str">
            <v>KAROL LORENA</v>
          </cell>
          <cell r="I1509" t="str">
            <v>AVILES</v>
          </cell>
          <cell r="J1509" t="str">
            <v>GUTIERREZ</v>
          </cell>
          <cell r="K1509" t="str">
            <v>Profesional Universitario</v>
          </cell>
          <cell r="L1509" t="str">
            <v>2044</v>
          </cell>
          <cell r="M1509" t="str">
            <v>01</v>
          </cell>
          <cell r="N1509" t="str">
            <v>Profesional Universitario</v>
          </cell>
          <cell r="O1509" t="str">
            <v>2044</v>
          </cell>
          <cell r="P1509" t="str">
            <v>01</v>
          </cell>
          <cell r="Q1509" t="str">
            <v>204401</v>
          </cell>
          <cell r="R1509">
            <v>1361208</v>
          </cell>
          <cell r="S1509">
            <v>250010</v>
          </cell>
          <cell r="T1509" t="str">
            <v>Despacho del Registrador NEIVA</v>
          </cell>
        </row>
        <row r="1510">
          <cell r="A1510">
            <v>36150351</v>
          </cell>
          <cell r="B1510" t="str">
            <v>F</v>
          </cell>
          <cell r="C1510">
            <v>3966</v>
          </cell>
          <cell r="D1510">
            <v>3966</v>
          </cell>
          <cell r="E1510">
            <v>0</v>
          </cell>
          <cell r="G1510" t="str">
            <v>D</v>
          </cell>
          <cell r="H1510" t="str">
            <v>JOSEFINA</v>
          </cell>
          <cell r="I1510" t="str">
            <v>SANCHEZ</v>
          </cell>
          <cell r="J1510" t="str">
            <v>DE ARBELAEZ</v>
          </cell>
          <cell r="K1510" t="str">
            <v>Analista de Sistemas</v>
          </cell>
          <cell r="L1510">
            <v>3003</v>
          </cell>
          <cell r="M1510">
            <v>18</v>
          </cell>
          <cell r="N1510" t="str">
            <v>Analista de Sistemas</v>
          </cell>
          <cell r="O1510">
            <v>3003</v>
          </cell>
          <cell r="P1510">
            <v>18</v>
          </cell>
          <cell r="Q1510" t="str">
            <v>300318</v>
          </cell>
          <cell r="R1510">
            <v>2090198</v>
          </cell>
          <cell r="S1510">
            <v>250010</v>
          </cell>
          <cell r="T1510" t="str">
            <v>Despacho del Registrador NEIVA</v>
          </cell>
        </row>
        <row r="1511">
          <cell r="A1511">
            <v>55161084</v>
          </cell>
          <cell r="B1511" t="str">
            <v>F</v>
          </cell>
          <cell r="C1511">
            <v>3975</v>
          </cell>
          <cell r="D1511">
            <v>4359</v>
          </cell>
          <cell r="G1511" t="str">
            <v>D</v>
          </cell>
          <cell r="H1511" t="str">
            <v>YANNETH</v>
          </cell>
          <cell r="I1511" t="str">
            <v>ROJAS</v>
          </cell>
          <cell r="J1511" t="str">
            <v>CHAVARRO</v>
          </cell>
          <cell r="K1511" t="str">
            <v>Secretario Ejecutivo</v>
          </cell>
          <cell r="L1511">
            <v>4210</v>
          </cell>
          <cell r="M1511">
            <v>16</v>
          </cell>
          <cell r="N1511" t="str">
            <v>Auxiliar Administrativo</v>
          </cell>
          <cell r="O1511">
            <v>4044</v>
          </cell>
          <cell r="P1511">
            <v>18</v>
          </cell>
          <cell r="Q1511" t="str">
            <v>404418</v>
          </cell>
          <cell r="R1511">
            <v>1217634</v>
          </cell>
          <cell r="S1511">
            <v>250010</v>
          </cell>
          <cell r="T1511" t="str">
            <v>Despacho del Registrador NEIVA</v>
          </cell>
        </row>
        <row r="1512">
          <cell r="A1512">
            <v>7697829</v>
          </cell>
          <cell r="B1512" t="str">
            <v>M</v>
          </cell>
          <cell r="D1512">
            <v>3969</v>
          </cell>
          <cell r="G1512" t="str">
            <v>D</v>
          </cell>
          <cell r="H1512" t="str">
            <v>CARLOS ARMANDO</v>
          </cell>
          <cell r="I1512" t="str">
            <v>PERDOMO</v>
          </cell>
          <cell r="J1512" t="str">
            <v>CORDOBA</v>
          </cell>
          <cell r="K1512" t="str">
            <v>Profesional Universitario</v>
          </cell>
          <cell r="L1512">
            <v>2044</v>
          </cell>
          <cell r="M1512">
            <v>10</v>
          </cell>
          <cell r="N1512" t="str">
            <v>Profesional Universitario</v>
          </cell>
          <cell r="O1512">
            <v>2044</v>
          </cell>
          <cell r="P1512">
            <v>10</v>
          </cell>
          <cell r="Q1512" t="str">
            <v>204410</v>
          </cell>
          <cell r="R1512">
            <v>2153906</v>
          </cell>
          <cell r="S1512">
            <v>250020</v>
          </cell>
          <cell r="T1512" t="str">
            <v>Grupo Jurídico NEIVA</v>
          </cell>
        </row>
        <row r="1513">
          <cell r="A1513">
            <v>12110577</v>
          </cell>
          <cell r="B1513" t="str">
            <v>M</v>
          </cell>
          <cell r="C1513">
            <v>3972</v>
          </cell>
          <cell r="D1513">
            <v>5370</v>
          </cell>
          <cell r="G1513" t="str">
            <v>D</v>
          </cell>
          <cell r="H1513" t="str">
            <v>CESAR AGUSTO</v>
          </cell>
          <cell r="I1513" t="str">
            <v>SILVA</v>
          </cell>
          <cell r="J1513" t="str">
            <v>DUERO</v>
          </cell>
          <cell r="K1513" t="str">
            <v>Técnico Administrativo</v>
          </cell>
          <cell r="L1513">
            <v>3124</v>
          </cell>
          <cell r="M1513">
            <v>14</v>
          </cell>
          <cell r="N1513" t="str">
            <v>Profesional Universitario</v>
          </cell>
          <cell r="O1513" t="str">
            <v>2044</v>
          </cell>
          <cell r="P1513" t="str">
            <v>02</v>
          </cell>
          <cell r="Q1513" t="str">
            <v>204402</v>
          </cell>
          <cell r="R1513">
            <v>1504640</v>
          </cell>
          <cell r="S1513">
            <v>250020</v>
          </cell>
          <cell r="T1513" t="str">
            <v>Grupo Jurídico NEIVA</v>
          </cell>
        </row>
        <row r="1514">
          <cell r="A1514">
            <v>26441612</v>
          </cell>
          <cell r="B1514" t="str">
            <v>F</v>
          </cell>
          <cell r="D1514">
            <v>5330</v>
          </cell>
          <cell r="G1514" t="str">
            <v>D</v>
          </cell>
          <cell r="H1514" t="str">
            <v>MARIA  RUTH</v>
          </cell>
          <cell r="I1514" t="str">
            <v>LOSADA</v>
          </cell>
          <cell r="J1514" t="str">
            <v>VEGA</v>
          </cell>
          <cell r="K1514" t="str">
            <v>Profesional Universitario</v>
          </cell>
          <cell r="L1514" t="str">
            <v>2044</v>
          </cell>
          <cell r="M1514" t="str">
            <v>01</v>
          </cell>
          <cell r="N1514" t="str">
            <v>Profesional Universitario</v>
          </cell>
          <cell r="O1514" t="str">
            <v>2044</v>
          </cell>
          <cell r="P1514" t="str">
            <v>01</v>
          </cell>
          <cell r="Q1514" t="str">
            <v>204401</v>
          </cell>
          <cell r="R1514">
            <v>1361208</v>
          </cell>
          <cell r="S1514">
            <v>250020</v>
          </cell>
          <cell r="T1514" t="str">
            <v>Grupo Jurídico NEIVA</v>
          </cell>
        </row>
        <row r="1515">
          <cell r="A1515">
            <v>12108884</v>
          </cell>
          <cell r="B1515" t="str">
            <v>M</v>
          </cell>
          <cell r="C1515">
            <v>3973</v>
          </cell>
          <cell r="D1515">
            <v>3973</v>
          </cell>
          <cell r="E1515">
            <v>0</v>
          </cell>
          <cell r="G1515" t="str">
            <v>D</v>
          </cell>
          <cell r="H1515" t="str">
            <v>RICARDO</v>
          </cell>
          <cell r="I1515" t="str">
            <v>SILVA</v>
          </cell>
          <cell r="J1515" t="str">
            <v>ALMARIO</v>
          </cell>
          <cell r="K1515" t="str">
            <v>Técnico Administrativo</v>
          </cell>
          <cell r="L1515">
            <v>3124</v>
          </cell>
          <cell r="M1515">
            <v>14</v>
          </cell>
          <cell r="N1515" t="str">
            <v>Técnico Administrativo</v>
          </cell>
          <cell r="O1515">
            <v>3124</v>
          </cell>
          <cell r="P1515">
            <v>14</v>
          </cell>
          <cell r="Q1515" t="str">
            <v>312414</v>
          </cell>
          <cell r="R1515">
            <v>1504640</v>
          </cell>
          <cell r="S1515">
            <v>250020</v>
          </cell>
          <cell r="T1515" t="str">
            <v>Grupo Jurídico NEIVA</v>
          </cell>
        </row>
        <row r="1516">
          <cell r="A1516">
            <v>26597931</v>
          </cell>
          <cell r="B1516" t="str">
            <v>F</v>
          </cell>
          <cell r="C1516">
            <v>3976</v>
          </cell>
          <cell r="D1516">
            <v>3708</v>
          </cell>
          <cell r="G1516" t="str">
            <v>D</v>
          </cell>
          <cell r="H1516" t="str">
            <v>ANAEL</v>
          </cell>
          <cell r="I1516" t="str">
            <v>OME</v>
          </cell>
          <cell r="J1516" t="str">
            <v>CLAROS</v>
          </cell>
          <cell r="K1516" t="str">
            <v>Secretario Ejecutivo</v>
          </cell>
          <cell r="L1516">
            <v>4210</v>
          </cell>
          <cell r="M1516">
            <v>16</v>
          </cell>
          <cell r="N1516" t="str">
            <v>Técnico Administrativo</v>
          </cell>
          <cell r="O1516">
            <v>3124</v>
          </cell>
          <cell r="P1516">
            <v>14</v>
          </cell>
          <cell r="Q1516" t="str">
            <v>312414</v>
          </cell>
          <cell r="R1516">
            <v>1504640</v>
          </cell>
          <cell r="S1516">
            <v>250020</v>
          </cell>
          <cell r="T1516" t="str">
            <v>Grupo Jurídico NEIVA</v>
          </cell>
        </row>
        <row r="1517">
          <cell r="A1517">
            <v>36169296</v>
          </cell>
          <cell r="B1517" t="str">
            <v>F</v>
          </cell>
          <cell r="D1517">
            <v>3784</v>
          </cell>
          <cell r="G1517" t="str">
            <v>T</v>
          </cell>
          <cell r="H1517" t="str">
            <v>MARIA EUGENIA</v>
          </cell>
          <cell r="I1517" t="str">
            <v>BAHAMON</v>
          </cell>
          <cell r="J1517" t="str">
            <v>BOLAÑOS</v>
          </cell>
          <cell r="K1517" t="str">
            <v>Auxiliar Administrativo</v>
          </cell>
          <cell r="L1517">
            <v>4044</v>
          </cell>
          <cell r="M1517">
            <v>16</v>
          </cell>
          <cell r="N1517" t="str">
            <v>Auxiliar Administrativo</v>
          </cell>
          <cell r="O1517">
            <v>4044</v>
          </cell>
          <cell r="P1517">
            <v>16</v>
          </cell>
          <cell r="Q1517" t="str">
            <v>404416</v>
          </cell>
          <cell r="R1517">
            <v>1163588</v>
          </cell>
          <cell r="S1517">
            <v>250020</v>
          </cell>
          <cell r="T1517" t="str">
            <v>Grupo Jurídico NEIVA</v>
          </cell>
        </row>
        <row r="1518">
          <cell r="A1518">
            <v>55169412</v>
          </cell>
          <cell r="B1518" t="str">
            <v>F</v>
          </cell>
          <cell r="D1518">
            <v>3909</v>
          </cell>
          <cell r="G1518" t="str">
            <v>T</v>
          </cell>
          <cell r="H1518" t="str">
            <v>MELBA TATIANA</v>
          </cell>
          <cell r="I1518" t="str">
            <v>TOVAR</v>
          </cell>
          <cell r="J1518" t="str">
            <v>ROA</v>
          </cell>
          <cell r="K1518" t="str">
            <v>Auxiliar Administrativo</v>
          </cell>
          <cell r="L1518" t="str">
            <v>4044</v>
          </cell>
          <cell r="M1518">
            <v>16</v>
          </cell>
          <cell r="N1518" t="str">
            <v>Auxiliar Administrativo</v>
          </cell>
          <cell r="O1518" t="str">
            <v>4044</v>
          </cell>
          <cell r="P1518">
            <v>16</v>
          </cell>
          <cell r="Q1518" t="str">
            <v>404416</v>
          </cell>
          <cell r="R1518">
            <v>1163588</v>
          </cell>
          <cell r="S1518">
            <v>250020</v>
          </cell>
          <cell r="T1518" t="str">
            <v>Grupo Jurídico NEIVA</v>
          </cell>
        </row>
        <row r="1519">
          <cell r="A1519">
            <v>12130508</v>
          </cell>
          <cell r="B1519" t="str">
            <v>M</v>
          </cell>
          <cell r="C1519">
            <v>3983</v>
          </cell>
          <cell r="D1519">
            <v>3976</v>
          </cell>
          <cell r="G1519" t="str">
            <v>T</v>
          </cell>
          <cell r="H1519" t="str">
            <v>FERNANDO  HERMOGENES</v>
          </cell>
          <cell r="I1519" t="str">
            <v>ORTIZ</v>
          </cell>
          <cell r="J1519" t="str">
            <v>ISAZA</v>
          </cell>
          <cell r="K1519" t="str">
            <v>Auxiliar Administrativo</v>
          </cell>
          <cell r="L1519">
            <v>4044</v>
          </cell>
          <cell r="M1519">
            <v>14</v>
          </cell>
          <cell r="N1519" t="str">
            <v>Secretario Ejecutivo</v>
          </cell>
          <cell r="O1519">
            <v>4210</v>
          </cell>
          <cell r="P1519">
            <v>16</v>
          </cell>
          <cell r="Q1519" t="str">
            <v>421016</v>
          </cell>
          <cell r="R1519">
            <v>1163588</v>
          </cell>
          <cell r="S1519">
            <v>250020</v>
          </cell>
          <cell r="T1519" t="str">
            <v>Grupo Jurídico NEIVA</v>
          </cell>
        </row>
        <row r="1520">
          <cell r="A1520">
            <v>55162289</v>
          </cell>
          <cell r="B1520" t="str">
            <v>F</v>
          </cell>
          <cell r="D1520">
            <v>3977</v>
          </cell>
          <cell r="G1520" t="str">
            <v>D</v>
          </cell>
          <cell r="H1520" t="str">
            <v>DIANA CONSTANZA</v>
          </cell>
          <cell r="I1520" t="str">
            <v>PIRAGUA</v>
          </cell>
          <cell r="J1520" t="str">
            <v>ESCANDON</v>
          </cell>
          <cell r="K1520" t="str">
            <v>Secretario Ejecutivo</v>
          </cell>
          <cell r="L1520">
            <v>4210</v>
          </cell>
          <cell r="M1520">
            <v>16</v>
          </cell>
          <cell r="N1520" t="str">
            <v>Secretario Ejecutivo</v>
          </cell>
          <cell r="O1520">
            <v>4210</v>
          </cell>
          <cell r="P1520">
            <v>16</v>
          </cell>
          <cell r="Q1520" t="str">
            <v>421016</v>
          </cell>
          <cell r="R1520">
            <v>1163588</v>
          </cell>
          <cell r="S1520">
            <v>250020</v>
          </cell>
          <cell r="T1520" t="str">
            <v>Grupo Jurídico NEIVA</v>
          </cell>
        </row>
        <row r="1521">
          <cell r="A1521">
            <v>12110370</v>
          </cell>
          <cell r="B1521" t="str">
            <v>M</v>
          </cell>
          <cell r="C1521">
            <v>3978</v>
          </cell>
          <cell r="D1521">
            <v>5264</v>
          </cell>
          <cell r="G1521" t="str">
            <v>D</v>
          </cell>
          <cell r="H1521" t="str">
            <v>JOHN  FABIO</v>
          </cell>
          <cell r="I1521" t="str">
            <v>ALVAREZ</v>
          </cell>
          <cell r="J1521" t="str">
            <v>RIVERA</v>
          </cell>
          <cell r="K1521" t="str">
            <v>Profesional Especializado</v>
          </cell>
          <cell r="L1521">
            <v>2028</v>
          </cell>
          <cell r="M1521">
            <v>12</v>
          </cell>
          <cell r="N1521" t="str">
            <v>Profesional Especializado</v>
          </cell>
          <cell r="O1521">
            <v>2028</v>
          </cell>
          <cell r="P1521" t="str">
            <v>14</v>
          </cell>
          <cell r="Q1521" t="str">
            <v>202814</v>
          </cell>
          <cell r="R1521">
            <v>2761107</v>
          </cell>
          <cell r="S1521">
            <v>250030</v>
          </cell>
          <cell r="T1521" t="str">
            <v>Grupo Administrativo NEIVA</v>
          </cell>
        </row>
        <row r="1522">
          <cell r="A1522">
            <v>55167684</v>
          </cell>
          <cell r="B1522" t="str">
            <v>F</v>
          </cell>
          <cell r="D1522">
            <v>5329</v>
          </cell>
          <cell r="G1522" t="str">
            <v>D</v>
          </cell>
          <cell r="H1522" t="str">
            <v>ZULEMA</v>
          </cell>
          <cell r="I1522" t="str">
            <v>SUAREZ</v>
          </cell>
          <cell r="J1522" t="str">
            <v>ARAGONES</v>
          </cell>
          <cell r="K1522" t="str">
            <v>Profesional Universitario</v>
          </cell>
          <cell r="L1522" t="str">
            <v>2044</v>
          </cell>
          <cell r="M1522" t="str">
            <v>01</v>
          </cell>
          <cell r="N1522" t="str">
            <v>Profesional Universitario</v>
          </cell>
          <cell r="O1522" t="str">
            <v>2044</v>
          </cell>
          <cell r="P1522" t="str">
            <v>01</v>
          </cell>
          <cell r="Q1522" t="str">
            <v>204401</v>
          </cell>
          <cell r="R1522">
            <v>1361208</v>
          </cell>
          <cell r="S1522">
            <v>250030</v>
          </cell>
          <cell r="T1522" t="str">
            <v>Grupo Administrativo NEIVA</v>
          </cell>
        </row>
        <row r="1523">
          <cell r="A1523">
            <v>7696977</v>
          </cell>
          <cell r="B1523" t="str">
            <v>M</v>
          </cell>
          <cell r="C1523">
            <v>3982</v>
          </cell>
          <cell r="D1523">
            <v>2538</v>
          </cell>
          <cell r="G1523" t="str">
            <v>T</v>
          </cell>
          <cell r="H1523" t="str">
            <v>YERLI ANTONIO</v>
          </cell>
          <cell r="I1523" t="str">
            <v>MARQUINEZ</v>
          </cell>
          <cell r="J1523" t="str">
            <v>YUNDA</v>
          </cell>
          <cell r="K1523" t="str">
            <v>Auxiliar Administrativo</v>
          </cell>
          <cell r="L1523">
            <v>4044</v>
          </cell>
          <cell r="M1523">
            <v>11</v>
          </cell>
          <cell r="N1523" t="str">
            <v>Analista de Sistemas</v>
          </cell>
          <cell r="O1523" t="str">
            <v>3003</v>
          </cell>
          <cell r="P1523" t="str">
            <v>18</v>
          </cell>
          <cell r="Q1523" t="str">
            <v>300318</v>
          </cell>
          <cell r="R1523">
            <v>2090198</v>
          </cell>
          <cell r="S1523">
            <v>250030</v>
          </cell>
          <cell r="T1523" t="str">
            <v>Grupo Administrativo NEIVA</v>
          </cell>
        </row>
        <row r="1524">
          <cell r="A1524">
            <v>39528374</v>
          </cell>
          <cell r="B1524" t="str">
            <v>F</v>
          </cell>
          <cell r="C1524">
            <v>3660</v>
          </cell>
          <cell r="D1524">
            <v>3974</v>
          </cell>
          <cell r="G1524" t="str">
            <v>D</v>
          </cell>
          <cell r="H1524" t="str">
            <v>GLORIA</v>
          </cell>
          <cell r="I1524" t="str">
            <v>PEREZ</v>
          </cell>
          <cell r="J1524" t="str">
            <v>TOVAR</v>
          </cell>
          <cell r="K1524" t="str">
            <v>Secretario Ejecutivo</v>
          </cell>
          <cell r="L1524">
            <v>4210</v>
          </cell>
          <cell r="M1524">
            <v>16</v>
          </cell>
          <cell r="N1524" t="str">
            <v>Técnico Administrativo</v>
          </cell>
          <cell r="O1524">
            <v>3124</v>
          </cell>
          <cell r="P1524">
            <v>14</v>
          </cell>
          <cell r="Q1524" t="str">
            <v>312414</v>
          </cell>
          <cell r="R1524">
            <v>1504640</v>
          </cell>
          <cell r="S1524">
            <v>250030</v>
          </cell>
          <cell r="T1524" t="str">
            <v>Grupo Administrativo NEIVA</v>
          </cell>
        </row>
        <row r="1525">
          <cell r="A1525">
            <v>12141301</v>
          </cell>
          <cell r="B1525" t="str">
            <v>M</v>
          </cell>
          <cell r="D1525">
            <v>3971</v>
          </cell>
          <cell r="G1525" t="str">
            <v>D</v>
          </cell>
          <cell r="H1525" t="str">
            <v>GERARDO</v>
          </cell>
          <cell r="I1525" t="str">
            <v>ORDOÑEZ</v>
          </cell>
          <cell r="J1525" t="str">
            <v>VARGAS</v>
          </cell>
          <cell r="K1525" t="str">
            <v>Técnico Administrativo</v>
          </cell>
          <cell r="L1525">
            <v>3124</v>
          </cell>
          <cell r="M1525">
            <v>14</v>
          </cell>
          <cell r="N1525" t="str">
            <v>Técnico Administrativo</v>
          </cell>
          <cell r="O1525">
            <v>3124</v>
          </cell>
          <cell r="P1525">
            <v>14</v>
          </cell>
          <cell r="Q1525" t="str">
            <v>312414</v>
          </cell>
          <cell r="R1525">
            <v>1504640</v>
          </cell>
          <cell r="S1525">
            <v>250030</v>
          </cell>
          <cell r="T1525" t="str">
            <v>Grupo Administrativo NEIVA</v>
          </cell>
        </row>
        <row r="1526">
          <cell r="A1526">
            <v>36089729</v>
          </cell>
          <cell r="B1526" t="str">
            <v>F</v>
          </cell>
          <cell r="C1526">
            <v>3987</v>
          </cell>
          <cell r="D1526">
            <v>3988</v>
          </cell>
          <cell r="G1526" t="str">
            <v>D</v>
          </cell>
          <cell r="H1526" t="str">
            <v>LINA  DEL PILAR</v>
          </cell>
          <cell r="I1526" t="str">
            <v>GUTIERREZ</v>
          </cell>
          <cell r="J1526" t="str">
            <v>CUELLAR</v>
          </cell>
          <cell r="K1526" t="str">
            <v>Auxiliar Administrativo</v>
          </cell>
          <cell r="L1526">
            <v>4044</v>
          </cell>
          <cell r="M1526">
            <v>14</v>
          </cell>
          <cell r="N1526" t="str">
            <v>Auxiliar Administrativo</v>
          </cell>
          <cell r="O1526">
            <v>4044</v>
          </cell>
          <cell r="P1526">
            <v>16</v>
          </cell>
          <cell r="Q1526" t="str">
            <v>404416</v>
          </cell>
          <cell r="R1526">
            <v>1163588</v>
          </cell>
          <cell r="S1526">
            <v>250030</v>
          </cell>
          <cell r="T1526" t="str">
            <v>Grupo Administrativo NEIVA</v>
          </cell>
        </row>
        <row r="1527">
          <cell r="A1527">
            <v>12108433</v>
          </cell>
          <cell r="B1527" t="str">
            <v>M</v>
          </cell>
          <cell r="C1527">
            <v>3981</v>
          </cell>
          <cell r="D1527">
            <v>3983</v>
          </cell>
          <cell r="G1527" t="str">
            <v>T</v>
          </cell>
          <cell r="H1527" t="str">
            <v>ALVARO</v>
          </cell>
          <cell r="I1527" t="str">
            <v>CHAVARRO</v>
          </cell>
          <cell r="J1527" t="str">
            <v>YUNDA</v>
          </cell>
          <cell r="K1527" t="str">
            <v>Auxiliar Administrativo</v>
          </cell>
          <cell r="L1527">
            <v>4044</v>
          </cell>
          <cell r="M1527">
            <v>11</v>
          </cell>
          <cell r="N1527" t="str">
            <v>Auxiliar Administrativo</v>
          </cell>
          <cell r="O1527">
            <v>4044</v>
          </cell>
          <cell r="P1527">
            <v>14</v>
          </cell>
          <cell r="Q1527" t="str">
            <v>404414</v>
          </cell>
          <cell r="R1527">
            <v>1080470</v>
          </cell>
          <cell r="S1527">
            <v>250030</v>
          </cell>
          <cell r="T1527" t="str">
            <v>Grupo Administrativo NEIVA</v>
          </cell>
        </row>
        <row r="1528">
          <cell r="A1528">
            <v>12104494</v>
          </cell>
          <cell r="B1528" t="str">
            <v>M</v>
          </cell>
          <cell r="C1528">
            <v>3984</v>
          </cell>
          <cell r="D1528">
            <v>3984</v>
          </cell>
          <cell r="E1528">
            <v>0</v>
          </cell>
          <cell r="G1528" t="str">
            <v>D</v>
          </cell>
          <cell r="H1528" t="str">
            <v>FRANCISCO</v>
          </cell>
          <cell r="I1528" t="str">
            <v>BAUTISTA</v>
          </cell>
          <cell r="J1528" t="str">
            <v>SILVA</v>
          </cell>
          <cell r="K1528" t="str">
            <v>Auxiliar Administrativo</v>
          </cell>
          <cell r="L1528">
            <v>4044</v>
          </cell>
          <cell r="M1528">
            <v>14</v>
          </cell>
          <cell r="N1528" t="str">
            <v>Auxiliar Administrativo</v>
          </cell>
          <cell r="O1528">
            <v>4044</v>
          </cell>
          <cell r="P1528">
            <v>14</v>
          </cell>
          <cell r="Q1528" t="str">
            <v>404414</v>
          </cell>
          <cell r="R1528">
            <v>1080470</v>
          </cell>
          <cell r="S1528">
            <v>250030</v>
          </cell>
          <cell r="T1528" t="str">
            <v>Grupo Administrativo NEIVA</v>
          </cell>
        </row>
        <row r="1529">
          <cell r="A1529">
            <v>7715612</v>
          </cell>
          <cell r="B1529" t="str">
            <v>M</v>
          </cell>
          <cell r="D1529">
            <v>3981</v>
          </cell>
          <cell r="G1529" t="str">
            <v>T</v>
          </cell>
          <cell r="H1529" t="str">
            <v>JESUS EDUARDO</v>
          </cell>
          <cell r="I1529" t="str">
            <v>ROJAS</v>
          </cell>
          <cell r="K1529" t="str">
            <v>Auxiliar Administrativo</v>
          </cell>
          <cell r="L1529">
            <v>4044</v>
          </cell>
          <cell r="M1529">
            <v>11</v>
          </cell>
          <cell r="N1529" t="str">
            <v>Auxiliar Administrativo</v>
          </cell>
          <cell r="O1529">
            <v>4044</v>
          </cell>
          <cell r="P1529">
            <v>11</v>
          </cell>
          <cell r="Q1529" t="str">
            <v>404411</v>
          </cell>
          <cell r="R1529">
            <v>953864</v>
          </cell>
          <cell r="S1529">
            <v>250030</v>
          </cell>
          <cell r="T1529" t="str">
            <v>Grupo Administrativo NEIVA</v>
          </cell>
        </row>
        <row r="1530">
          <cell r="A1530">
            <v>55174540</v>
          </cell>
          <cell r="B1530" t="str">
            <v>F</v>
          </cell>
          <cell r="D1530">
            <v>3980</v>
          </cell>
          <cell r="G1530" t="str">
            <v>D</v>
          </cell>
          <cell r="H1530" t="str">
            <v>ANA MARIA</v>
          </cell>
          <cell r="I1530" t="str">
            <v>OSORIO</v>
          </cell>
          <cell r="J1530" t="str">
            <v>PERDOMO</v>
          </cell>
          <cell r="K1530" t="str">
            <v>Secretario Ejecutivo</v>
          </cell>
          <cell r="L1530" t="str">
            <v>4210</v>
          </cell>
          <cell r="M1530" t="str">
            <v>19</v>
          </cell>
          <cell r="N1530" t="str">
            <v>Secretario Ejecutivo</v>
          </cell>
          <cell r="O1530" t="str">
            <v>4210</v>
          </cell>
          <cell r="P1530" t="str">
            <v>19</v>
          </cell>
          <cell r="Q1530" t="str">
            <v>421019</v>
          </cell>
          <cell r="R1530">
            <v>1249043</v>
          </cell>
          <cell r="S1530">
            <v>250030</v>
          </cell>
          <cell r="T1530" t="str">
            <v>Grupo Administrativo NEIVA</v>
          </cell>
        </row>
        <row r="1531">
          <cell r="A1531">
            <v>12185426</v>
          </cell>
          <cell r="B1531" t="str">
            <v>M</v>
          </cell>
          <cell r="D1531">
            <v>5143</v>
          </cell>
          <cell r="G1531" t="str">
            <v>D</v>
          </cell>
          <cell r="H1531" t="str">
            <v>RAMON HENRY</v>
          </cell>
          <cell r="I1531" t="str">
            <v>SANCHEZ</v>
          </cell>
          <cell r="J1531" t="str">
            <v>MENDEZ</v>
          </cell>
          <cell r="K1531" t="str">
            <v>Registrador Seccional</v>
          </cell>
          <cell r="L1531" t="str">
            <v>0192</v>
          </cell>
          <cell r="M1531" t="str">
            <v>07</v>
          </cell>
          <cell r="N1531" t="str">
            <v>Registrador Seccional</v>
          </cell>
          <cell r="O1531" t="str">
            <v>0192</v>
          </cell>
          <cell r="P1531" t="str">
            <v>07</v>
          </cell>
          <cell r="Q1531" t="str">
            <v>019207</v>
          </cell>
          <cell r="R1531">
            <v>3291703</v>
          </cell>
          <cell r="S1531">
            <v>250110</v>
          </cell>
          <cell r="T1531" t="str">
            <v>GARZON</v>
          </cell>
        </row>
        <row r="1532">
          <cell r="A1532">
            <v>79543757</v>
          </cell>
          <cell r="B1532" t="str">
            <v>M</v>
          </cell>
          <cell r="D1532">
            <v>4750</v>
          </cell>
          <cell r="G1532" t="str">
            <v>D</v>
          </cell>
          <cell r="H1532" t="str">
            <v>DANIEL OCTAVIO</v>
          </cell>
          <cell r="I1532" t="str">
            <v>GUTIERREZ</v>
          </cell>
          <cell r="J1532" t="str">
            <v>OLAYA</v>
          </cell>
          <cell r="K1532" t="str">
            <v>Auxiliar Administrativo</v>
          </cell>
          <cell r="L1532" t="str">
            <v>4044</v>
          </cell>
          <cell r="M1532" t="str">
            <v>16</v>
          </cell>
          <cell r="N1532" t="str">
            <v>Auxiliar Administrativo</v>
          </cell>
          <cell r="O1532" t="str">
            <v>4044</v>
          </cell>
          <cell r="P1532" t="str">
            <v>16</v>
          </cell>
          <cell r="Q1532" t="str">
            <v>404416</v>
          </cell>
          <cell r="R1532">
            <v>1163588</v>
          </cell>
          <cell r="S1532">
            <v>250110</v>
          </cell>
          <cell r="T1532" t="str">
            <v>GARZON</v>
          </cell>
        </row>
        <row r="1533">
          <cell r="A1533">
            <v>55059441</v>
          </cell>
          <cell r="B1533" t="str">
            <v>F</v>
          </cell>
          <cell r="C1533">
            <v>3991</v>
          </cell>
          <cell r="D1533">
            <v>3993</v>
          </cell>
          <cell r="G1533" t="str">
            <v>D</v>
          </cell>
          <cell r="H1533" t="str">
            <v>JANETH</v>
          </cell>
          <cell r="I1533" t="str">
            <v>PARRA</v>
          </cell>
          <cell r="J1533" t="str">
            <v>CUELLAR</v>
          </cell>
          <cell r="K1533" t="str">
            <v>Auxiliar Administrativo</v>
          </cell>
          <cell r="L1533">
            <v>4044</v>
          </cell>
          <cell r="M1533">
            <v>11</v>
          </cell>
          <cell r="N1533" t="str">
            <v>Auxiliar Administrativo</v>
          </cell>
          <cell r="O1533">
            <v>4044</v>
          </cell>
          <cell r="P1533">
            <v>14</v>
          </cell>
          <cell r="Q1533" t="str">
            <v>404414</v>
          </cell>
          <cell r="R1533">
            <v>1080470</v>
          </cell>
          <cell r="S1533">
            <v>250110</v>
          </cell>
          <cell r="T1533" t="str">
            <v>GARZON</v>
          </cell>
        </row>
        <row r="1534">
          <cell r="A1534">
            <v>55066649</v>
          </cell>
          <cell r="B1534" t="str">
            <v>F</v>
          </cell>
          <cell r="D1534">
            <v>3930</v>
          </cell>
          <cell r="G1534" t="str">
            <v>D</v>
          </cell>
          <cell r="H1534" t="str">
            <v>CLAUDIA XIMENA</v>
          </cell>
          <cell r="I1534" t="str">
            <v>TOLEDO</v>
          </cell>
          <cell r="J1534" t="str">
            <v>BERMEO</v>
          </cell>
          <cell r="K1534" t="str">
            <v>Auxiliar Administrativo</v>
          </cell>
          <cell r="L1534">
            <v>4044</v>
          </cell>
          <cell r="M1534">
            <v>11</v>
          </cell>
          <cell r="N1534" t="str">
            <v>Auxiliar Administrativo</v>
          </cell>
          <cell r="O1534">
            <v>4044</v>
          </cell>
          <cell r="P1534">
            <v>11</v>
          </cell>
          <cell r="Q1534" t="str">
            <v>404411</v>
          </cell>
          <cell r="R1534">
            <v>953864</v>
          </cell>
          <cell r="S1534">
            <v>250110</v>
          </cell>
          <cell r="T1534" t="str">
            <v>GARZON</v>
          </cell>
        </row>
        <row r="1535">
          <cell r="A1535">
            <v>55056619</v>
          </cell>
          <cell r="B1535" t="str">
            <v>F</v>
          </cell>
          <cell r="C1535">
            <v>3992</v>
          </cell>
          <cell r="D1535">
            <v>3990</v>
          </cell>
          <cell r="G1535" t="str">
            <v>D</v>
          </cell>
          <cell r="H1535" t="str">
            <v>OLGA LUCIA</v>
          </cell>
          <cell r="I1535" t="str">
            <v>ANGULO</v>
          </cell>
          <cell r="J1535" t="str">
            <v>PARRA</v>
          </cell>
          <cell r="K1535" t="str">
            <v>Auxiliar Administrativo</v>
          </cell>
          <cell r="L1535">
            <v>4044</v>
          </cell>
          <cell r="M1535">
            <v>14</v>
          </cell>
          <cell r="N1535" t="str">
            <v>Secretario Ejecutivo</v>
          </cell>
          <cell r="O1535">
            <v>4210</v>
          </cell>
          <cell r="P1535">
            <v>15</v>
          </cell>
          <cell r="Q1535" t="str">
            <v>421015</v>
          </cell>
          <cell r="R1535">
            <v>1114054</v>
          </cell>
          <cell r="S1535">
            <v>250110</v>
          </cell>
          <cell r="T1535" t="str">
            <v>GARZON</v>
          </cell>
        </row>
        <row r="1536">
          <cell r="A1536">
            <v>26492328</v>
          </cell>
          <cell r="B1536" t="str">
            <v>F</v>
          </cell>
          <cell r="D1536">
            <v>5144</v>
          </cell>
          <cell r="G1536" t="str">
            <v>D</v>
          </cell>
          <cell r="H1536" t="str">
            <v>MARIA  CLARA</v>
          </cell>
          <cell r="I1536" t="str">
            <v>HERMIDA</v>
          </cell>
          <cell r="J1536" t="str">
            <v>ALVAREZ</v>
          </cell>
          <cell r="K1536" t="str">
            <v>Registrador Seccional</v>
          </cell>
          <cell r="L1536" t="str">
            <v>0192</v>
          </cell>
          <cell r="M1536" t="str">
            <v>07</v>
          </cell>
          <cell r="N1536" t="str">
            <v>Registrador Seccional</v>
          </cell>
          <cell r="O1536" t="str">
            <v>0192</v>
          </cell>
          <cell r="P1536" t="str">
            <v>07</v>
          </cell>
          <cell r="Q1536" t="str">
            <v>019207</v>
          </cell>
          <cell r="R1536">
            <v>3291703</v>
          </cell>
          <cell r="S1536">
            <v>250120</v>
          </cell>
          <cell r="T1536" t="str">
            <v>LA PLATA</v>
          </cell>
        </row>
        <row r="1537">
          <cell r="A1537">
            <v>12274293</v>
          </cell>
          <cell r="B1537" t="str">
            <v>M</v>
          </cell>
          <cell r="D1537">
            <v>3999</v>
          </cell>
          <cell r="G1537" t="str">
            <v>D</v>
          </cell>
          <cell r="H1537" t="str">
            <v>JOSE LUIS</v>
          </cell>
          <cell r="I1537" t="str">
            <v>NUÑEZ</v>
          </cell>
          <cell r="J1537" t="str">
            <v>RIVERA</v>
          </cell>
          <cell r="K1537" t="str">
            <v>Auxiliar Administrativo</v>
          </cell>
          <cell r="L1537">
            <v>4044</v>
          </cell>
          <cell r="M1537">
            <v>14</v>
          </cell>
          <cell r="N1537" t="str">
            <v>Auxiliar Administrativo</v>
          </cell>
          <cell r="O1537">
            <v>4044</v>
          </cell>
          <cell r="P1537">
            <v>14</v>
          </cell>
          <cell r="Q1537" t="str">
            <v>404414</v>
          </cell>
          <cell r="R1537">
            <v>1080470</v>
          </cell>
          <cell r="S1537">
            <v>250120</v>
          </cell>
          <cell r="T1537" t="str">
            <v>LA PLATA</v>
          </cell>
        </row>
        <row r="1538">
          <cell r="A1538">
            <v>12275830</v>
          </cell>
          <cell r="B1538" t="str">
            <v>M</v>
          </cell>
          <cell r="D1538">
            <v>3798</v>
          </cell>
          <cell r="G1538" t="str">
            <v>T</v>
          </cell>
          <cell r="H1538" t="str">
            <v>VICTOR HERNAN</v>
          </cell>
          <cell r="I1538" t="str">
            <v>TOCORA</v>
          </cell>
          <cell r="J1538" t="str">
            <v>BARRERA</v>
          </cell>
          <cell r="K1538" t="str">
            <v>Auxiliar Administrativo</v>
          </cell>
          <cell r="L1538">
            <v>4044</v>
          </cell>
          <cell r="M1538">
            <v>12</v>
          </cell>
          <cell r="N1538" t="str">
            <v>Auxiliar Administrativo</v>
          </cell>
          <cell r="O1538">
            <v>4044</v>
          </cell>
          <cell r="P1538">
            <v>12</v>
          </cell>
          <cell r="Q1538" t="str">
            <v>404412</v>
          </cell>
          <cell r="R1538">
            <v>1024200</v>
          </cell>
          <cell r="S1538">
            <v>250120</v>
          </cell>
          <cell r="T1538" t="str">
            <v>LA PLATA</v>
          </cell>
        </row>
        <row r="1539">
          <cell r="A1539">
            <v>1081393784</v>
          </cell>
          <cell r="B1539" t="str">
            <v>M</v>
          </cell>
          <cell r="D1539">
            <v>3997</v>
          </cell>
          <cell r="G1539" t="str">
            <v>D</v>
          </cell>
          <cell r="H1539" t="str">
            <v>IVAN MAURICIO</v>
          </cell>
          <cell r="I1539" t="str">
            <v>CERQUERA</v>
          </cell>
          <cell r="J1539" t="str">
            <v>EMBUS</v>
          </cell>
          <cell r="K1539" t="str">
            <v>Auxiliar Administrativo</v>
          </cell>
          <cell r="L1539">
            <v>4044</v>
          </cell>
          <cell r="M1539">
            <v>12</v>
          </cell>
          <cell r="N1539" t="str">
            <v>Auxiliar Administrativo</v>
          </cell>
          <cell r="O1539">
            <v>4044</v>
          </cell>
          <cell r="P1539">
            <v>12</v>
          </cell>
          <cell r="Q1539" t="str">
            <v>404412</v>
          </cell>
          <cell r="R1539">
            <v>1024200</v>
          </cell>
          <cell r="S1539">
            <v>250120</v>
          </cell>
          <cell r="T1539" t="str">
            <v>LA PLATA</v>
          </cell>
        </row>
        <row r="1540">
          <cell r="A1540">
            <v>26520883</v>
          </cell>
          <cell r="B1540" t="str">
            <v>F</v>
          </cell>
          <cell r="C1540">
            <v>3998</v>
          </cell>
          <cell r="D1540">
            <v>4082</v>
          </cell>
          <cell r="G1540" t="str">
            <v>D</v>
          </cell>
          <cell r="H1540" t="str">
            <v>DORIS</v>
          </cell>
          <cell r="I1540" t="str">
            <v>CASTILLO</v>
          </cell>
          <cell r="J1540" t="str">
            <v>SANCHEZ</v>
          </cell>
          <cell r="K1540" t="str">
            <v>Auxiliar Administrativo</v>
          </cell>
          <cell r="L1540">
            <v>4044</v>
          </cell>
          <cell r="M1540">
            <v>12</v>
          </cell>
          <cell r="N1540" t="str">
            <v>Secretario Ejecutivo</v>
          </cell>
          <cell r="O1540" t="str">
            <v>4210</v>
          </cell>
          <cell r="P1540">
            <v>16</v>
          </cell>
          <cell r="Q1540" t="str">
            <v>421016</v>
          </cell>
          <cell r="R1540">
            <v>1163588</v>
          </cell>
          <cell r="S1540">
            <v>250120</v>
          </cell>
          <cell r="T1540" t="str">
            <v>LA PLATA</v>
          </cell>
        </row>
        <row r="1541">
          <cell r="A1541">
            <v>41575500</v>
          </cell>
          <cell r="B1541" t="str">
            <v>F</v>
          </cell>
          <cell r="C1541">
            <v>5145</v>
          </cell>
          <cell r="D1541">
            <v>5145</v>
          </cell>
          <cell r="G1541" t="str">
            <v>D</v>
          </cell>
          <cell r="H1541" t="str">
            <v>OLGA CECILIA</v>
          </cell>
          <cell r="I1541" t="str">
            <v>RAMIREZ</v>
          </cell>
          <cell r="J1541" t="str">
            <v>GASCA</v>
          </cell>
          <cell r="K1541" t="str">
            <v>Registrador Seccional</v>
          </cell>
          <cell r="L1541" t="str">
            <v>0192</v>
          </cell>
          <cell r="M1541" t="str">
            <v>07</v>
          </cell>
          <cell r="N1541" t="str">
            <v>Registrador Seccional</v>
          </cell>
          <cell r="O1541" t="str">
            <v>0192</v>
          </cell>
          <cell r="P1541" t="str">
            <v>07</v>
          </cell>
          <cell r="Q1541" t="str">
            <v>019207</v>
          </cell>
          <cell r="R1541">
            <v>3291703</v>
          </cell>
          <cell r="S1541">
            <v>250130</v>
          </cell>
          <cell r="T1541" t="str">
            <v>PITALITO</v>
          </cell>
        </row>
        <row r="1542">
          <cell r="A1542">
            <v>26571021</v>
          </cell>
          <cell r="B1542" t="str">
            <v>F</v>
          </cell>
          <cell r="C1542">
            <v>4006</v>
          </cell>
          <cell r="D1542">
            <v>4006</v>
          </cell>
          <cell r="E1542">
            <v>0</v>
          </cell>
          <cell r="G1542" t="str">
            <v>D</v>
          </cell>
          <cell r="H1542" t="str">
            <v>MARIA  GENNY</v>
          </cell>
          <cell r="I1542" t="str">
            <v>PEÑA</v>
          </cell>
          <cell r="J1542" t="str">
            <v>ARTUNDUAGA</v>
          </cell>
          <cell r="K1542" t="str">
            <v>Auxiliar Administrativo</v>
          </cell>
          <cell r="L1542">
            <v>4044</v>
          </cell>
          <cell r="M1542">
            <v>16</v>
          </cell>
          <cell r="N1542" t="str">
            <v>Auxiliar Administrativo</v>
          </cell>
          <cell r="O1542">
            <v>4044</v>
          </cell>
          <cell r="P1542">
            <v>16</v>
          </cell>
          <cell r="Q1542" t="str">
            <v>404416</v>
          </cell>
          <cell r="R1542">
            <v>1163588</v>
          </cell>
          <cell r="S1542">
            <v>250130</v>
          </cell>
          <cell r="T1542" t="str">
            <v>PITALITO</v>
          </cell>
        </row>
        <row r="1543">
          <cell r="A1543">
            <v>12232759</v>
          </cell>
          <cell r="B1543" t="str">
            <v>M</v>
          </cell>
          <cell r="C1543">
            <v>4005</v>
          </cell>
          <cell r="D1543">
            <v>4005</v>
          </cell>
          <cell r="E1543">
            <v>0</v>
          </cell>
          <cell r="G1543" t="str">
            <v>D</v>
          </cell>
          <cell r="H1543" t="str">
            <v>EIVER  FERNANDO</v>
          </cell>
          <cell r="I1543" t="str">
            <v>GUTIERREZ</v>
          </cell>
          <cell r="J1543" t="str">
            <v>CHAVEZ</v>
          </cell>
          <cell r="K1543" t="str">
            <v>Auxiliar Administrativo</v>
          </cell>
          <cell r="L1543">
            <v>4044</v>
          </cell>
          <cell r="M1543">
            <v>14</v>
          </cell>
          <cell r="N1543" t="str">
            <v>Auxiliar Administrativo</v>
          </cell>
          <cell r="O1543">
            <v>4044</v>
          </cell>
          <cell r="P1543">
            <v>14</v>
          </cell>
          <cell r="Q1543" t="str">
            <v>404414</v>
          </cell>
          <cell r="R1543">
            <v>1080470</v>
          </cell>
          <cell r="S1543">
            <v>250130</v>
          </cell>
          <cell r="T1543" t="str">
            <v>PITALITO</v>
          </cell>
        </row>
        <row r="1544">
          <cell r="A1544">
            <v>36271889</v>
          </cell>
          <cell r="B1544" t="str">
            <v>F</v>
          </cell>
          <cell r="C1544">
            <v>4002</v>
          </cell>
          <cell r="D1544">
            <v>4527</v>
          </cell>
          <cell r="G1544" t="str">
            <v>T</v>
          </cell>
          <cell r="H1544" t="str">
            <v>GLORIA</v>
          </cell>
          <cell r="I1544" t="str">
            <v>ORTIZ</v>
          </cell>
          <cell r="J1544" t="str">
            <v>ROBLEDO</v>
          </cell>
          <cell r="K1544" t="str">
            <v>Auxiliar Administrativo</v>
          </cell>
          <cell r="L1544">
            <v>4044</v>
          </cell>
          <cell r="M1544">
            <v>11</v>
          </cell>
          <cell r="N1544" t="str">
            <v>Auxiliar Administrativo</v>
          </cell>
          <cell r="O1544">
            <v>4044</v>
          </cell>
          <cell r="P1544">
            <v>12</v>
          </cell>
          <cell r="Q1544" t="str">
            <v>404412</v>
          </cell>
          <cell r="R1544">
            <v>1024200</v>
          </cell>
          <cell r="S1544">
            <v>250130</v>
          </cell>
          <cell r="T1544" t="str">
            <v>PITALITO</v>
          </cell>
        </row>
        <row r="1545">
          <cell r="A1545">
            <v>12231409</v>
          </cell>
          <cell r="B1545" t="str">
            <v>M</v>
          </cell>
          <cell r="C1545">
            <v>4004</v>
          </cell>
          <cell r="D1545">
            <v>4004</v>
          </cell>
          <cell r="E1545">
            <v>0</v>
          </cell>
          <cell r="G1545" t="str">
            <v>D</v>
          </cell>
          <cell r="H1545" t="str">
            <v>ARCESIO</v>
          </cell>
          <cell r="I1545" t="str">
            <v>ARDILA</v>
          </cell>
          <cell r="J1545" t="str">
            <v>GONZALEZ</v>
          </cell>
          <cell r="K1545" t="str">
            <v>Auxiliar Administrativo</v>
          </cell>
          <cell r="L1545">
            <v>4044</v>
          </cell>
          <cell r="M1545">
            <v>12</v>
          </cell>
          <cell r="N1545" t="str">
            <v>Auxiliar Administrativo</v>
          </cell>
          <cell r="O1545">
            <v>4044</v>
          </cell>
          <cell r="P1545">
            <v>12</v>
          </cell>
          <cell r="Q1545" t="str">
            <v>404412</v>
          </cell>
          <cell r="R1545">
            <v>1024200</v>
          </cell>
          <cell r="S1545">
            <v>250130</v>
          </cell>
          <cell r="T1545" t="str">
            <v>PITALITO</v>
          </cell>
        </row>
        <row r="1546">
          <cell r="A1546">
            <v>12265395</v>
          </cell>
          <cell r="B1546" t="str">
            <v>M</v>
          </cell>
          <cell r="D1546">
            <v>3014</v>
          </cell>
          <cell r="G1546" t="str">
            <v>T</v>
          </cell>
          <cell r="H1546" t="str">
            <v>OSCAR EDUARDO</v>
          </cell>
          <cell r="I1546" t="str">
            <v>MONTENEGRO</v>
          </cell>
          <cell r="J1546" t="str">
            <v>CEBALLOS</v>
          </cell>
          <cell r="K1546" t="str">
            <v>Auxiliar Administrativo</v>
          </cell>
          <cell r="L1546">
            <v>4044</v>
          </cell>
          <cell r="M1546">
            <v>11</v>
          </cell>
          <cell r="N1546" t="str">
            <v>Auxiliar Administrativo</v>
          </cell>
          <cell r="O1546">
            <v>4044</v>
          </cell>
          <cell r="P1546">
            <v>11</v>
          </cell>
          <cell r="Q1546" t="str">
            <v>404411</v>
          </cell>
          <cell r="R1546">
            <v>953864</v>
          </cell>
          <cell r="S1546">
            <v>250130</v>
          </cell>
          <cell r="T1546" t="str">
            <v>PITALITO</v>
          </cell>
        </row>
        <row r="1547">
          <cell r="A1547">
            <v>385491</v>
          </cell>
          <cell r="B1547" t="str">
            <v>M</v>
          </cell>
          <cell r="D1547">
            <v>5229</v>
          </cell>
          <cell r="G1547" t="str">
            <v>D</v>
          </cell>
          <cell r="H1547" t="str">
            <v>JOSE JOAQUIN</v>
          </cell>
          <cell r="I1547" t="str">
            <v>ROMERO</v>
          </cell>
          <cell r="J1547" t="str">
            <v>LEON</v>
          </cell>
          <cell r="K1547" t="str">
            <v>Registrador Principal</v>
          </cell>
          <cell r="L1547" t="str">
            <v>0191</v>
          </cell>
          <cell r="M1547" t="str">
            <v>19</v>
          </cell>
          <cell r="N1547" t="str">
            <v>Registrador Principal</v>
          </cell>
          <cell r="O1547" t="str">
            <v>0191</v>
          </cell>
          <cell r="P1547" t="str">
            <v>19</v>
          </cell>
          <cell r="Q1547" t="str">
            <v>019119</v>
          </cell>
          <cell r="R1547">
            <v>5495542</v>
          </cell>
          <cell r="S1547">
            <v>260000</v>
          </cell>
          <cell r="T1547" t="str">
            <v>PUERTO INIRIDA</v>
          </cell>
        </row>
        <row r="1548">
          <cell r="A1548">
            <v>40368232</v>
          </cell>
          <cell r="B1548" t="str">
            <v>F</v>
          </cell>
          <cell r="C1548">
            <v>4009</v>
          </cell>
          <cell r="D1548">
            <v>4009</v>
          </cell>
          <cell r="E1548">
            <v>0</v>
          </cell>
          <cell r="G1548" t="str">
            <v>D</v>
          </cell>
          <cell r="H1548" t="str">
            <v>CLARA</v>
          </cell>
          <cell r="I1548" t="str">
            <v>ESCOBAR</v>
          </cell>
          <cell r="J1548" t="str">
            <v>DELVASTO</v>
          </cell>
          <cell r="K1548" t="str">
            <v>Auxiliar Administrativo</v>
          </cell>
          <cell r="L1548">
            <v>4044</v>
          </cell>
          <cell r="M1548">
            <v>16</v>
          </cell>
          <cell r="N1548" t="str">
            <v>Auxiliar Administrativo</v>
          </cell>
          <cell r="O1548">
            <v>4044</v>
          </cell>
          <cell r="P1548">
            <v>16</v>
          </cell>
          <cell r="Q1548" t="str">
            <v>404416</v>
          </cell>
          <cell r="R1548">
            <v>1163588</v>
          </cell>
          <cell r="S1548">
            <v>260000</v>
          </cell>
          <cell r="T1548" t="str">
            <v>PUERTO INIRIDA</v>
          </cell>
        </row>
        <row r="1549">
          <cell r="A1549">
            <v>42546633</v>
          </cell>
          <cell r="B1549" t="str">
            <v>F</v>
          </cell>
          <cell r="C1549">
            <v>4008</v>
          </cell>
          <cell r="D1549">
            <v>4008</v>
          </cell>
          <cell r="E1549">
            <v>0</v>
          </cell>
          <cell r="G1549" t="str">
            <v>D</v>
          </cell>
          <cell r="H1549" t="str">
            <v>ALEIDA</v>
          </cell>
          <cell r="I1549" t="str">
            <v>DASILVA</v>
          </cell>
          <cell r="J1549" t="str">
            <v>CARIOCA</v>
          </cell>
          <cell r="K1549" t="str">
            <v>Auxiliar Administrativo</v>
          </cell>
          <cell r="L1549">
            <v>4044</v>
          </cell>
          <cell r="M1549">
            <v>14</v>
          </cell>
          <cell r="N1549" t="str">
            <v>Auxiliar Administrativo</v>
          </cell>
          <cell r="O1549">
            <v>4044</v>
          </cell>
          <cell r="P1549">
            <v>14</v>
          </cell>
          <cell r="Q1549" t="str">
            <v>404414</v>
          </cell>
          <cell r="R1549">
            <v>1080470</v>
          </cell>
          <cell r="S1549">
            <v>260000</v>
          </cell>
          <cell r="T1549" t="str">
            <v>PUERTO INIRIDA</v>
          </cell>
        </row>
        <row r="1550">
          <cell r="A1550">
            <v>51674962</v>
          </cell>
          <cell r="B1550" t="str">
            <v>F</v>
          </cell>
          <cell r="D1550">
            <v>5230</v>
          </cell>
          <cell r="G1550" t="str">
            <v>D</v>
          </cell>
          <cell r="H1550" t="str">
            <v>PATRICIA SOCORRO</v>
          </cell>
          <cell r="I1550" t="str">
            <v>GUTIERREZ</v>
          </cell>
          <cell r="J1550" t="str">
            <v>BARROS</v>
          </cell>
          <cell r="K1550" t="str">
            <v>Registrador Principal</v>
          </cell>
          <cell r="L1550" t="str">
            <v>0191</v>
          </cell>
          <cell r="M1550" t="str">
            <v>19</v>
          </cell>
          <cell r="N1550" t="str">
            <v>Registrador Principal</v>
          </cell>
          <cell r="O1550" t="str">
            <v>0191</v>
          </cell>
          <cell r="P1550" t="str">
            <v>19</v>
          </cell>
          <cell r="Q1550" t="str">
            <v>019119</v>
          </cell>
          <cell r="R1550">
            <v>5495542</v>
          </cell>
          <cell r="S1550">
            <v>270010</v>
          </cell>
          <cell r="T1550" t="str">
            <v>Despacho del Registrador RIOHACHA</v>
          </cell>
        </row>
        <row r="1551">
          <cell r="A1551">
            <v>40795915</v>
          </cell>
          <cell r="B1551" t="str">
            <v>F</v>
          </cell>
          <cell r="C1551">
            <v>4012</v>
          </cell>
          <cell r="D1551">
            <v>4012</v>
          </cell>
          <cell r="E1551">
            <v>0</v>
          </cell>
          <cell r="G1551" t="str">
            <v>D</v>
          </cell>
          <cell r="H1551" t="str">
            <v>MIRIAM ELIZABETH</v>
          </cell>
          <cell r="I1551" t="str">
            <v>COTES</v>
          </cell>
          <cell r="J1551" t="str">
            <v>ROMERO</v>
          </cell>
          <cell r="K1551" t="str">
            <v>Secretario Ejecutivo</v>
          </cell>
          <cell r="L1551">
            <v>4210</v>
          </cell>
          <cell r="M1551">
            <v>19</v>
          </cell>
          <cell r="N1551" t="str">
            <v>Secretario Ejecutivo</v>
          </cell>
          <cell r="O1551">
            <v>4210</v>
          </cell>
          <cell r="P1551">
            <v>19</v>
          </cell>
          <cell r="Q1551" t="str">
            <v>421019</v>
          </cell>
          <cell r="R1551">
            <v>1249043</v>
          </cell>
          <cell r="S1551">
            <v>270010</v>
          </cell>
          <cell r="T1551" t="str">
            <v>Despacho del Registrador RIOHACHA</v>
          </cell>
        </row>
        <row r="1552">
          <cell r="A1552">
            <v>40981225</v>
          </cell>
          <cell r="B1552" t="str">
            <v>F</v>
          </cell>
          <cell r="C1552">
            <v>4014</v>
          </cell>
          <cell r="D1552">
            <v>4013</v>
          </cell>
          <cell r="G1552" t="str">
            <v>D</v>
          </cell>
          <cell r="H1552" t="str">
            <v>JUDITH</v>
          </cell>
          <cell r="I1552" t="str">
            <v>REVEROL</v>
          </cell>
          <cell r="J1552" t="str">
            <v>PAZ</v>
          </cell>
          <cell r="K1552" t="str">
            <v>Profesional Universitario</v>
          </cell>
          <cell r="L1552">
            <v>2044</v>
          </cell>
          <cell r="M1552" t="str">
            <v>08</v>
          </cell>
          <cell r="N1552" t="str">
            <v>Profesional Especializado</v>
          </cell>
          <cell r="O1552">
            <v>2028</v>
          </cell>
          <cell r="P1552">
            <v>12</v>
          </cell>
          <cell r="Q1552" t="str">
            <v>202812</v>
          </cell>
          <cell r="R1552">
            <v>2381392</v>
          </cell>
          <cell r="S1552">
            <v>270020</v>
          </cell>
          <cell r="T1552" t="str">
            <v>Grupo Jurídico RIOHACHA</v>
          </cell>
        </row>
        <row r="1553">
          <cell r="A1553">
            <v>1065594835</v>
          </cell>
          <cell r="B1553" t="str">
            <v>F</v>
          </cell>
          <cell r="D1553">
            <v>5005</v>
          </cell>
          <cell r="G1553" t="str">
            <v>D</v>
          </cell>
          <cell r="H1553" t="str">
            <v>LISETH KATERINE</v>
          </cell>
          <cell r="I1553" t="str">
            <v>BAQUERO</v>
          </cell>
          <cell r="J1553" t="str">
            <v>PEREZ</v>
          </cell>
          <cell r="K1553" t="str">
            <v>Profesional Universitario</v>
          </cell>
          <cell r="L1553">
            <v>2044</v>
          </cell>
          <cell r="M1553" t="str">
            <v>01</v>
          </cell>
          <cell r="N1553" t="str">
            <v>Profesional Universitario</v>
          </cell>
          <cell r="O1553" t="str">
            <v>2044</v>
          </cell>
          <cell r="P1553" t="str">
            <v>01</v>
          </cell>
          <cell r="Q1553" t="str">
            <v>204401</v>
          </cell>
          <cell r="R1553">
            <v>1361208</v>
          </cell>
          <cell r="S1553">
            <v>270020</v>
          </cell>
          <cell r="T1553" t="str">
            <v>Grupo Jurídico RIOHACHA</v>
          </cell>
        </row>
        <row r="1554">
          <cell r="A1554">
            <v>33209332</v>
          </cell>
          <cell r="B1554" t="str">
            <v>F</v>
          </cell>
          <cell r="D1554">
            <v>5354</v>
          </cell>
          <cell r="G1554" t="str">
            <v>D</v>
          </cell>
          <cell r="H1554" t="str">
            <v>GLADYS PATRICIA</v>
          </cell>
          <cell r="I1554" t="str">
            <v>NAVARRO</v>
          </cell>
          <cell r="J1554" t="str">
            <v>OSORIO</v>
          </cell>
          <cell r="K1554" t="str">
            <v>Profesional Universitario</v>
          </cell>
          <cell r="L1554" t="str">
            <v>2044</v>
          </cell>
          <cell r="M1554" t="str">
            <v>01</v>
          </cell>
          <cell r="N1554" t="str">
            <v>Profesional Universitario</v>
          </cell>
          <cell r="O1554" t="str">
            <v>2044</v>
          </cell>
          <cell r="P1554" t="str">
            <v>01</v>
          </cell>
          <cell r="Q1554" t="str">
            <v>204401</v>
          </cell>
          <cell r="R1554">
            <v>1361208</v>
          </cell>
          <cell r="S1554">
            <v>270020</v>
          </cell>
          <cell r="T1554" t="str">
            <v>Grupo Jurídico RIOHACHA</v>
          </cell>
        </row>
        <row r="1555">
          <cell r="A1555">
            <v>26965919</v>
          </cell>
          <cell r="B1555" t="str">
            <v>F</v>
          </cell>
          <cell r="C1555">
            <v>4016</v>
          </cell>
          <cell r="D1555">
            <v>4016</v>
          </cell>
          <cell r="E1555">
            <v>0</v>
          </cell>
          <cell r="G1555" t="str">
            <v>D</v>
          </cell>
          <cell r="H1555" t="str">
            <v>IDILIA ELIZABETH</v>
          </cell>
          <cell r="I1555" t="str">
            <v>GOMEZ</v>
          </cell>
          <cell r="J1555" t="str">
            <v>GUTIERREZ</v>
          </cell>
          <cell r="K1555" t="str">
            <v>Secretario Ejecutivo</v>
          </cell>
          <cell r="L1555">
            <v>4210</v>
          </cell>
          <cell r="M1555">
            <v>16</v>
          </cell>
          <cell r="N1555" t="str">
            <v>Secretario Ejecutivo</v>
          </cell>
          <cell r="O1555">
            <v>4210</v>
          </cell>
          <cell r="P1555">
            <v>16</v>
          </cell>
          <cell r="Q1555" t="str">
            <v>421016</v>
          </cell>
          <cell r="R1555">
            <v>1163588</v>
          </cell>
          <cell r="S1555">
            <v>270020</v>
          </cell>
          <cell r="T1555" t="str">
            <v>Grupo Jurídico RIOHACHA</v>
          </cell>
        </row>
        <row r="1556">
          <cell r="A1556">
            <v>56084898</v>
          </cell>
          <cell r="B1556" t="str">
            <v>F</v>
          </cell>
          <cell r="D1556">
            <v>4017</v>
          </cell>
          <cell r="G1556" t="str">
            <v>D</v>
          </cell>
          <cell r="H1556" t="str">
            <v>MARIA ARANZAZU</v>
          </cell>
          <cell r="I1556" t="str">
            <v>BARRIOS</v>
          </cell>
          <cell r="J1556" t="str">
            <v>PARODY</v>
          </cell>
          <cell r="K1556" t="str">
            <v>Profesional Especializado</v>
          </cell>
          <cell r="L1556">
            <v>2028</v>
          </cell>
          <cell r="M1556">
            <v>12</v>
          </cell>
          <cell r="N1556" t="str">
            <v>Profesional Especializado</v>
          </cell>
          <cell r="O1556">
            <v>2028</v>
          </cell>
          <cell r="P1556">
            <v>12</v>
          </cell>
          <cell r="Q1556" t="str">
            <v>202812</v>
          </cell>
          <cell r="R1556">
            <v>2381392</v>
          </cell>
          <cell r="S1556">
            <v>270030</v>
          </cell>
          <cell r="T1556" t="str">
            <v>Grupo Administrativo RIOHACHA</v>
          </cell>
        </row>
        <row r="1557">
          <cell r="A1557">
            <v>26963666</v>
          </cell>
          <cell r="B1557" t="str">
            <v>F</v>
          </cell>
          <cell r="C1557">
            <v>4015</v>
          </cell>
          <cell r="D1557">
            <v>4015</v>
          </cell>
          <cell r="E1557">
            <v>0</v>
          </cell>
          <cell r="G1557" t="str">
            <v>D</v>
          </cell>
          <cell r="H1557" t="str">
            <v>LASTENIA DE JESUS</v>
          </cell>
          <cell r="I1557" t="str">
            <v>PEREZ</v>
          </cell>
          <cell r="J1557" t="str">
            <v>SOLANO</v>
          </cell>
          <cell r="K1557" t="str">
            <v>Técnico Administrativo</v>
          </cell>
          <cell r="L1557">
            <v>3124</v>
          </cell>
          <cell r="M1557">
            <v>14</v>
          </cell>
          <cell r="N1557" t="str">
            <v>Técnico Administrativo</v>
          </cell>
          <cell r="O1557">
            <v>3124</v>
          </cell>
          <cell r="P1557">
            <v>14</v>
          </cell>
          <cell r="Q1557" t="str">
            <v>312414</v>
          </cell>
          <cell r="R1557">
            <v>1504640</v>
          </cell>
          <cell r="S1557">
            <v>270030</v>
          </cell>
          <cell r="T1557" t="str">
            <v>Grupo Administrativo RIOHACHA</v>
          </cell>
        </row>
        <row r="1558">
          <cell r="A1558">
            <v>40913987</v>
          </cell>
          <cell r="B1558" t="str">
            <v>F</v>
          </cell>
          <cell r="C1558">
            <v>4020</v>
          </cell>
          <cell r="D1558">
            <v>4020</v>
          </cell>
          <cell r="E1558">
            <v>0</v>
          </cell>
          <cell r="G1558" t="str">
            <v>D</v>
          </cell>
          <cell r="H1558" t="str">
            <v>AMADA</v>
          </cell>
          <cell r="I1558" t="str">
            <v>FLOREZ</v>
          </cell>
          <cell r="J1558" t="str">
            <v>RIVADENEIRA</v>
          </cell>
          <cell r="K1558" t="str">
            <v>Auxiliar Administrativo</v>
          </cell>
          <cell r="L1558">
            <v>4044</v>
          </cell>
          <cell r="M1558">
            <v>18</v>
          </cell>
          <cell r="N1558" t="str">
            <v>Auxiliar Administrativo</v>
          </cell>
          <cell r="O1558">
            <v>4044</v>
          </cell>
          <cell r="P1558">
            <v>18</v>
          </cell>
          <cell r="Q1558" t="str">
            <v>404418</v>
          </cell>
          <cell r="R1558">
            <v>1217634</v>
          </cell>
          <cell r="S1558">
            <v>270030</v>
          </cell>
          <cell r="T1558" t="str">
            <v>Grupo Administrativo RIOHACHA</v>
          </cell>
        </row>
        <row r="1559">
          <cell r="A1559">
            <v>17950428</v>
          </cell>
          <cell r="B1559" t="str">
            <v>M</v>
          </cell>
          <cell r="C1559">
            <v>4019</v>
          </cell>
          <cell r="D1559">
            <v>4097</v>
          </cell>
          <cell r="G1559" t="str">
            <v>T</v>
          </cell>
          <cell r="H1559" t="str">
            <v>ANGEL ENRIQUE</v>
          </cell>
          <cell r="I1559" t="str">
            <v>ARGOTE</v>
          </cell>
          <cell r="J1559" t="str">
            <v>ARIÑO</v>
          </cell>
          <cell r="K1559" t="str">
            <v>Auxiliar Administrativo</v>
          </cell>
          <cell r="L1559">
            <v>4044</v>
          </cell>
          <cell r="M1559">
            <v>11</v>
          </cell>
          <cell r="N1559" t="str">
            <v>Auxiliar Administrativo</v>
          </cell>
          <cell r="O1559">
            <v>4044</v>
          </cell>
          <cell r="P1559">
            <v>14</v>
          </cell>
          <cell r="Q1559" t="str">
            <v>404414</v>
          </cell>
          <cell r="R1559">
            <v>1080470</v>
          </cell>
          <cell r="S1559">
            <v>270030</v>
          </cell>
          <cell r="T1559" t="str">
            <v>Grupo Administrativo RIOHACHA</v>
          </cell>
        </row>
        <row r="1560">
          <cell r="A1560">
            <v>77094658</v>
          </cell>
          <cell r="B1560" t="str">
            <v>M</v>
          </cell>
          <cell r="D1560">
            <v>4307</v>
          </cell>
          <cell r="G1560" t="str">
            <v>D</v>
          </cell>
          <cell r="H1560" t="str">
            <v>JORGE LUIS</v>
          </cell>
          <cell r="I1560" t="str">
            <v>CESPEDES</v>
          </cell>
          <cell r="J1560" t="str">
            <v>PEREZ</v>
          </cell>
          <cell r="K1560" t="str">
            <v>Auxiliar Administrativo</v>
          </cell>
          <cell r="L1560">
            <v>4044</v>
          </cell>
          <cell r="M1560">
            <v>12</v>
          </cell>
          <cell r="N1560" t="str">
            <v>Auxiliar Administrativo</v>
          </cell>
          <cell r="O1560">
            <v>4044</v>
          </cell>
          <cell r="P1560">
            <v>12</v>
          </cell>
          <cell r="Q1560" t="str">
            <v>404412</v>
          </cell>
          <cell r="R1560">
            <v>1024200</v>
          </cell>
          <cell r="S1560">
            <v>270030</v>
          </cell>
          <cell r="T1560" t="str">
            <v>Grupo Administrativo RIOHACHA</v>
          </cell>
        </row>
        <row r="1561">
          <cell r="A1561">
            <v>49778554</v>
          </cell>
          <cell r="B1561" t="str">
            <v>F</v>
          </cell>
          <cell r="D1561">
            <v>4090</v>
          </cell>
          <cell r="G1561" t="str">
            <v>T</v>
          </cell>
          <cell r="H1561" t="str">
            <v>CARMEN LAURA</v>
          </cell>
          <cell r="I1561" t="str">
            <v>ROJAS</v>
          </cell>
          <cell r="J1561" t="str">
            <v>COBO</v>
          </cell>
          <cell r="K1561" t="str">
            <v>Secretario Ejecutivo</v>
          </cell>
          <cell r="L1561">
            <v>4210</v>
          </cell>
          <cell r="M1561">
            <v>15</v>
          </cell>
          <cell r="N1561" t="str">
            <v>Secretario Ejecutivo</v>
          </cell>
          <cell r="O1561">
            <v>4210</v>
          </cell>
          <cell r="P1561">
            <v>15</v>
          </cell>
          <cell r="Q1561" t="str">
            <v>421015</v>
          </cell>
          <cell r="R1561">
            <v>1114054</v>
          </cell>
          <cell r="S1561">
            <v>270030</v>
          </cell>
          <cell r="T1561" t="str">
            <v>Grupo Administrativo RIOHACHA</v>
          </cell>
        </row>
        <row r="1562">
          <cell r="A1562">
            <v>84041676</v>
          </cell>
          <cell r="B1562" t="str">
            <v>M</v>
          </cell>
          <cell r="D1562">
            <v>5146</v>
          </cell>
          <cell r="G1562" t="str">
            <v>D</v>
          </cell>
          <cell r="H1562" t="str">
            <v>RODRIGO ALONSO</v>
          </cell>
          <cell r="I1562" t="str">
            <v>PINTO</v>
          </cell>
          <cell r="J1562" t="str">
            <v>CORZO</v>
          </cell>
          <cell r="K1562" t="str">
            <v>Registrador Seccional</v>
          </cell>
          <cell r="L1562" t="str">
            <v>0192</v>
          </cell>
          <cell r="M1562" t="str">
            <v>07</v>
          </cell>
          <cell r="N1562" t="str">
            <v>Registrador Seccional</v>
          </cell>
          <cell r="O1562" t="str">
            <v>0192</v>
          </cell>
          <cell r="P1562" t="str">
            <v>07</v>
          </cell>
          <cell r="Q1562" t="str">
            <v>019207</v>
          </cell>
          <cell r="R1562">
            <v>3291703</v>
          </cell>
          <cell r="S1562">
            <v>270110</v>
          </cell>
          <cell r="T1562" t="str">
            <v>MAICAO</v>
          </cell>
        </row>
        <row r="1563">
          <cell r="D1563">
            <v>4024</v>
          </cell>
          <cell r="E1563">
            <v>-4024</v>
          </cell>
          <cell r="G1563" t="str">
            <v>D</v>
          </cell>
          <cell r="K1563" t="str">
            <v>Auxiliar Administrativo</v>
          </cell>
          <cell r="L1563">
            <v>4044</v>
          </cell>
          <cell r="M1563">
            <v>14</v>
          </cell>
          <cell r="N1563" t="str">
            <v>Auxiliar Administrativo</v>
          </cell>
          <cell r="O1563">
            <v>4044</v>
          </cell>
          <cell r="P1563">
            <v>14</v>
          </cell>
          <cell r="Q1563" t="str">
            <v>404414</v>
          </cell>
          <cell r="R1563">
            <v>1080470</v>
          </cell>
          <cell r="S1563">
            <v>270110</v>
          </cell>
        </row>
        <row r="1564">
          <cell r="A1564">
            <v>84075072</v>
          </cell>
          <cell r="B1564" t="str">
            <v>M</v>
          </cell>
          <cell r="D1564">
            <v>4683</v>
          </cell>
          <cell r="G1564" t="str">
            <v>T</v>
          </cell>
          <cell r="H1564" t="str">
            <v>RODDY ALBERTO</v>
          </cell>
          <cell r="I1564" t="str">
            <v>ZAMBRANO</v>
          </cell>
          <cell r="J1564" t="str">
            <v>MONTOYA</v>
          </cell>
          <cell r="K1564" t="str">
            <v>Auxiliar Administrativo</v>
          </cell>
          <cell r="L1564">
            <v>4044</v>
          </cell>
          <cell r="M1564">
            <v>12</v>
          </cell>
          <cell r="N1564" t="str">
            <v>Auxiliar Administrativo</v>
          </cell>
          <cell r="O1564">
            <v>4044</v>
          </cell>
          <cell r="P1564">
            <v>12</v>
          </cell>
          <cell r="Q1564" t="str">
            <v>404412</v>
          </cell>
          <cell r="R1564">
            <v>1024200</v>
          </cell>
          <cell r="S1564">
            <v>270110</v>
          </cell>
          <cell r="T1564" t="str">
            <v>MAICAO</v>
          </cell>
        </row>
        <row r="1565">
          <cell r="A1565">
            <v>56082170</v>
          </cell>
          <cell r="B1565" t="str">
            <v>F</v>
          </cell>
          <cell r="C1565">
            <v>4023</v>
          </cell>
          <cell r="D1565">
            <v>4023</v>
          </cell>
          <cell r="E1565">
            <v>0</v>
          </cell>
          <cell r="G1565" t="str">
            <v>D</v>
          </cell>
          <cell r="H1565" t="str">
            <v>MARIA RITA</v>
          </cell>
          <cell r="I1565" t="str">
            <v>BLANCO</v>
          </cell>
          <cell r="J1565" t="str">
            <v>SOLANO</v>
          </cell>
          <cell r="K1565" t="str">
            <v>Auxiliar Administrativo</v>
          </cell>
          <cell r="L1565">
            <v>4044</v>
          </cell>
          <cell r="M1565">
            <v>12</v>
          </cell>
          <cell r="N1565" t="str">
            <v>Auxiliar Administrativo</v>
          </cell>
          <cell r="O1565">
            <v>4044</v>
          </cell>
          <cell r="P1565">
            <v>12</v>
          </cell>
          <cell r="Q1565" t="str">
            <v>404412</v>
          </cell>
          <cell r="R1565">
            <v>1024200</v>
          </cell>
          <cell r="S1565">
            <v>270110</v>
          </cell>
          <cell r="T1565" t="str">
            <v>MAICAO</v>
          </cell>
        </row>
        <row r="1566">
          <cell r="A1566">
            <v>77196278</v>
          </cell>
          <cell r="B1566" t="str">
            <v>M</v>
          </cell>
          <cell r="D1566">
            <v>4351</v>
          </cell>
          <cell r="G1566" t="str">
            <v>T</v>
          </cell>
          <cell r="H1566" t="str">
            <v>JAIDER</v>
          </cell>
          <cell r="I1566" t="str">
            <v>ALVARADO</v>
          </cell>
          <cell r="J1566" t="str">
            <v>CABARCA</v>
          </cell>
          <cell r="K1566" t="str">
            <v>Auxiliar Administrativo</v>
          </cell>
          <cell r="L1566">
            <v>4044</v>
          </cell>
          <cell r="M1566">
            <v>11</v>
          </cell>
          <cell r="N1566" t="str">
            <v>Auxiliar Administrativo</v>
          </cell>
          <cell r="O1566">
            <v>4044</v>
          </cell>
          <cell r="P1566">
            <v>11</v>
          </cell>
          <cell r="Q1566" t="str">
            <v>404411</v>
          </cell>
          <cell r="R1566">
            <v>953864</v>
          </cell>
          <cell r="S1566">
            <v>270110</v>
          </cell>
          <cell r="T1566" t="str">
            <v>MAICAO</v>
          </cell>
        </row>
        <row r="1567">
          <cell r="A1567">
            <v>19123095</v>
          </cell>
          <cell r="B1567" t="str">
            <v>M</v>
          </cell>
          <cell r="D1567">
            <v>4091</v>
          </cell>
          <cell r="G1567" t="str">
            <v>D</v>
          </cell>
          <cell r="H1567" t="str">
            <v>EMIGDIO</v>
          </cell>
          <cell r="I1567" t="str">
            <v>ZELEDON</v>
          </cell>
          <cell r="J1567" t="str">
            <v>AÑEZ</v>
          </cell>
          <cell r="K1567" t="str">
            <v>Secretario Ejecutivo</v>
          </cell>
          <cell r="L1567" t="str">
            <v>4210</v>
          </cell>
          <cell r="M1567">
            <v>16</v>
          </cell>
          <cell r="N1567" t="str">
            <v>Secretario Ejecutivo</v>
          </cell>
          <cell r="O1567" t="str">
            <v>4210</v>
          </cell>
          <cell r="P1567">
            <v>16</v>
          </cell>
          <cell r="Q1567" t="str">
            <v>421016</v>
          </cell>
          <cell r="R1567">
            <v>1163588</v>
          </cell>
          <cell r="S1567">
            <v>270110</v>
          </cell>
          <cell r="T1567" t="str">
            <v>MAICAO</v>
          </cell>
        </row>
        <row r="1568">
          <cell r="A1568">
            <v>56085409</v>
          </cell>
          <cell r="B1568" t="str">
            <v>F</v>
          </cell>
          <cell r="C1568">
            <v>4022</v>
          </cell>
          <cell r="D1568">
            <v>4022</v>
          </cell>
          <cell r="E1568">
            <v>0</v>
          </cell>
          <cell r="G1568" t="str">
            <v>D</v>
          </cell>
          <cell r="H1568" t="str">
            <v>LILIANA FELISA</v>
          </cell>
          <cell r="I1568" t="str">
            <v>BRITTO</v>
          </cell>
          <cell r="J1568" t="str">
            <v>GUTIERREZ</v>
          </cell>
          <cell r="K1568" t="str">
            <v>Secretario Ejecutivo</v>
          </cell>
          <cell r="L1568">
            <v>4210</v>
          </cell>
          <cell r="M1568">
            <v>15</v>
          </cell>
          <cell r="N1568" t="str">
            <v>Secretario Ejecutivo</v>
          </cell>
          <cell r="O1568">
            <v>4210</v>
          </cell>
          <cell r="P1568">
            <v>15</v>
          </cell>
          <cell r="Q1568" t="str">
            <v>421015</v>
          </cell>
          <cell r="R1568">
            <v>1114054</v>
          </cell>
          <cell r="S1568">
            <v>270110</v>
          </cell>
          <cell r="T1568" t="str">
            <v>MAICAO</v>
          </cell>
        </row>
        <row r="1569">
          <cell r="A1569">
            <v>12540738</v>
          </cell>
          <cell r="B1569" t="str">
            <v>M</v>
          </cell>
          <cell r="D1569">
            <v>5147</v>
          </cell>
          <cell r="G1569" t="str">
            <v>D</v>
          </cell>
          <cell r="H1569" t="str">
            <v>JOSE ALBERTO</v>
          </cell>
          <cell r="I1569" t="str">
            <v>DAZA</v>
          </cell>
          <cell r="J1569" t="str">
            <v>MENDOZA</v>
          </cell>
          <cell r="K1569" t="str">
            <v>Registrador Seccional</v>
          </cell>
          <cell r="L1569" t="str">
            <v>0192</v>
          </cell>
          <cell r="M1569" t="str">
            <v>07</v>
          </cell>
          <cell r="N1569" t="str">
            <v>Registrador Seccional</v>
          </cell>
          <cell r="O1569" t="str">
            <v>0192</v>
          </cell>
          <cell r="P1569" t="str">
            <v>07</v>
          </cell>
          <cell r="Q1569" t="str">
            <v>019207</v>
          </cell>
          <cell r="R1569">
            <v>3291703</v>
          </cell>
          <cell r="S1569">
            <v>270120</v>
          </cell>
          <cell r="T1569" t="str">
            <v>SAN JUAN DEL CESAR</v>
          </cell>
        </row>
        <row r="1570">
          <cell r="A1570">
            <v>49767136</v>
          </cell>
          <cell r="B1570" t="str">
            <v>F</v>
          </cell>
          <cell r="D1570">
            <v>5331</v>
          </cell>
          <cell r="G1570" t="str">
            <v>D</v>
          </cell>
          <cell r="H1570" t="str">
            <v>LUZ HELENA</v>
          </cell>
          <cell r="I1570" t="str">
            <v>CUELLO</v>
          </cell>
          <cell r="J1570" t="str">
            <v>MENDOZA</v>
          </cell>
          <cell r="K1570" t="str">
            <v>Profesional Universitario</v>
          </cell>
          <cell r="L1570" t="str">
            <v>2044</v>
          </cell>
          <cell r="M1570" t="str">
            <v>01</v>
          </cell>
          <cell r="N1570" t="str">
            <v>Profesional Universitario</v>
          </cell>
          <cell r="O1570" t="str">
            <v>2044</v>
          </cell>
          <cell r="P1570" t="str">
            <v>01</v>
          </cell>
          <cell r="Q1570" t="str">
            <v>204401</v>
          </cell>
          <cell r="R1570">
            <v>1361208</v>
          </cell>
          <cell r="S1570">
            <v>270120</v>
          </cell>
          <cell r="T1570" t="str">
            <v>SAN JUAN DEL CESAR</v>
          </cell>
        </row>
        <row r="1571">
          <cell r="A1571">
            <v>77175611</v>
          </cell>
          <cell r="B1571" t="str">
            <v>M</v>
          </cell>
          <cell r="D1571">
            <v>3903</v>
          </cell>
          <cell r="G1571" t="str">
            <v>T</v>
          </cell>
          <cell r="H1571" t="str">
            <v>JAVIER ENRIQUE</v>
          </cell>
          <cell r="I1571" t="str">
            <v>RODRIQUEZ</v>
          </cell>
          <cell r="J1571" t="str">
            <v>BAUTE</v>
          </cell>
          <cell r="K1571" t="str">
            <v>Auxiliar Administrativo</v>
          </cell>
          <cell r="L1571">
            <v>4044</v>
          </cell>
          <cell r="M1571">
            <v>14</v>
          </cell>
          <cell r="N1571" t="str">
            <v>Auxiliar Administrativo</v>
          </cell>
          <cell r="O1571">
            <v>4044</v>
          </cell>
          <cell r="P1571">
            <v>14</v>
          </cell>
          <cell r="Q1571" t="str">
            <v>404414</v>
          </cell>
          <cell r="R1571">
            <v>1080470</v>
          </cell>
          <cell r="S1571">
            <v>270120</v>
          </cell>
          <cell r="T1571" t="str">
            <v>SAN JUAN DEL CESAR</v>
          </cell>
        </row>
        <row r="1572">
          <cell r="A1572">
            <v>41495538</v>
          </cell>
          <cell r="B1572" t="str">
            <v>F</v>
          </cell>
          <cell r="C1572">
            <v>4027</v>
          </cell>
          <cell r="D1572">
            <v>3992</v>
          </cell>
          <cell r="G1572" t="str">
            <v>T</v>
          </cell>
          <cell r="H1572" t="str">
            <v>BEATRIZ</v>
          </cell>
          <cell r="I1572" t="str">
            <v>ARTUZ</v>
          </cell>
          <cell r="J1572" t="str">
            <v>URBINA</v>
          </cell>
          <cell r="K1572" t="str">
            <v>Auxiliar Administrativo</v>
          </cell>
          <cell r="L1572">
            <v>4044</v>
          </cell>
          <cell r="M1572">
            <v>12</v>
          </cell>
          <cell r="N1572" t="str">
            <v>Auxiliar Administrativo</v>
          </cell>
          <cell r="O1572">
            <v>4044</v>
          </cell>
          <cell r="P1572">
            <v>14</v>
          </cell>
          <cell r="Q1572" t="str">
            <v>404414</v>
          </cell>
          <cell r="R1572">
            <v>1080470</v>
          </cell>
          <cell r="S1572">
            <v>270120</v>
          </cell>
          <cell r="T1572" t="str">
            <v>SAN JUAN DEL CESAR</v>
          </cell>
        </row>
        <row r="1573">
          <cell r="A1573">
            <v>27004151</v>
          </cell>
          <cell r="B1573" t="str">
            <v>F</v>
          </cell>
          <cell r="C1573">
            <v>4026</v>
          </cell>
          <cell r="D1573">
            <v>4027</v>
          </cell>
          <cell r="G1573" t="str">
            <v>T</v>
          </cell>
          <cell r="H1573" t="str">
            <v>SARA ESTHER</v>
          </cell>
          <cell r="I1573" t="str">
            <v>GIL</v>
          </cell>
          <cell r="J1573" t="str">
            <v>GUERRA</v>
          </cell>
          <cell r="K1573" t="str">
            <v>Auxiliar Administrativo</v>
          </cell>
          <cell r="L1573">
            <v>4044</v>
          </cell>
          <cell r="M1573">
            <v>11</v>
          </cell>
          <cell r="N1573" t="str">
            <v>Auxiliar Administrativo</v>
          </cell>
          <cell r="O1573">
            <v>4044</v>
          </cell>
          <cell r="P1573">
            <v>12</v>
          </cell>
          <cell r="Q1573" t="str">
            <v>404412</v>
          </cell>
          <cell r="R1573">
            <v>1024200</v>
          </cell>
          <cell r="S1573">
            <v>270120</v>
          </cell>
          <cell r="T1573" t="str">
            <v>SAN JUAN DEL CESAR</v>
          </cell>
        </row>
        <row r="1574">
          <cell r="A1574">
            <v>12724364</v>
          </cell>
          <cell r="B1574" t="str">
            <v>M</v>
          </cell>
          <cell r="D1574">
            <v>4681</v>
          </cell>
          <cell r="G1574" t="str">
            <v>T</v>
          </cell>
          <cell r="H1574" t="str">
            <v>LUIS ENRIQUE</v>
          </cell>
          <cell r="I1574" t="str">
            <v>MEDINA</v>
          </cell>
          <cell r="J1574" t="str">
            <v>PLATA</v>
          </cell>
          <cell r="K1574" t="str">
            <v>Auxiliar Administrativo</v>
          </cell>
          <cell r="L1574">
            <v>4044</v>
          </cell>
          <cell r="M1574">
            <v>12</v>
          </cell>
          <cell r="N1574" t="str">
            <v>Auxiliar Administrativo</v>
          </cell>
          <cell r="O1574">
            <v>4044</v>
          </cell>
          <cell r="P1574">
            <v>12</v>
          </cell>
          <cell r="Q1574" t="str">
            <v>404412</v>
          </cell>
          <cell r="R1574">
            <v>1024200</v>
          </cell>
          <cell r="S1574">
            <v>270120</v>
          </cell>
          <cell r="T1574" t="str">
            <v>SAN JUAN DEL CESAR</v>
          </cell>
        </row>
        <row r="1575">
          <cell r="A1575">
            <v>77182291</v>
          </cell>
          <cell r="B1575" t="str">
            <v>M</v>
          </cell>
          <cell r="D1575">
            <v>3935</v>
          </cell>
          <cell r="G1575" t="str">
            <v>D</v>
          </cell>
          <cell r="H1575" t="str">
            <v>EDINSON ANTONIO</v>
          </cell>
          <cell r="I1575" t="str">
            <v>RONDON</v>
          </cell>
          <cell r="J1575" t="str">
            <v>ARAUJO</v>
          </cell>
          <cell r="K1575" t="str">
            <v>Auxiliar Administrativo</v>
          </cell>
          <cell r="L1575">
            <v>4044</v>
          </cell>
          <cell r="M1575">
            <v>11</v>
          </cell>
          <cell r="N1575" t="str">
            <v>Auxiliar Administrativo</v>
          </cell>
          <cell r="O1575">
            <v>4044</v>
          </cell>
          <cell r="P1575">
            <v>11</v>
          </cell>
          <cell r="Q1575" t="str">
            <v>404411</v>
          </cell>
          <cell r="R1575">
            <v>953864</v>
          </cell>
          <cell r="S1575">
            <v>270120</v>
          </cell>
          <cell r="T1575" t="str">
            <v>SAN JUAN DEL CESAR</v>
          </cell>
        </row>
        <row r="1576">
          <cell r="A1576">
            <v>70066718</v>
          </cell>
          <cell r="B1576" t="str">
            <v>M</v>
          </cell>
          <cell r="D1576">
            <v>3434</v>
          </cell>
          <cell r="G1576" t="str">
            <v>T</v>
          </cell>
          <cell r="H1576" t="str">
            <v>JORGE JOSE</v>
          </cell>
          <cell r="I1576" t="str">
            <v>AÑEZ</v>
          </cell>
          <cell r="J1576" t="str">
            <v>MARTINEZ</v>
          </cell>
          <cell r="K1576" t="str">
            <v>Secretario Ejecutivo</v>
          </cell>
          <cell r="L1576">
            <v>4210</v>
          </cell>
          <cell r="M1576">
            <v>16</v>
          </cell>
          <cell r="N1576" t="str">
            <v>Secretario Ejecutivo</v>
          </cell>
          <cell r="O1576">
            <v>4210</v>
          </cell>
          <cell r="P1576">
            <v>16</v>
          </cell>
          <cell r="Q1576" t="str">
            <v>421016</v>
          </cell>
          <cell r="R1576">
            <v>1163588</v>
          </cell>
          <cell r="S1576">
            <v>270120</v>
          </cell>
          <cell r="T1576" t="str">
            <v>SAN JUAN DEL CESAR</v>
          </cell>
        </row>
        <row r="1577">
          <cell r="A1577">
            <v>7592188</v>
          </cell>
          <cell r="B1577" t="str">
            <v>M</v>
          </cell>
          <cell r="D1577">
            <v>5231</v>
          </cell>
          <cell r="G1577" t="str">
            <v>D</v>
          </cell>
          <cell r="H1577" t="str">
            <v>JOSE VICENTE</v>
          </cell>
          <cell r="I1577" t="str">
            <v>PERTUZ</v>
          </cell>
          <cell r="J1577" t="str">
            <v>AVILA</v>
          </cell>
          <cell r="K1577" t="str">
            <v>Registrador Principal</v>
          </cell>
          <cell r="L1577" t="str">
            <v>0191</v>
          </cell>
          <cell r="M1577" t="str">
            <v>19</v>
          </cell>
          <cell r="N1577" t="str">
            <v>Registrador Principal</v>
          </cell>
          <cell r="O1577" t="str">
            <v>0191</v>
          </cell>
          <cell r="P1577" t="str">
            <v>19</v>
          </cell>
          <cell r="Q1577" t="str">
            <v>019119</v>
          </cell>
          <cell r="R1577">
            <v>5495542</v>
          </cell>
          <cell r="S1577">
            <v>280010</v>
          </cell>
          <cell r="T1577" t="str">
            <v>Despacho del Registrador Santa Marta</v>
          </cell>
        </row>
        <row r="1578">
          <cell r="A1578">
            <v>36562725</v>
          </cell>
          <cell r="B1578" t="str">
            <v>F</v>
          </cell>
          <cell r="D1578">
            <v>4248</v>
          </cell>
          <cell r="E1578">
            <v>4248</v>
          </cell>
          <cell r="F1578">
            <v>3748</v>
          </cell>
          <cell r="G1578" t="str">
            <v>T</v>
          </cell>
          <cell r="H1578" t="str">
            <v>PATRICIA</v>
          </cell>
          <cell r="I1578" t="str">
            <v>MANJARRES</v>
          </cell>
          <cell r="J1578" t="str">
            <v>COTES</v>
          </cell>
          <cell r="K1578" t="str">
            <v>Auxiliar Administrativo</v>
          </cell>
          <cell r="L1578">
            <v>4044</v>
          </cell>
          <cell r="M1578">
            <v>14</v>
          </cell>
          <cell r="N1578" t="str">
            <v>Auxiliar Administrativo</v>
          </cell>
          <cell r="O1578">
            <v>4044</v>
          </cell>
          <cell r="P1578">
            <v>14</v>
          </cell>
          <cell r="Q1578" t="str">
            <v>404414</v>
          </cell>
          <cell r="R1578">
            <v>1080470</v>
          </cell>
          <cell r="S1578">
            <v>280010</v>
          </cell>
          <cell r="T1578" t="str">
            <v>Despacho del Registrador Santa Marta</v>
          </cell>
        </row>
        <row r="1579">
          <cell r="A1579">
            <v>57427365</v>
          </cell>
          <cell r="B1579" t="str">
            <v>F</v>
          </cell>
          <cell r="D1579">
            <v>4030</v>
          </cell>
          <cell r="G1579" t="str">
            <v>D</v>
          </cell>
          <cell r="H1579" t="str">
            <v>MARTHA</v>
          </cell>
          <cell r="I1579" t="str">
            <v>LOPEZ</v>
          </cell>
          <cell r="J1579" t="str">
            <v>LACOUTURE</v>
          </cell>
          <cell r="K1579" t="str">
            <v>Secretario Ejecutivo</v>
          </cell>
          <cell r="L1579">
            <v>4210</v>
          </cell>
          <cell r="M1579">
            <v>19</v>
          </cell>
          <cell r="N1579" t="str">
            <v>Secretario Ejecutivo</v>
          </cell>
          <cell r="O1579">
            <v>4210</v>
          </cell>
          <cell r="P1579">
            <v>19</v>
          </cell>
          <cell r="Q1579" t="str">
            <v>421019</v>
          </cell>
          <cell r="R1579">
            <v>1249043</v>
          </cell>
          <cell r="S1579">
            <v>280010</v>
          </cell>
          <cell r="T1579" t="str">
            <v>Despacho del Registrador Santa Marta</v>
          </cell>
        </row>
        <row r="1580">
          <cell r="A1580">
            <v>85448279</v>
          </cell>
          <cell r="B1580" t="str">
            <v>M</v>
          </cell>
          <cell r="D1580">
            <v>3693</v>
          </cell>
          <cell r="G1580" t="str">
            <v>D</v>
          </cell>
          <cell r="H1580" t="str">
            <v>JOSE MANUEL</v>
          </cell>
          <cell r="I1580" t="str">
            <v>FERNANDEZ DE CASTRO</v>
          </cell>
          <cell r="J1580" t="str">
            <v>RIASCOS</v>
          </cell>
          <cell r="K1580" t="str">
            <v>Profesional Universitario</v>
          </cell>
          <cell r="L1580">
            <v>2044</v>
          </cell>
          <cell r="M1580" t="str">
            <v>10</v>
          </cell>
          <cell r="N1580" t="str">
            <v>Profesional Universitario</v>
          </cell>
          <cell r="O1580" t="str">
            <v>2044</v>
          </cell>
          <cell r="P1580" t="str">
            <v>10</v>
          </cell>
          <cell r="Q1580" t="str">
            <v>204410</v>
          </cell>
          <cell r="R1580">
            <v>2153906</v>
          </cell>
          <cell r="S1580">
            <v>280020</v>
          </cell>
          <cell r="T1580" t="str">
            <v>Grupo Jurídico Santa Marta</v>
          </cell>
        </row>
        <row r="1581">
          <cell r="A1581">
            <v>19228463</v>
          </cell>
          <cell r="B1581" t="str">
            <v>M</v>
          </cell>
          <cell r="D1581">
            <v>3684</v>
          </cell>
          <cell r="G1581" t="str">
            <v>D</v>
          </cell>
          <cell r="H1581" t="str">
            <v>EFRAIN</v>
          </cell>
          <cell r="I1581" t="str">
            <v>QUIROZ</v>
          </cell>
          <cell r="J1581" t="str">
            <v>QUINTERO</v>
          </cell>
          <cell r="K1581" t="str">
            <v>Profesional Universitario</v>
          </cell>
          <cell r="L1581">
            <v>2044</v>
          </cell>
          <cell r="M1581">
            <v>10</v>
          </cell>
          <cell r="N1581" t="str">
            <v>Profesional Universitario</v>
          </cell>
          <cell r="O1581">
            <v>2044</v>
          </cell>
          <cell r="P1581">
            <v>10</v>
          </cell>
          <cell r="Q1581" t="str">
            <v>204410</v>
          </cell>
          <cell r="R1581">
            <v>2153906</v>
          </cell>
          <cell r="S1581">
            <v>280020</v>
          </cell>
          <cell r="T1581" t="str">
            <v>Grupo Jurídico Santa Marta</v>
          </cell>
        </row>
        <row r="1582">
          <cell r="A1582">
            <v>8701323</v>
          </cell>
          <cell r="B1582" t="str">
            <v>M</v>
          </cell>
          <cell r="D1582">
            <v>3677</v>
          </cell>
          <cell r="G1582" t="str">
            <v>D</v>
          </cell>
          <cell r="H1582" t="str">
            <v>GUSTAVO FIDEL</v>
          </cell>
          <cell r="I1582" t="str">
            <v>CORDOBA</v>
          </cell>
          <cell r="J1582" t="str">
            <v>VANEGAS</v>
          </cell>
          <cell r="K1582" t="str">
            <v>Profesional Universitario</v>
          </cell>
          <cell r="L1582">
            <v>2044</v>
          </cell>
          <cell r="M1582" t="str">
            <v>08</v>
          </cell>
          <cell r="N1582" t="str">
            <v>Profesional Universitario</v>
          </cell>
          <cell r="O1582">
            <v>2044</v>
          </cell>
          <cell r="P1582" t="str">
            <v>08</v>
          </cell>
          <cell r="Q1582" t="str">
            <v>204408</v>
          </cell>
          <cell r="R1582">
            <v>1996878</v>
          </cell>
          <cell r="S1582">
            <v>280020</v>
          </cell>
          <cell r="T1582" t="str">
            <v>Grupo Jurídico Santa Marta</v>
          </cell>
        </row>
        <row r="1583">
          <cell r="A1583">
            <v>36552575</v>
          </cell>
          <cell r="B1583" t="str">
            <v>F</v>
          </cell>
          <cell r="D1583">
            <v>2912</v>
          </cell>
          <cell r="G1583" t="str">
            <v>D</v>
          </cell>
          <cell r="H1583" t="str">
            <v>YOLANDA ISABEL</v>
          </cell>
          <cell r="I1583" t="str">
            <v>MEJIA</v>
          </cell>
          <cell r="J1583" t="str">
            <v>DIAZ</v>
          </cell>
          <cell r="K1583" t="str">
            <v>Profesional Universitario</v>
          </cell>
          <cell r="L1583" t="str">
            <v>2044</v>
          </cell>
          <cell r="M1583" t="str">
            <v>08</v>
          </cell>
          <cell r="N1583" t="str">
            <v>Profesional Universitario</v>
          </cell>
          <cell r="O1583" t="str">
            <v>2044</v>
          </cell>
          <cell r="P1583" t="str">
            <v>08</v>
          </cell>
          <cell r="Q1583" t="str">
            <v>204408</v>
          </cell>
          <cell r="R1583">
            <v>1996878</v>
          </cell>
          <cell r="S1583">
            <v>280020</v>
          </cell>
          <cell r="T1583" t="str">
            <v>Grupo Jurídico Santa Marta</v>
          </cell>
        </row>
        <row r="1584">
          <cell r="A1584">
            <v>49782961</v>
          </cell>
          <cell r="B1584" t="str">
            <v>F</v>
          </cell>
          <cell r="D1584">
            <v>5036</v>
          </cell>
          <cell r="G1584" t="str">
            <v>D</v>
          </cell>
          <cell r="H1584" t="str">
            <v>ANA MARIA</v>
          </cell>
          <cell r="I1584" t="str">
            <v>GENECCO</v>
          </cell>
          <cell r="J1584" t="str">
            <v>GONZALEZ</v>
          </cell>
          <cell r="K1584" t="str">
            <v>Profesional Universitario</v>
          </cell>
          <cell r="L1584">
            <v>2044</v>
          </cell>
          <cell r="M1584" t="str">
            <v>01</v>
          </cell>
          <cell r="N1584" t="str">
            <v>Profesional Universitario</v>
          </cell>
          <cell r="O1584" t="str">
            <v>2044</v>
          </cell>
          <cell r="P1584" t="str">
            <v>01</v>
          </cell>
          <cell r="Q1584" t="str">
            <v>204401</v>
          </cell>
          <cell r="R1584">
            <v>1361208</v>
          </cell>
          <cell r="S1584">
            <v>280020</v>
          </cell>
          <cell r="T1584" t="str">
            <v>Grupo Jurídico Santa Marta</v>
          </cell>
        </row>
        <row r="1585">
          <cell r="A1585">
            <v>12642360</v>
          </cell>
          <cell r="B1585" t="str">
            <v>M</v>
          </cell>
          <cell r="D1585">
            <v>3667</v>
          </cell>
          <cell r="G1585" t="str">
            <v>D</v>
          </cell>
          <cell r="H1585" t="str">
            <v>SILVIO</v>
          </cell>
          <cell r="I1585" t="str">
            <v>SIERRA</v>
          </cell>
          <cell r="J1585" t="str">
            <v>ZAPATA</v>
          </cell>
          <cell r="K1585" t="str">
            <v>Auxiliar Administrativo</v>
          </cell>
          <cell r="L1585">
            <v>4044</v>
          </cell>
          <cell r="M1585">
            <v>16</v>
          </cell>
          <cell r="N1585" t="str">
            <v>Auxiliar Administrativo</v>
          </cell>
          <cell r="O1585">
            <v>4044</v>
          </cell>
          <cell r="P1585">
            <v>16</v>
          </cell>
          <cell r="Q1585" t="str">
            <v>404416</v>
          </cell>
          <cell r="R1585">
            <v>1163588</v>
          </cell>
          <cell r="S1585">
            <v>280020</v>
          </cell>
          <cell r="T1585" t="str">
            <v>Grupo Jurídico Santa Marta</v>
          </cell>
        </row>
        <row r="1586">
          <cell r="A1586">
            <v>85490862</v>
          </cell>
          <cell r="B1586" t="str">
            <v>M</v>
          </cell>
          <cell r="D1586">
            <v>4283</v>
          </cell>
          <cell r="G1586" t="str">
            <v>D</v>
          </cell>
          <cell r="H1586" t="str">
            <v>JHAN CARLOS</v>
          </cell>
          <cell r="I1586" t="str">
            <v>OJEDA</v>
          </cell>
          <cell r="J1586" t="str">
            <v>MORENO</v>
          </cell>
          <cell r="K1586" t="str">
            <v>Auxiliar Administrativo</v>
          </cell>
          <cell r="L1586">
            <v>4044</v>
          </cell>
          <cell r="M1586">
            <v>14</v>
          </cell>
          <cell r="N1586" t="str">
            <v>Auxiliar Administrativo</v>
          </cell>
          <cell r="O1586">
            <v>4044</v>
          </cell>
          <cell r="P1586">
            <v>14</v>
          </cell>
          <cell r="Q1586" t="str">
            <v>404414</v>
          </cell>
          <cell r="R1586">
            <v>1080470</v>
          </cell>
          <cell r="S1586">
            <v>280020</v>
          </cell>
          <cell r="T1586" t="str">
            <v>Grupo Jurídico Santa Marta</v>
          </cell>
        </row>
        <row r="1587">
          <cell r="A1587">
            <v>36532985</v>
          </cell>
          <cell r="B1587" t="str">
            <v>F</v>
          </cell>
          <cell r="C1587">
            <v>4043</v>
          </cell>
          <cell r="D1587">
            <v>4043</v>
          </cell>
          <cell r="E1587">
            <v>0</v>
          </cell>
          <cell r="G1587" t="str">
            <v>D</v>
          </cell>
          <cell r="H1587" t="str">
            <v>GLORIA  ISABEL</v>
          </cell>
          <cell r="I1587" t="str">
            <v>OLAYA</v>
          </cell>
          <cell r="J1587" t="str">
            <v>MORA</v>
          </cell>
          <cell r="K1587" t="str">
            <v>Auxiliar Administrativo</v>
          </cell>
          <cell r="L1587">
            <v>4044</v>
          </cell>
          <cell r="M1587">
            <v>11</v>
          </cell>
          <cell r="N1587" t="str">
            <v>Auxiliar Administrativo</v>
          </cell>
          <cell r="O1587">
            <v>4044</v>
          </cell>
          <cell r="P1587">
            <v>11</v>
          </cell>
          <cell r="Q1587" t="str">
            <v>404411</v>
          </cell>
          <cell r="R1587">
            <v>953864</v>
          </cell>
          <cell r="S1587">
            <v>280020</v>
          </cell>
          <cell r="T1587" t="str">
            <v>Grupo Jurídico Santa Marta</v>
          </cell>
        </row>
        <row r="1588">
          <cell r="A1588">
            <v>12535612</v>
          </cell>
          <cell r="B1588" t="str">
            <v>M</v>
          </cell>
          <cell r="D1588">
            <v>4044</v>
          </cell>
          <cell r="G1588" t="str">
            <v>D</v>
          </cell>
          <cell r="H1588" t="str">
            <v>JUAN JOSE</v>
          </cell>
          <cell r="I1588" t="str">
            <v>CUADRO</v>
          </cell>
          <cell r="J1588" t="str">
            <v>CADAVID</v>
          </cell>
          <cell r="K1588" t="str">
            <v>Auxiliar Administrativo</v>
          </cell>
          <cell r="L1588">
            <v>4044</v>
          </cell>
          <cell r="M1588">
            <v>11</v>
          </cell>
          <cell r="N1588" t="str">
            <v>Auxiliar Administrativo</v>
          </cell>
          <cell r="O1588">
            <v>4044</v>
          </cell>
          <cell r="P1588">
            <v>11</v>
          </cell>
          <cell r="Q1588" t="str">
            <v>404411</v>
          </cell>
          <cell r="R1588">
            <v>953864</v>
          </cell>
          <cell r="S1588">
            <v>280020</v>
          </cell>
          <cell r="T1588" t="str">
            <v>Grupo Jurídico Santa Marta</v>
          </cell>
        </row>
        <row r="1589">
          <cell r="A1589">
            <v>12536923</v>
          </cell>
          <cell r="B1589" t="str">
            <v>M</v>
          </cell>
          <cell r="D1589">
            <v>4352</v>
          </cell>
          <cell r="G1589" t="str">
            <v>T</v>
          </cell>
          <cell r="H1589" t="str">
            <v>ALBERTO</v>
          </cell>
          <cell r="I1589" t="str">
            <v>FERNANDEZ DE CASTRO</v>
          </cell>
          <cell r="J1589" t="str">
            <v>CAPELLA</v>
          </cell>
          <cell r="K1589" t="str">
            <v>Auxiliar Administrativo</v>
          </cell>
          <cell r="L1589">
            <v>4044</v>
          </cell>
          <cell r="M1589">
            <v>11</v>
          </cell>
          <cell r="N1589" t="str">
            <v>Auxiliar Administrativo</v>
          </cell>
          <cell r="O1589">
            <v>4044</v>
          </cell>
          <cell r="P1589">
            <v>11</v>
          </cell>
          <cell r="Q1589" t="str">
            <v>404411</v>
          </cell>
          <cell r="R1589">
            <v>953864</v>
          </cell>
          <cell r="S1589">
            <v>280020</v>
          </cell>
          <cell r="T1589" t="str">
            <v>Grupo Jurídico Santa Marta</v>
          </cell>
        </row>
        <row r="1590">
          <cell r="A1590">
            <v>36532280</v>
          </cell>
          <cell r="B1590" t="str">
            <v>F</v>
          </cell>
          <cell r="C1590">
            <v>4040</v>
          </cell>
          <cell r="D1590">
            <v>4040</v>
          </cell>
          <cell r="E1590">
            <v>0</v>
          </cell>
          <cell r="G1590" t="str">
            <v>D</v>
          </cell>
          <cell r="H1590" t="str">
            <v>ZENITH</v>
          </cell>
          <cell r="I1590" t="str">
            <v>MANJARRES</v>
          </cell>
          <cell r="J1590" t="str">
            <v>DIAZ</v>
          </cell>
          <cell r="K1590" t="str">
            <v>Profesional Especializado</v>
          </cell>
          <cell r="L1590">
            <v>2028</v>
          </cell>
          <cell r="M1590">
            <v>12</v>
          </cell>
          <cell r="N1590" t="str">
            <v>Profesional Especializado</v>
          </cell>
          <cell r="O1590">
            <v>2028</v>
          </cell>
          <cell r="P1590">
            <v>12</v>
          </cell>
          <cell r="Q1590" t="str">
            <v>202812</v>
          </cell>
          <cell r="R1590">
            <v>2381392</v>
          </cell>
          <cell r="S1590">
            <v>280030</v>
          </cell>
          <cell r="T1590" t="str">
            <v>Grupo Administrativo Santa Marta</v>
          </cell>
        </row>
        <row r="1591">
          <cell r="A1591">
            <v>5013666</v>
          </cell>
          <cell r="B1591" t="str">
            <v>M</v>
          </cell>
          <cell r="D1591">
            <v>2741</v>
          </cell>
          <cell r="G1591" t="str">
            <v>D</v>
          </cell>
          <cell r="H1591" t="str">
            <v>CARLOS ARTURO</v>
          </cell>
          <cell r="I1591" t="str">
            <v>MANJARRES</v>
          </cell>
          <cell r="J1591" t="str">
            <v>MARTINEZ</v>
          </cell>
          <cell r="K1591" t="str">
            <v>Profesional Universitario</v>
          </cell>
          <cell r="L1591">
            <v>2044</v>
          </cell>
          <cell r="M1591">
            <v>10</v>
          </cell>
          <cell r="N1591" t="str">
            <v>Profesional Universitario</v>
          </cell>
          <cell r="O1591">
            <v>2044</v>
          </cell>
          <cell r="P1591">
            <v>10</v>
          </cell>
          <cell r="Q1591" t="str">
            <v>204410</v>
          </cell>
          <cell r="R1591">
            <v>2153906</v>
          </cell>
          <cell r="S1591">
            <v>280030</v>
          </cell>
          <cell r="T1591" t="str">
            <v>Grupo Administrativo Santa Marta</v>
          </cell>
        </row>
        <row r="1592">
          <cell r="A1592">
            <v>49743423</v>
          </cell>
          <cell r="B1592" t="str">
            <v>F</v>
          </cell>
          <cell r="D1592">
            <v>3138</v>
          </cell>
          <cell r="G1592" t="str">
            <v>D</v>
          </cell>
          <cell r="H1592" t="str">
            <v>ROSMINE YANET</v>
          </cell>
          <cell r="I1592" t="str">
            <v>ROMERO</v>
          </cell>
          <cell r="J1592" t="str">
            <v>RODRIGUEZ</v>
          </cell>
          <cell r="K1592" t="str">
            <v>Profesional Universitario</v>
          </cell>
          <cell r="L1592">
            <v>2044</v>
          </cell>
          <cell r="M1592">
            <v>10</v>
          </cell>
          <cell r="N1592" t="str">
            <v>Profesional Universitario</v>
          </cell>
          <cell r="O1592">
            <v>2044</v>
          </cell>
          <cell r="P1592">
            <v>10</v>
          </cell>
          <cell r="Q1592" t="str">
            <v>204410</v>
          </cell>
          <cell r="R1592">
            <v>2153906</v>
          </cell>
          <cell r="S1592">
            <v>280030</v>
          </cell>
          <cell r="T1592" t="str">
            <v>Grupo Administrativo Santa Marta</v>
          </cell>
        </row>
        <row r="1593">
          <cell r="A1593">
            <v>5028419</v>
          </cell>
          <cell r="B1593" t="str">
            <v>M</v>
          </cell>
          <cell r="C1593">
            <v>4042</v>
          </cell>
          <cell r="D1593">
            <v>4042</v>
          </cell>
          <cell r="E1593">
            <v>0</v>
          </cell>
          <cell r="G1593" t="str">
            <v>D</v>
          </cell>
          <cell r="H1593" t="str">
            <v>MANUEL</v>
          </cell>
          <cell r="I1593" t="str">
            <v>MARTINEZ</v>
          </cell>
          <cell r="J1593" t="str">
            <v>BARRIOS</v>
          </cell>
          <cell r="K1593" t="str">
            <v>Profesional Universitario</v>
          </cell>
          <cell r="L1593">
            <v>2044</v>
          </cell>
          <cell r="M1593">
            <v>10</v>
          </cell>
          <cell r="N1593" t="str">
            <v>Profesional Universitario</v>
          </cell>
          <cell r="O1593">
            <v>2044</v>
          </cell>
          <cell r="P1593">
            <v>10</v>
          </cell>
          <cell r="Q1593" t="str">
            <v>204410</v>
          </cell>
          <cell r="R1593">
            <v>2153906</v>
          </cell>
          <cell r="S1593">
            <v>280030</v>
          </cell>
          <cell r="T1593" t="str">
            <v>Grupo Administrativo Santa Marta</v>
          </cell>
        </row>
        <row r="1594">
          <cell r="A1594">
            <v>85451288</v>
          </cell>
          <cell r="B1594" t="str">
            <v>M</v>
          </cell>
          <cell r="D1594">
            <v>3679</v>
          </cell>
          <cell r="G1594" t="str">
            <v>D</v>
          </cell>
          <cell r="H1594" t="str">
            <v>WALTER TAMIT</v>
          </cell>
          <cell r="I1594" t="str">
            <v>HENRIQUEZ</v>
          </cell>
          <cell r="J1594" t="str">
            <v>VALDERRAMA</v>
          </cell>
          <cell r="K1594" t="str">
            <v>Profesional Universitario</v>
          </cell>
          <cell r="L1594">
            <v>2044</v>
          </cell>
          <cell r="M1594" t="str">
            <v>08</v>
          </cell>
          <cell r="N1594" t="str">
            <v>Profesional Universitario</v>
          </cell>
          <cell r="O1594">
            <v>2044</v>
          </cell>
          <cell r="P1594" t="str">
            <v>08</v>
          </cell>
          <cell r="Q1594" t="str">
            <v>204408</v>
          </cell>
          <cell r="R1594">
            <v>1996878</v>
          </cell>
          <cell r="S1594">
            <v>280030</v>
          </cell>
          <cell r="T1594" t="str">
            <v>Grupo Administrativo Santa Marta</v>
          </cell>
        </row>
        <row r="1595">
          <cell r="A1595">
            <v>56098408</v>
          </cell>
          <cell r="B1595" t="str">
            <v>F</v>
          </cell>
          <cell r="D1595">
            <v>5018</v>
          </cell>
          <cell r="G1595" t="str">
            <v>D</v>
          </cell>
          <cell r="H1595" t="str">
            <v>LUZ KAROLINA</v>
          </cell>
          <cell r="I1595" t="str">
            <v>DANGOND</v>
          </cell>
          <cell r="J1595" t="str">
            <v>VIZCAINO</v>
          </cell>
          <cell r="K1595" t="str">
            <v>Profesional Universitario</v>
          </cell>
          <cell r="L1595">
            <v>2044</v>
          </cell>
          <cell r="M1595" t="str">
            <v>01</v>
          </cell>
          <cell r="N1595" t="str">
            <v>Profesional Universitario</v>
          </cell>
          <cell r="O1595" t="str">
            <v>2044</v>
          </cell>
          <cell r="P1595" t="str">
            <v>01</v>
          </cell>
          <cell r="Q1595" t="str">
            <v>204401</v>
          </cell>
          <cell r="R1595">
            <v>1361208</v>
          </cell>
          <cell r="S1595">
            <v>280030</v>
          </cell>
          <cell r="T1595" t="str">
            <v>Grupo Administrativo Santa Marta</v>
          </cell>
        </row>
        <row r="1596">
          <cell r="A1596">
            <v>36545807</v>
          </cell>
          <cell r="B1596" t="str">
            <v>F</v>
          </cell>
          <cell r="D1596">
            <v>4046</v>
          </cell>
          <cell r="G1596" t="str">
            <v>D</v>
          </cell>
          <cell r="H1596" t="str">
            <v>LUZ MARINA</v>
          </cell>
          <cell r="I1596" t="str">
            <v>ACEVEDO</v>
          </cell>
          <cell r="J1596" t="str">
            <v>ANGARITA</v>
          </cell>
          <cell r="K1596" t="str">
            <v>Auxiliar Administrativo</v>
          </cell>
          <cell r="L1596">
            <v>4044</v>
          </cell>
          <cell r="M1596">
            <v>18</v>
          </cell>
          <cell r="N1596" t="str">
            <v>Auxiliar Administrativo</v>
          </cell>
          <cell r="O1596">
            <v>4044</v>
          </cell>
          <cell r="P1596">
            <v>18</v>
          </cell>
          <cell r="Q1596" t="str">
            <v>404418</v>
          </cell>
          <cell r="R1596">
            <v>1217634</v>
          </cell>
          <cell r="S1596">
            <v>280030</v>
          </cell>
          <cell r="T1596" t="str">
            <v>Grupo Administrativo Santa Marta</v>
          </cell>
        </row>
        <row r="1597">
          <cell r="A1597">
            <v>36527742</v>
          </cell>
          <cell r="B1597" t="str">
            <v>F</v>
          </cell>
          <cell r="C1597">
            <v>4037</v>
          </cell>
          <cell r="D1597">
            <v>4037</v>
          </cell>
          <cell r="E1597">
            <v>0</v>
          </cell>
          <cell r="G1597" t="str">
            <v>D</v>
          </cell>
          <cell r="H1597" t="str">
            <v>JUVENTINA</v>
          </cell>
          <cell r="I1597" t="str">
            <v>GUTIERREZ</v>
          </cell>
          <cell r="J1597" t="str">
            <v>VALLEJO</v>
          </cell>
          <cell r="K1597" t="str">
            <v>Auxiliar Administrativo</v>
          </cell>
          <cell r="L1597">
            <v>4044</v>
          </cell>
          <cell r="M1597">
            <v>16</v>
          </cell>
          <cell r="N1597" t="str">
            <v>Auxiliar Administrativo</v>
          </cell>
          <cell r="O1597">
            <v>4044</v>
          </cell>
          <cell r="P1597">
            <v>16</v>
          </cell>
          <cell r="Q1597" t="str">
            <v>404416</v>
          </cell>
          <cell r="R1597">
            <v>1163588</v>
          </cell>
          <cell r="S1597">
            <v>280030</v>
          </cell>
          <cell r="T1597" t="str">
            <v>Grupo Administrativo Santa Marta</v>
          </cell>
        </row>
        <row r="1598">
          <cell r="A1598">
            <v>36538610</v>
          </cell>
          <cell r="B1598" t="str">
            <v>F</v>
          </cell>
          <cell r="D1598">
            <v>4045</v>
          </cell>
          <cell r="G1598" t="str">
            <v>T</v>
          </cell>
          <cell r="H1598" t="str">
            <v>LUZ MARINA</v>
          </cell>
          <cell r="I1598" t="str">
            <v>CUCUNUBA</v>
          </cell>
          <cell r="J1598" t="str">
            <v>DE AMADOR</v>
          </cell>
          <cell r="K1598" t="str">
            <v>Auxiliar Administrativo</v>
          </cell>
          <cell r="L1598">
            <v>4044</v>
          </cell>
          <cell r="M1598">
            <v>14</v>
          </cell>
          <cell r="N1598" t="str">
            <v>Auxiliar Administrativo</v>
          </cell>
          <cell r="O1598">
            <v>4044</v>
          </cell>
          <cell r="P1598">
            <v>14</v>
          </cell>
          <cell r="Q1598" t="str">
            <v>404414</v>
          </cell>
          <cell r="R1598">
            <v>1080470</v>
          </cell>
          <cell r="S1598">
            <v>280030</v>
          </cell>
          <cell r="T1598" t="str">
            <v>Grupo Administrativo Santa Marta</v>
          </cell>
        </row>
        <row r="1599">
          <cell r="A1599">
            <v>12558671</v>
          </cell>
          <cell r="B1599" t="str">
            <v>M</v>
          </cell>
          <cell r="C1599">
            <v>4045</v>
          </cell>
          <cell r="D1599">
            <v>4036</v>
          </cell>
          <cell r="G1599" t="str">
            <v>D</v>
          </cell>
          <cell r="H1599" t="str">
            <v>JULIO CESAR</v>
          </cell>
          <cell r="I1599" t="str">
            <v>DE LA HOZ</v>
          </cell>
          <cell r="J1599" t="str">
            <v>RIBON</v>
          </cell>
          <cell r="K1599" t="str">
            <v>Auxiliar Administrativo</v>
          </cell>
          <cell r="L1599">
            <v>4044</v>
          </cell>
          <cell r="M1599">
            <v>14</v>
          </cell>
          <cell r="N1599" t="str">
            <v>Secretario Ejecutivo</v>
          </cell>
          <cell r="O1599">
            <v>4210</v>
          </cell>
          <cell r="P1599">
            <v>16</v>
          </cell>
          <cell r="Q1599" t="str">
            <v>421016</v>
          </cell>
          <cell r="R1599">
            <v>1163588</v>
          </cell>
          <cell r="S1599">
            <v>280030</v>
          </cell>
          <cell r="T1599" t="str">
            <v>Grupo Administrativo Santa Marta</v>
          </cell>
        </row>
        <row r="1600">
          <cell r="A1600">
            <v>12612746</v>
          </cell>
          <cell r="B1600" t="str">
            <v>M</v>
          </cell>
          <cell r="C1600">
            <v>5148</v>
          </cell>
          <cell r="D1600">
            <v>5148</v>
          </cell>
          <cell r="G1600" t="str">
            <v>D</v>
          </cell>
          <cell r="H1600" t="str">
            <v>EDUARDO</v>
          </cell>
          <cell r="I1600" t="str">
            <v>CASTILLO</v>
          </cell>
          <cell r="J1600" t="str">
            <v>SIRTORI</v>
          </cell>
          <cell r="K1600" t="str">
            <v>Registrador Seccional</v>
          </cell>
          <cell r="L1600" t="str">
            <v>0192</v>
          </cell>
          <cell r="M1600" t="str">
            <v>07</v>
          </cell>
          <cell r="N1600" t="str">
            <v>Registrador Seccional</v>
          </cell>
          <cell r="O1600" t="str">
            <v>0192</v>
          </cell>
          <cell r="P1600" t="str">
            <v>07</v>
          </cell>
          <cell r="Q1600" t="str">
            <v>019207</v>
          </cell>
          <cell r="R1600">
            <v>3291703</v>
          </cell>
          <cell r="S1600">
            <v>280110</v>
          </cell>
          <cell r="T1600" t="str">
            <v>CIENAGA</v>
          </cell>
        </row>
        <row r="1601">
          <cell r="D1601">
            <v>2879</v>
          </cell>
          <cell r="G1601" t="str">
            <v>D</v>
          </cell>
          <cell r="K1601" t="str">
            <v>Técnico Administrativo</v>
          </cell>
          <cell r="L1601" t="str">
            <v>3124</v>
          </cell>
          <cell r="M1601" t="str">
            <v>14</v>
          </cell>
          <cell r="N1601" t="str">
            <v>Técnico Administrativo</v>
          </cell>
          <cell r="O1601" t="str">
            <v>3124</v>
          </cell>
          <cell r="P1601" t="str">
            <v>14</v>
          </cell>
          <cell r="Q1601" t="str">
            <v>312414</v>
          </cell>
          <cell r="R1601">
            <v>1504640</v>
          </cell>
          <cell r="S1601">
            <v>280110</v>
          </cell>
        </row>
        <row r="1602">
          <cell r="A1602">
            <v>57411988</v>
          </cell>
          <cell r="B1602" t="str">
            <v>F</v>
          </cell>
          <cell r="C1602">
            <v>4052</v>
          </cell>
          <cell r="D1602">
            <v>4581</v>
          </cell>
          <cell r="G1602" t="str">
            <v>D</v>
          </cell>
          <cell r="H1602" t="str">
            <v>SARA BEATRIZ</v>
          </cell>
          <cell r="I1602" t="str">
            <v>CARBONELL</v>
          </cell>
          <cell r="J1602" t="str">
            <v>RADA</v>
          </cell>
          <cell r="K1602" t="str">
            <v>Auxiliar Administrativo</v>
          </cell>
          <cell r="L1602">
            <v>4044</v>
          </cell>
          <cell r="M1602">
            <v>12</v>
          </cell>
          <cell r="N1602" t="str">
            <v>Técnico Administrativo</v>
          </cell>
          <cell r="O1602">
            <v>3124</v>
          </cell>
          <cell r="P1602">
            <v>14</v>
          </cell>
          <cell r="Q1602" t="str">
            <v>312414</v>
          </cell>
          <cell r="R1602">
            <v>1504640</v>
          </cell>
          <cell r="S1602">
            <v>280110</v>
          </cell>
          <cell r="T1602" t="str">
            <v>CIENAGA</v>
          </cell>
        </row>
        <row r="1603">
          <cell r="A1603">
            <v>39030152</v>
          </cell>
          <cell r="B1603" t="str">
            <v>F</v>
          </cell>
          <cell r="C1603">
            <v>4054</v>
          </cell>
          <cell r="D1603">
            <v>4054</v>
          </cell>
          <cell r="E1603">
            <v>0</v>
          </cell>
          <cell r="G1603" t="str">
            <v>D</v>
          </cell>
          <cell r="H1603" t="str">
            <v>ALBYS  DEL SOCORRO</v>
          </cell>
          <cell r="I1603" t="str">
            <v>NUÑEZ</v>
          </cell>
          <cell r="J1603" t="str">
            <v>AVILA</v>
          </cell>
          <cell r="K1603" t="str">
            <v>Auxiliar Administrativo</v>
          </cell>
          <cell r="L1603">
            <v>4044</v>
          </cell>
          <cell r="M1603">
            <v>16</v>
          </cell>
          <cell r="N1603" t="str">
            <v>Auxiliar Administrativo</v>
          </cell>
          <cell r="O1603">
            <v>4044</v>
          </cell>
          <cell r="P1603">
            <v>16</v>
          </cell>
          <cell r="Q1603" t="str">
            <v>404416</v>
          </cell>
          <cell r="R1603">
            <v>1163588</v>
          </cell>
          <cell r="S1603">
            <v>280110</v>
          </cell>
          <cell r="T1603" t="str">
            <v>CIENAGA</v>
          </cell>
        </row>
        <row r="1604">
          <cell r="A1604">
            <v>39031384</v>
          </cell>
          <cell r="B1604" t="str">
            <v>F</v>
          </cell>
          <cell r="C1604">
            <v>4055</v>
          </cell>
          <cell r="D1604">
            <v>4055</v>
          </cell>
          <cell r="E1604">
            <v>0</v>
          </cell>
          <cell r="G1604" t="str">
            <v>D</v>
          </cell>
          <cell r="H1604" t="str">
            <v>MARIA  BEATRIZ</v>
          </cell>
          <cell r="I1604" t="str">
            <v>TETE</v>
          </cell>
          <cell r="J1604" t="str">
            <v>SAMPER</v>
          </cell>
          <cell r="K1604" t="str">
            <v>Auxiliar Administrativo</v>
          </cell>
          <cell r="L1604">
            <v>4044</v>
          </cell>
          <cell r="M1604">
            <v>16</v>
          </cell>
          <cell r="N1604" t="str">
            <v>Auxiliar Administrativo</v>
          </cell>
          <cell r="O1604">
            <v>4044</v>
          </cell>
          <cell r="P1604">
            <v>16</v>
          </cell>
          <cell r="Q1604" t="str">
            <v>404416</v>
          </cell>
          <cell r="R1604">
            <v>1163588</v>
          </cell>
          <cell r="S1604">
            <v>280110</v>
          </cell>
          <cell r="T1604" t="str">
            <v>CIENAGA</v>
          </cell>
        </row>
        <row r="1605">
          <cell r="A1605">
            <v>12624573</v>
          </cell>
          <cell r="B1605" t="str">
            <v>M</v>
          </cell>
          <cell r="C1605">
            <v>4050</v>
          </cell>
          <cell r="D1605">
            <v>4052</v>
          </cell>
          <cell r="G1605" t="str">
            <v>T</v>
          </cell>
          <cell r="H1605" t="str">
            <v>JUAN CARLOS</v>
          </cell>
          <cell r="I1605" t="str">
            <v>MARQUEZ</v>
          </cell>
          <cell r="J1605" t="str">
            <v>CAMPO</v>
          </cell>
          <cell r="K1605" t="str">
            <v>Auxiliar Administrativo</v>
          </cell>
          <cell r="L1605">
            <v>4044</v>
          </cell>
          <cell r="M1605">
            <v>11</v>
          </cell>
          <cell r="N1605" t="str">
            <v>Auxiliar Administrativo</v>
          </cell>
          <cell r="O1605">
            <v>4044</v>
          </cell>
          <cell r="P1605">
            <v>12</v>
          </cell>
          <cell r="Q1605" t="str">
            <v>404412</v>
          </cell>
          <cell r="R1605">
            <v>1024200</v>
          </cell>
          <cell r="S1605">
            <v>280110</v>
          </cell>
          <cell r="T1605" t="str">
            <v>CIENAGA</v>
          </cell>
        </row>
        <row r="1606">
          <cell r="A1606">
            <v>12612803</v>
          </cell>
          <cell r="B1606" t="str">
            <v>M</v>
          </cell>
          <cell r="C1606">
            <v>4051</v>
          </cell>
          <cell r="D1606">
            <v>4051</v>
          </cell>
          <cell r="E1606">
            <v>0</v>
          </cell>
          <cell r="G1606" t="str">
            <v>D</v>
          </cell>
          <cell r="H1606" t="str">
            <v>FABIO  ARTURO</v>
          </cell>
          <cell r="I1606" t="str">
            <v>CORPAS</v>
          </cell>
          <cell r="J1606" t="str">
            <v>THOMAS</v>
          </cell>
          <cell r="K1606" t="str">
            <v>Auxiliar Administrativo</v>
          </cell>
          <cell r="L1606">
            <v>4044</v>
          </cell>
          <cell r="M1606">
            <v>12</v>
          </cell>
          <cell r="N1606" t="str">
            <v>Auxiliar Administrativo</v>
          </cell>
          <cell r="O1606">
            <v>4044</v>
          </cell>
          <cell r="P1606">
            <v>12</v>
          </cell>
          <cell r="Q1606" t="str">
            <v>404412</v>
          </cell>
          <cell r="R1606">
            <v>1024200</v>
          </cell>
          <cell r="S1606">
            <v>280110</v>
          </cell>
          <cell r="T1606" t="str">
            <v>CIENAGA</v>
          </cell>
        </row>
        <row r="1607">
          <cell r="A1607">
            <v>41698548</v>
          </cell>
          <cell r="B1607" t="str">
            <v>F</v>
          </cell>
          <cell r="D1607">
            <v>4050</v>
          </cell>
          <cell r="G1607" t="str">
            <v>T</v>
          </cell>
          <cell r="H1607" t="str">
            <v>ALBENIS MARIA</v>
          </cell>
          <cell r="I1607" t="str">
            <v>DANGOND</v>
          </cell>
          <cell r="J1607" t="str">
            <v>MENDOZA</v>
          </cell>
          <cell r="K1607" t="str">
            <v>Auxiliar Administrativo</v>
          </cell>
          <cell r="L1607">
            <v>4044</v>
          </cell>
          <cell r="M1607">
            <v>11</v>
          </cell>
          <cell r="N1607" t="str">
            <v>Auxiliar Administrativo</v>
          </cell>
          <cell r="O1607">
            <v>4044</v>
          </cell>
          <cell r="P1607">
            <v>11</v>
          </cell>
          <cell r="Q1607" t="str">
            <v>404411</v>
          </cell>
          <cell r="R1607">
            <v>953864</v>
          </cell>
          <cell r="S1607">
            <v>280110</v>
          </cell>
          <cell r="T1607" t="str">
            <v>CIENAGA</v>
          </cell>
        </row>
        <row r="1608">
          <cell r="A1608">
            <v>12577853</v>
          </cell>
          <cell r="B1608" t="str">
            <v>M</v>
          </cell>
          <cell r="C1608">
            <v>5149</v>
          </cell>
          <cell r="D1608">
            <v>5149</v>
          </cell>
          <cell r="G1608" t="str">
            <v>D</v>
          </cell>
          <cell r="H1608" t="str">
            <v>EMILIO</v>
          </cell>
          <cell r="I1608" t="str">
            <v>RIBON</v>
          </cell>
          <cell r="J1608" t="str">
            <v>LAFONT</v>
          </cell>
          <cell r="K1608" t="str">
            <v>Registrador Seccional</v>
          </cell>
          <cell r="L1608" t="str">
            <v>0192</v>
          </cell>
          <cell r="M1608" t="str">
            <v>07</v>
          </cell>
          <cell r="N1608" t="str">
            <v>Registrador Seccional</v>
          </cell>
          <cell r="O1608" t="str">
            <v>0192</v>
          </cell>
          <cell r="P1608" t="str">
            <v>07</v>
          </cell>
          <cell r="Q1608" t="str">
            <v>019207</v>
          </cell>
          <cell r="R1608">
            <v>3291703</v>
          </cell>
          <cell r="S1608">
            <v>280120</v>
          </cell>
          <cell r="T1608" t="str">
            <v>EL BANCO</v>
          </cell>
        </row>
        <row r="1609">
          <cell r="A1609">
            <v>32679965</v>
          </cell>
          <cell r="B1609" t="str">
            <v>F</v>
          </cell>
          <cell r="C1609">
            <v>4061</v>
          </cell>
          <cell r="D1609">
            <v>4062</v>
          </cell>
          <cell r="G1609" t="str">
            <v>D</v>
          </cell>
          <cell r="H1609" t="str">
            <v>DILIA ESTHER</v>
          </cell>
          <cell r="I1609" t="str">
            <v>FLOREZ</v>
          </cell>
          <cell r="J1609" t="str">
            <v>MARTINEZ</v>
          </cell>
          <cell r="K1609" t="str">
            <v>Auxiliar Administrativo</v>
          </cell>
          <cell r="L1609">
            <v>4044</v>
          </cell>
          <cell r="M1609">
            <v>12</v>
          </cell>
          <cell r="N1609" t="str">
            <v>Auxiliar Administrativo</v>
          </cell>
          <cell r="O1609">
            <v>4044</v>
          </cell>
          <cell r="P1609">
            <v>14</v>
          </cell>
          <cell r="Q1609" t="str">
            <v>404414</v>
          </cell>
          <cell r="R1609">
            <v>1080470</v>
          </cell>
          <cell r="S1609">
            <v>280120</v>
          </cell>
          <cell r="T1609" t="str">
            <v>EL BANCO</v>
          </cell>
        </row>
        <row r="1610">
          <cell r="A1610">
            <v>39006326</v>
          </cell>
          <cell r="B1610" t="str">
            <v>F</v>
          </cell>
          <cell r="C1610">
            <v>4059</v>
          </cell>
          <cell r="D1610">
            <v>4061</v>
          </cell>
          <cell r="G1610" t="str">
            <v>T</v>
          </cell>
          <cell r="H1610" t="str">
            <v>GLADYS</v>
          </cell>
          <cell r="I1610" t="str">
            <v>BENAVIDES</v>
          </cell>
          <cell r="J1610" t="str">
            <v>MARQUEZ</v>
          </cell>
          <cell r="K1610" t="str">
            <v>Auxiliar Administrativo</v>
          </cell>
          <cell r="L1610">
            <v>4044</v>
          </cell>
          <cell r="M1610">
            <v>11</v>
          </cell>
          <cell r="N1610" t="str">
            <v>Auxiliar Administrativo</v>
          </cell>
          <cell r="O1610">
            <v>4044</v>
          </cell>
          <cell r="P1610">
            <v>12</v>
          </cell>
          <cell r="Q1610" t="str">
            <v>404412</v>
          </cell>
          <cell r="R1610">
            <v>1024200</v>
          </cell>
          <cell r="S1610">
            <v>280120</v>
          </cell>
          <cell r="T1610" t="str">
            <v>EL BANCO</v>
          </cell>
        </row>
        <row r="1611">
          <cell r="A1611">
            <v>12501042</v>
          </cell>
          <cell r="B1611" t="str">
            <v>M</v>
          </cell>
          <cell r="D1611">
            <v>4060</v>
          </cell>
          <cell r="G1611" t="str">
            <v>T</v>
          </cell>
          <cell r="H1611" t="str">
            <v>ORLANDO</v>
          </cell>
          <cell r="I1611" t="str">
            <v>AGUILAR</v>
          </cell>
          <cell r="J1611" t="str">
            <v>CASTRO</v>
          </cell>
          <cell r="K1611" t="str">
            <v>Auxiliar Administrativo</v>
          </cell>
          <cell r="L1611">
            <v>4044</v>
          </cell>
          <cell r="M1611">
            <v>12</v>
          </cell>
          <cell r="N1611" t="str">
            <v>Auxiliar Administrativo</v>
          </cell>
          <cell r="O1611">
            <v>4044</v>
          </cell>
          <cell r="P1611">
            <v>12</v>
          </cell>
          <cell r="Q1611" t="str">
            <v>404412</v>
          </cell>
          <cell r="R1611">
            <v>1024200</v>
          </cell>
          <cell r="S1611">
            <v>280120</v>
          </cell>
          <cell r="T1611" t="str">
            <v>EL BANCO</v>
          </cell>
        </row>
        <row r="1612">
          <cell r="A1612">
            <v>39018790</v>
          </cell>
          <cell r="B1612" t="str">
            <v>F</v>
          </cell>
          <cell r="D1612">
            <v>4059</v>
          </cell>
          <cell r="G1612" t="str">
            <v>T</v>
          </cell>
          <cell r="H1612" t="str">
            <v>ERIS MARIA</v>
          </cell>
          <cell r="I1612" t="str">
            <v>HERNANDEZ</v>
          </cell>
          <cell r="J1612" t="str">
            <v>LAGUNA</v>
          </cell>
          <cell r="K1612" t="str">
            <v>Auxiliar Administrativo</v>
          </cell>
          <cell r="L1612">
            <v>4044</v>
          </cell>
          <cell r="M1612">
            <v>11</v>
          </cell>
          <cell r="N1612" t="str">
            <v>Auxiliar Administrativo</v>
          </cell>
          <cell r="O1612">
            <v>4044</v>
          </cell>
          <cell r="P1612">
            <v>11</v>
          </cell>
          <cell r="Q1612" t="str">
            <v>404411</v>
          </cell>
          <cell r="R1612">
            <v>953864</v>
          </cell>
          <cell r="S1612">
            <v>280120</v>
          </cell>
          <cell r="T1612" t="str">
            <v>EL BANCO</v>
          </cell>
        </row>
        <row r="1613">
          <cell r="A1613">
            <v>23042913</v>
          </cell>
          <cell r="B1613" t="str">
            <v>F</v>
          </cell>
          <cell r="C1613">
            <v>4060</v>
          </cell>
          <cell r="D1613">
            <v>4058</v>
          </cell>
          <cell r="G1613" t="str">
            <v>D</v>
          </cell>
          <cell r="H1613" t="str">
            <v>CELIA</v>
          </cell>
          <cell r="I1613" t="str">
            <v>MARMOL</v>
          </cell>
          <cell r="J1613" t="str">
            <v>PINEDA</v>
          </cell>
          <cell r="K1613" t="str">
            <v>Auxiliar Administrativo</v>
          </cell>
          <cell r="L1613">
            <v>4044</v>
          </cell>
          <cell r="M1613">
            <v>12</v>
          </cell>
          <cell r="N1613" t="str">
            <v>Secretario Ejecutivo</v>
          </cell>
          <cell r="O1613">
            <v>4210</v>
          </cell>
          <cell r="P1613">
            <v>15</v>
          </cell>
          <cell r="Q1613" t="str">
            <v>421015</v>
          </cell>
          <cell r="R1613">
            <v>1114054</v>
          </cell>
          <cell r="S1613">
            <v>280120</v>
          </cell>
          <cell r="T1613" t="str">
            <v>EL BANCO</v>
          </cell>
        </row>
        <row r="1614">
          <cell r="A1614">
            <v>5026858</v>
          </cell>
          <cell r="B1614" t="str">
            <v>M</v>
          </cell>
          <cell r="D1614">
            <v>5150</v>
          </cell>
          <cell r="G1614" t="str">
            <v>D</v>
          </cell>
          <cell r="H1614" t="str">
            <v>EDUARDO JOSE</v>
          </cell>
          <cell r="I1614" t="str">
            <v>AREVALO</v>
          </cell>
          <cell r="J1614" t="str">
            <v>VIVIC</v>
          </cell>
          <cell r="K1614" t="str">
            <v>Registrador Seccional</v>
          </cell>
          <cell r="L1614" t="str">
            <v>0192</v>
          </cell>
          <cell r="M1614" t="str">
            <v>07</v>
          </cell>
          <cell r="N1614" t="str">
            <v>Registrador Seccional</v>
          </cell>
          <cell r="O1614" t="str">
            <v>0192</v>
          </cell>
          <cell r="P1614" t="str">
            <v>07</v>
          </cell>
          <cell r="Q1614" t="str">
            <v>019207</v>
          </cell>
          <cell r="R1614">
            <v>3291703</v>
          </cell>
          <cell r="S1614">
            <v>280130</v>
          </cell>
          <cell r="T1614" t="str">
            <v>FUNDACION</v>
          </cell>
        </row>
        <row r="1615">
          <cell r="A1615">
            <v>77006105</v>
          </cell>
          <cell r="B1615" t="str">
            <v>M</v>
          </cell>
          <cell r="D1615">
            <v>5019</v>
          </cell>
          <cell r="G1615" t="str">
            <v>D</v>
          </cell>
          <cell r="H1615" t="str">
            <v>VICTOR MIGUEL</v>
          </cell>
          <cell r="I1615" t="str">
            <v>LOPEZ</v>
          </cell>
          <cell r="K1615" t="str">
            <v>Profesional Universitario</v>
          </cell>
          <cell r="L1615">
            <v>2044</v>
          </cell>
          <cell r="M1615" t="str">
            <v>01</v>
          </cell>
          <cell r="N1615" t="str">
            <v>Profesional Universitario</v>
          </cell>
          <cell r="O1615" t="str">
            <v>2044</v>
          </cell>
          <cell r="P1615" t="str">
            <v>01</v>
          </cell>
          <cell r="Q1615" t="str">
            <v>204401</v>
          </cell>
          <cell r="R1615">
            <v>1361208</v>
          </cell>
          <cell r="S1615">
            <v>280130</v>
          </cell>
          <cell r="T1615" t="str">
            <v>FUNDACION</v>
          </cell>
        </row>
        <row r="1616">
          <cell r="A1616">
            <v>26759691</v>
          </cell>
          <cell r="B1616" t="str">
            <v>F</v>
          </cell>
          <cell r="C1616">
            <v>4064</v>
          </cell>
          <cell r="D1616">
            <v>2802</v>
          </cell>
          <cell r="G1616" t="str">
            <v>T</v>
          </cell>
          <cell r="H1616" t="str">
            <v>LUZ  MILA</v>
          </cell>
          <cell r="I1616" t="str">
            <v>OLIVERA</v>
          </cell>
          <cell r="J1616" t="str">
            <v>NARVAEZ</v>
          </cell>
          <cell r="K1616" t="str">
            <v>Auxiliar Administrativo</v>
          </cell>
          <cell r="L1616">
            <v>4044</v>
          </cell>
          <cell r="M1616">
            <v>12</v>
          </cell>
          <cell r="N1616" t="str">
            <v>Auxiliar Administrativo</v>
          </cell>
          <cell r="O1616" t="str">
            <v>4044</v>
          </cell>
          <cell r="P1616" t="str">
            <v>16</v>
          </cell>
          <cell r="Q1616" t="str">
            <v>404416</v>
          </cell>
          <cell r="R1616">
            <v>1163588</v>
          </cell>
          <cell r="S1616">
            <v>280130</v>
          </cell>
          <cell r="T1616" t="str">
            <v>FUNDACION</v>
          </cell>
        </row>
        <row r="1617">
          <cell r="A1617">
            <v>49767168</v>
          </cell>
          <cell r="B1617" t="str">
            <v>F</v>
          </cell>
          <cell r="D1617">
            <v>3048</v>
          </cell>
          <cell r="G1617" t="str">
            <v>D</v>
          </cell>
          <cell r="H1617" t="str">
            <v>OLGA BEATRIZ</v>
          </cell>
          <cell r="I1617" t="str">
            <v>RIVAS</v>
          </cell>
          <cell r="J1617" t="str">
            <v>RAMOS</v>
          </cell>
          <cell r="K1617" t="str">
            <v>Auxiliar Administrativo</v>
          </cell>
          <cell r="L1617">
            <v>4044</v>
          </cell>
          <cell r="M1617">
            <v>14</v>
          </cell>
          <cell r="N1617" t="str">
            <v>Auxiliar Administrativo</v>
          </cell>
          <cell r="O1617">
            <v>4044</v>
          </cell>
          <cell r="P1617">
            <v>14</v>
          </cell>
          <cell r="Q1617" t="str">
            <v>404414</v>
          </cell>
          <cell r="R1617">
            <v>1080470</v>
          </cell>
          <cell r="S1617">
            <v>280130</v>
          </cell>
          <cell r="T1617" t="str">
            <v>FUNDACION</v>
          </cell>
        </row>
        <row r="1618">
          <cell r="A1618">
            <v>77189232</v>
          </cell>
          <cell r="B1618" t="str">
            <v>M</v>
          </cell>
          <cell r="D1618">
            <v>4315</v>
          </cell>
          <cell r="G1618" t="str">
            <v>D</v>
          </cell>
          <cell r="H1618" t="str">
            <v>JOSE DOLORES</v>
          </cell>
          <cell r="I1618" t="str">
            <v>BABILONIA</v>
          </cell>
          <cell r="J1618" t="str">
            <v>LINDAO</v>
          </cell>
          <cell r="K1618" t="str">
            <v>Auxiliar Administrativo</v>
          </cell>
          <cell r="L1618">
            <v>4044</v>
          </cell>
          <cell r="M1618">
            <v>14</v>
          </cell>
          <cell r="N1618" t="str">
            <v>Auxiliar Administrativo</v>
          </cell>
          <cell r="O1618">
            <v>4044</v>
          </cell>
          <cell r="P1618">
            <v>14</v>
          </cell>
          <cell r="Q1618" t="str">
            <v>404414</v>
          </cell>
          <cell r="R1618">
            <v>1080470</v>
          </cell>
          <cell r="S1618">
            <v>280130</v>
          </cell>
          <cell r="T1618" t="str">
            <v>FUNDACION</v>
          </cell>
        </row>
        <row r="1619">
          <cell r="A1619">
            <v>19707913</v>
          </cell>
          <cell r="B1619" t="str">
            <v>M</v>
          </cell>
          <cell r="D1619">
            <v>4448</v>
          </cell>
          <cell r="G1619" t="str">
            <v>T</v>
          </cell>
          <cell r="H1619" t="str">
            <v>DARWIS EDUARDO</v>
          </cell>
          <cell r="I1619" t="str">
            <v>MARTINEZ</v>
          </cell>
          <cell r="J1619" t="str">
            <v>VEGA</v>
          </cell>
          <cell r="K1619" t="str">
            <v>Auxiliar Administrativo</v>
          </cell>
          <cell r="L1619">
            <v>4044</v>
          </cell>
          <cell r="M1619">
            <v>14</v>
          </cell>
          <cell r="N1619" t="str">
            <v>Auxiliar Administrativo</v>
          </cell>
          <cell r="O1619">
            <v>4044</v>
          </cell>
          <cell r="P1619">
            <v>14</v>
          </cell>
          <cell r="Q1619" t="str">
            <v>404414</v>
          </cell>
          <cell r="R1619">
            <v>1080470</v>
          </cell>
          <cell r="S1619">
            <v>280130</v>
          </cell>
          <cell r="T1619" t="str">
            <v>FUNDACION</v>
          </cell>
        </row>
        <row r="1620">
          <cell r="A1620">
            <v>12641631</v>
          </cell>
          <cell r="B1620" t="str">
            <v>M</v>
          </cell>
          <cell r="D1620">
            <v>3232</v>
          </cell>
          <cell r="G1620" t="str">
            <v>D</v>
          </cell>
          <cell r="H1620" t="str">
            <v>JOSE ENCARNACION</v>
          </cell>
          <cell r="I1620" t="str">
            <v>FERNANDEZ</v>
          </cell>
          <cell r="J1620" t="str">
            <v>VILLALBA</v>
          </cell>
          <cell r="K1620" t="str">
            <v>Auxiliar Administrativo</v>
          </cell>
          <cell r="L1620">
            <v>4044</v>
          </cell>
          <cell r="M1620">
            <v>11</v>
          </cell>
          <cell r="N1620" t="str">
            <v>Auxiliar Administrativo</v>
          </cell>
          <cell r="O1620">
            <v>4044</v>
          </cell>
          <cell r="P1620">
            <v>11</v>
          </cell>
          <cell r="Q1620" t="str">
            <v>404411</v>
          </cell>
          <cell r="R1620">
            <v>953864</v>
          </cell>
          <cell r="S1620">
            <v>280130</v>
          </cell>
          <cell r="T1620" t="str">
            <v>FUNDACION</v>
          </cell>
        </row>
        <row r="1621">
          <cell r="A1621">
            <v>12588238</v>
          </cell>
          <cell r="B1621" t="str">
            <v>M</v>
          </cell>
          <cell r="C1621">
            <v>5151</v>
          </cell>
          <cell r="D1621">
            <v>5151</v>
          </cell>
          <cell r="G1621" t="str">
            <v>D</v>
          </cell>
          <cell r="H1621" t="str">
            <v>CARLOS GUILLERMO</v>
          </cell>
          <cell r="I1621" t="str">
            <v>PEÑARANDA</v>
          </cell>
          <cell r="J1621" t="str">
            <v>MASSON</v>
          </cell>
          <cell r="K1621" t="str">
            <v>Registrador Seccional</v>
          </cell>
          <cell r="L1621" t="str">
            <v>0192</v>
          </cell>
          <cell r="M1621" t="str">
            <v>07</v>
          </cell>
          <cell r="N1621" t="str">
            <v>Registrador Seccional</v>
          </cell>
          <cell r="O1621" t="str">
            <v>0192</v>
          </cell>
          <cell r="P1621" t="str">
            <v>07</v>
          </cell>
          <cell r="Q1621" t="str">
            <v>019207</v>
          </cell>
          <cell r="R1621">
            <v>3291703</v>
          </cell>
          <cell r="S1621">
            <v>280140</v>
          </cell>
          <cell r="T1621" t="str">
            <v>EL PLATO</v>
          </cell>
        </row>
        <row r="1622">
          <cell r="A1622">
            <v>77022226</v>
          </cell>
          <cell r="B1622" t="str">
            <v>M</v>
          </cell>
          <cell r="D1622">
            <v>2989</v>
          </cell>
          <cell r="G1622" t="str">
            <v>T</v>
          </cell>
          <cell r="H1622" t="str">
            <v>JUAN ALBERTO</v>
          </cell>
          <cell r="I1622" t="str">
            <v>SOLAEZ</v>
          </cell>
          <cell r="J1622" t="str">
            <v>TORREZ</v>
          </cell>
          <cell r="K1622" t="str">
            <v>Técnico Administrativo</v>
          </cell>
          <cell r="L1622" t="str">
            <v>3124</v>
          </cell>
          <cell r="M1622" t="str">
            <v>14</v>
          </cell>
          <cell r="N1622" t="str">
            <v>Técnico Administrativo</v>
          </cell>
          <cell r="O1622" t="str">
            <v>3124</v>
          </cell>
          <cell r="P1622" t="str">
            <v>14</v>
          </cell>
          <cell r="Q1622" t="str">
            <v>312414</v>
          </cell>
          <cell r="R1622">
            <v>1504640</v>
          </cell>
          <cell r="S1622">
            <v>280140</v>
          </cell>
          <cell r="T1622" t="str">
            <v>EL PLATO</v>
          </cell>
        </row>
        <row r="1623">
          <cell r="A1623">
            <v>26725412</v>
          </cell>
          <cell r="B1623" t="str">
            <v>F</v>
          </cell>
          <cell r="D1623">
            <v>3263</v>
          </cell>
          <cell r="G1623" t="str">
            <v>T</v>
          </cell>
          <cell r="H1623" t="str">
            <v>ELCY BERNARDA</v>
          </cell>
          <cell r="I1623" t="str">
            <v>GUTIERREZ</v>
          </cell>
          <cell r="J1623" t="str">
            <v>LARA</v>
          </cell>
          <cell r="K1623" t="str">
            <v>Auxiliar Administrativo</v>
          </cell>
          <cell r="L1623">
            <v>4044</v>
          </cell>
          <cell r="M1623">
            <v>14</v>
          </cell>
          <cell r="N1623" t="str">
            <v>Auxiliar Administrativo</v>
          </cell>
          <cell r="O1623">
            <v>4044</v>
          </cell>
          <cell r="P1623">
            <v>14</v>
          </cell>
          <cell r="Q1623" t="str">
            <v>404414</v>
          </cell>
          <cell r="R1623">
            <v>1080470</v>
          </cell>
          <cell r="S1623">
            <v>280140</v>
          </cell>
          <cell r="T1623" t="str">
            <v>EL PLATO</v>
          </cell>
        </row>
        <row r="1624">
          <cell r="A1624">
            <v>39086596</v>
          </cell>
          <cell r="B1624" t="str">
            <v>F</v>
          </cell>
          <cell r="C1624">
            <v>4069</v>
          </cell>
          <cell r="D1624">
            <v>4071</v>
          </cell>
          <cell r="G1624" t="str">
            <v>D</v>
          </cell>
          <cell r="H1624" t="str">
            <v>RUBY DEL SOCORRO</v>
          </cell>
          <cell r="I1624" t="str">
            <v>BUSTILLO</v>
          </cell>
          <cell r="J1624" t="str">
            <v>MATERA</v>
          </cell>
          <cell r="K1624" t="str">
            <v>Auxiliar Administrativo</v>
          </cell>
          <cell r="L1624">
            <v>4044</v>
          </cell>
          <cell r="M1624">
            <v>12</v>
          </cell>
          <cell r="N1624" t="str">
            <v>Auxiliar Administrativo</v>
          </cell>
          <cell r="O1624">
            <v>4044</v>
          </cell>
          <cell r="P1624">
            <v>14</v>
          </cell>
          <cell r="Q1624" t="str">
            <v>404414</v>
          </cell>
          <cell r="R1624">
            <v>1080470</v>
          </cell>
          <cell r="S1624">
            <v>280140</v>
          </cell>
          <cell r="T1624" t="str">
            <v>EL PLATO</v>
          </cell>
        </row>
        <row r="1625">
          <cell r="A1625">
            <v>39089758</v>
          </cell>
          <cell r="B1625" t="str">
            <v>F</v>
          </cell>
          <cell r="C1625">
            <v>4070</v>
          </cell>
          <cell r="D1625">
            <v>4070</v>
          </cell>
          <cell r="E1625">
            <v>0</v>
          </cell>
          <cell r="G1625" t="str">
            <v>D</v>
          </cell>
          <cell r="H1625" t="str">
            <v>GEORGINA  IBETH</v>
          </cell>
          <cell r="I1625" t="str">
            <v>PAEZ</v>
          </cell>
          <cell r="J1625" t="str">
            <v>OSPINO</v>
          </cell>
          <cell r="K1625" t="str">
            <v>Auxiliar Administrativo</v>
          </cell>
          <cell r="L1625">
            <v>4044</v>
          </cell>
          <cell r="M1625">
            <v>12</v>
          </cell>
          <cell r="N1625" t="str">
            <v>Auxiliar Administrativo</v>
          </cell>
          <cell r="O1625">
            <v>4044</v>
          </cell>
          <cell r="P1625">
            <v>12</v>
          </cell>
          <cell r="Q1625" t="str">
            <v>404412</v>
          </cell>
          <cell r="R1625">
            <v>1024200</v>
          </cell>
          <cell r="S1625">
            <v>280140</v>
          </cell>
          <cell r="T1625" t="str">
            <v>EL PLATO</v>
          </cell>
        </row>
        <row r="1626">
          <cell r="A1626">
            <v>32757307</v>
          </cell>
          <cell r="B1626" t="str">
            <v>F</v>
          </cell>
          <cell r="D1626">
            <v>4516</v>
          </cell>
          <cell r="G1626" t="str">
            <v>T</v>
          </cell>
          <cell r="H1626" t="str">
            <v>ELVIA ESTHER</v>
          </cell>
          <cell r="I1626" t="str">
            <v>ISAAC</v>
          </cell>
          <cell r="J1626" t="str">
            <v>CARRANZA</v>
          </cell>
          <cell r="K1626" t="str">
            <v>Auxiliar Administrativo</v>
          </cell>
          <cell r="L1626">
            <v>4044</v>
          </cell>
          <cell r="M1626">
            <v>11</v>
          </cell>
          <cell r="N1626" t="str">
            <v>Auxiliar Administrativo</v>
          </cell>
          <cell r="O1626">
            <v>4044</v>
          </cell>
          <cell r="P1626">
            <v>11</v>
          </cell>
          <cell r="Q1626" t="str">
            <v>404411</v>
          </cell>
          <cell r="R1626">
            <v>953864</v>
          </cell>
          <cell r="S1626">
            <v>280140</v>
          </cell>
          <cell r="T1626" t="str">
            <v>EL PLATO</v>
          </cell>
        </row>
        <row r="1627">
          <cell r="A1627">
            <v>7469363</v>
          </cell>
          <cell r="B1627" t="str">
            <v>M</v>
          </cell>
          <cell r="C1627">
            <v>4067</v>
          </cell>
          <cell r="D1627">
            <v>4067</v>
          </cell>
          <cell r="E1627">
            <v>0</v>
          </cell>
          <cell r="G1627" t="str">
            <v>D</v>
          </cell>
          <cell r="H1627" t="str">
            <v>RAFAEL  SILVESTRE</v>
          </cell>
          <cell r="I1627" t="str">
            <v>COTES</v>
          </cell>
          <cell r="J1627" t="str">
            <v>RICCIOLI</v>
          </cell>
          <cell r="K1627" t="str">
            <v>Secretario Ejecutivo</v>
          </cell>
          <cell r="L1627">
            <v>4210</v>
          </cell>
          <cell r="M1627">
            <v>15</v>
          </cell>
          <cell r="N1627" t="str">
            <v>Secretario Ejecutivo</v>
          </cell>
          <cell r="O1627">
            <v>4210</v>
          </cell>
          <cell r="P1627">
            <v>15</v>
          </cell>
          <cell r="Q1627" t="str">
            <v>421015</v>
          </cell>
          <cell r="R1627">
            <v>1114054</v>
          </cell>
          <cell r="S1627">
            <v>280140</v>
          </cell>
          <cell r="T1627" t="str">
            <v>EL PLATO</v>
          </cell>
        </row>
        <row r="1628">
          <cell r="A1628">
            <v>57443558</v>
          </cell>
          <cell r="B1628" t="str">
            <v>M</v>
          </cell>
          <cell r="D1628">
            <v>5152</v>
          </cell>
          <cell r="G1628" t="str">
            <v>D</v>
          </cell>
          <cell r="H1628" t="str">
            <v>DUBERLY SHAMIL</v>
          </cell>
          <cell r="I1628" t="str">
            <v>PEREIRA</v>
          </cell>
          <cell r="J1628" t="str">
            <v>SAADE</v>
          </cell>
          <cell r="K1628" t="str">
            <v>Registrador Seccional</v>
          </cell>
          <cell r="L1628" t="str">
            <v>0192</v>
          </cell>
          <cell r="M1628" t="str">
            <v>07</v>
          </cell>
          <cell r="N1628" t="str">
            <v>Registrador Seccional</v>
          </cell>
          <cell r="O1628" t="str">
            <v>0192</v>
          </cell>
          <cell r="P1628" t="str">
            <v>07</v>
          </cell>
          <cell r="Q1628" t="str">
            <v>019207</v>
          </cell>
          <cell r="R1628">
            <v>3291703</v>
          </cell>
          <cell r="S1628">
            <v>280150</v>
          </cell>
          <cell r="T1628" t="str">
            <v>SITIONUEVO</v>
          </cell>
        </row>
        <row r="1629">
          <cell r="A1629">
            <v>36712135</v>
          </cell>
          <cell r="B1629" t="str">
            <v>F</v>
          </cell>
          <cell r="D1629">
            <v>2642</v>
          </cell>
          <cell r="G1629" t="str">
            <v>T</v>
          </cell>
          <cell r="H1629" t="str">
            <v>SANDRA MILENA</v>
          </cell>
          <cell r="I1629" t="str">
            <v>MERIÑO</v>
          </cell>
          <cell r="J1629" t="str">
            <v>MARTINEZ</v>
          </cell>
          <cell r="K1629" t="str">
            <v>Auxiliar Administrativo</v>
          </cell>
          <cell r="L1629">
            <v>4044</v>
          </cell>
          <cell r="M1629">
            <v>16</v>
          </cell>
          <cell r="N1629" t="str">
            <v>Auxiliar Administrativo</v>
          </cell>
          <cell r="O1629">
            <v>4044</v>
          </cell>
          <cell r="P1629">
            <v>16</v>
          </cell>
          <cell r="Q1629" t="str">
            <v>404416</v>
          </cell>
          <cell r="R1629">
            <v>1163588</v>
          </cell>
          <cell r="S1629">
            <v>280150</v>
          </cell>
          <cell r="T1629" t="str">
            <v>SITIONUEVO</v>
          </cell>
        </row>
        <row r="1630">
          <cell r="A1630">
            <v>26910239</v>
          </cell>
          <cell r="B1630" t="str">
            <v>F</v>
          </cell>
          <cell r="C1630">
            <v>4074</v>
          </cell>
          <cell r="D1630">
            <v>4074</v>
          </cell>
          <cell r="E1630">
            <v>0</v>
          </cell>
          <cell r="G1630" t="str">
            <v>D</v>
          </cell>
          <cell r="H1630" t="str">
            <v>RUTH MARINA</v>
          </cell>
          <cell r="I1630" t="str">
            <v>NAVARRO</v>
          </cell>
          <cell r="J1630" t="str">
            <v>GUTIERREZ</v>
          </cell>
          <cell r="K1630" t="str">
            <v>Auxiliar Administrativo</v>
          </cell>
          <cell r="L1630">
            <v>4044</v>
          </cell>
          <cell r="M1630">
            <v>14</v>
          </cell>
          <cell r="N1630" t="str">
            <v>Auxiliar Administrativo</v>
          </cell>
          <cell r="O1630">
            <v>4044</v>
          </cell>
          <cell r="P1630">
            <v>14</v>
          </cell>
          <cell r="Q1630" t="str">
            <v>404414</v>
          </cell>
          <cell r="R1630">
            <v>1080470</v>
          </cell>
          <cell r="S1630">
            <v>280150</v>
          </cell>
          <cell r="T1630" t="str">
            <v>SITIONUEVO</v>
          </cell>
        </row>
        <row r="1631">
          <cell r="A1631">
            <v>26910676</v>
          </cell>
          <cell r="B1631" t="str">
            <v>F</v>
          </cell>
          <cell r="C1631">
            <v>4073</v>
          </cell>
          <cell r="D1631">
            <v>3449</v>
          </cell>
          <cell r="G1631" t="str">
            <v>T</v>
          </cell>
          <cell r="H1631" t="str">
            <v>DENIS</v>
          </cell>
          <cell r="I1631" t="str">
            <v>ZARCO</v>
          </cell>
          <cell r="J1631" t="str">
            <v>FLOREZ</v>
          </cell>
          <cell r="K1631" t="str">
            <v>Auxiliar Administrativo</v>
          </cell>
          <cell r="L1631">
            <v>4044</v>
          </cell>
          <cell r="M1631">
            <v>11</v>
          </cell>
          <cell r="N1631" t="str">
            <v>Auxiliar Administrativo</v>
          </cell>
          <cell r="O1631">
            <v>4044</v>
          </cell>
          <cell r="P1631">
            <v>12</v>
          </cell>
          <cell r="Q1631" t="str">
            <v>404412</v>
          </cell>
          <cell r="R1631">
            <v>1024200</v>
          </cell>
          <cell r="S1631">
            <v>280150</v>
          </cell>
          <cell r="T1631" t="str">
            <v>SITIONUEVO</v>
          </cell>
        </row>
        <row r="1632">
          <cell r="A1632">
            <v>51717968</v>
          </cell>
          <cell r="B1632" t="str">
            <v>F</v>
          </cell>
          <cell r="D1632">
            <v>5232</v>
          </cell>
          <cell r="G1632" t="str">
            <v>D</v>
          </cell>
          <cell r="H1632" t="str">
            <v>NARDA  JULIANA</v>
          </cell>
          <cell r="I1632" t="str">
            <v>TORRES</v>
          </cell>
          <cell r="J1632" t="str">
            <v>HERNANDEZ</v>
          </cell>
          <cell r="K1632" t="str">
            <v>Registrador Principal</v>
          </cell>
          <cell r="L1632" t="str">
            <v>0191</v>
          </cell>
          <cell r="M1632" t="str">
            <v>19</v>
          </cell>
          <cell r="N1632" t="str">
            <v>Registrador Principal</v>
          </cell>
          <cell r="O1632" t="str">
            <v>0191</v>
          </cell>
          <cell r="P1632" t="str">
            <v>19</v>
          </cell>
          <cell r="Q1632" t="str">
            <v>019119</v>
          </cell>
          <cell r="R1632">
            <v>5495542</v>
          </cell>
          <cell r="S1632">
            <v>290010</v>
          </cell>
          <cell r="T1632" t="str">
            <v>Despacho del Registrador Villavicencio</v>
          </cell>
        </row>
        <row r="1633">
          <cell r="A1633">
            <v>17316198</v>
          </cell>
          <cell r="B1633" t="str">
            <v>M</v>
          </cell>
          <cell r="D1633">
            <v>4535</v>
          </cell>
          <cell r="G1633" t="str">
            <v>T</v>
          </cell>
          <cell r="H1633" t="str">
            <v>MARIO ERNESTO</v>
          </cell>
          <cell r="I1633" t="str">
            <v>TORO</v>
          </cell>
          <cell r="J1633" t="str">
            <v>DUQUE</v>
          </cell>
          <cell r="K1633" t="str">
            <v>Auxiliar Administrativo</v>
          </cell>
          <cell r="L1633">
            <v>4044</v>
          </cell>
          <cell r="M1633">
            <v>11</v>
          </cell>
          <cell r="N1633" t="str">
            <v>Auxiliar Administrativo</v>
          </cell>
          <cell r="O1633">
            <v>4044</v>
          </cell>
          <cell r="P1633">
            <v>11</v>
          </cell>
          <cell r="Q1633" t="str">
            <v>404411</v>
          </cell>
          <cell r="R1633">
            <v>953864</v>
          </cell>
          <cell r="S1633">
            <v>290010</v>
          </cell>
          <cell r="T1633" t="str">
            <v>Despacho del Registrador Villavicencio</v>
          </cell>
        </row>
        <row r="1634">
          <cell r="A1634">
            <v>51787887</v>
          </cell>
          <cell r="B1634" t="str">
            <v>F</v>
          </cell>
          <cell r="C1634">
            <v>4090</v>
          </cell>
          <cell r="D1634">
            <v>3023</v>
          </cell>
          <cell r="G1634" t="str">
            <v>D</v>
          </cell>
          <cell r="H1634" t="str">
            <v>ELOISA</v>
          </cell>
          <cell r="I1634" t="str">
            <v>REY</v>
          </cell>
          <cell r="J1634" t="str">
            <v>ACOSTA</v>
          </cell>
          <cell r="K1634" t="str">
            <v>Secretario Ejecutivo</v>
          </cell>
          <cell r="L1634">
            <v>4210</v>
          </cell>
          <cell r="M1634">
            <v>15</v>
          </cell>
          <cell r="N1634" t="str">
            <v>Profesional Universitario</v>
          </cell>
          <cell r="O1634">
            <v>2044</v>
          </cell>
          <cell r="P1634">
            <v>10</v>
          </cell>
          <cell r="Q1634" t="str">
            <v>204410</v>
          </cell>
          <cell r="R1634">
            <v>2153906</v>
          </cell>
          <cell r="S1634">
            <v>290020</v>
          </cell>
          <cell r="T1634" t="str">
            <v>Grupo Jurídico Villavicencio</v>
          </cell>
        </row>
        <row r="1635">
          <cell r="A1635">
            <v>1121850070</v>
          </cell>
          <cell r="B1635" t="str">
            <v>F</v>
          </cell>
          <cell r="D1635">
            <v>5281</v>
          </cell>
          <cell r="G1635" t="str">
            <v>D</v>
          </cell>
          <cell r="H1635" t="str">
            <v>YADIRA ALEJANDRA</v>
          </cell>
          <cell r="I1635" t="str">
            <v>DUQUE</v>
          </cell>
          <cell r="J1635" t="str">
            <v>PEDRAZA</v>
          </cell>
          <cell r="K1635" t="str">
            <v>Profesional Universitario</v>
          </cell>
          <cell r="L1635" t="str">
            <v>2044</v>
          </cell>
          <cell r="M1635" t="str">
            <v>01</v>
          </cell>
          <cell r="N1635" t="str">
            <v>Profesional Universitario</v>
          </cell>
          <cell r="O1635" t="str">
            <v>2044</v>
          </cell>
          <cell r="P1635" t="str">
            <v>01</v>
          </cell>
          <cell r="Q1635" t="str">
            <v>204401</v>
          </cell>
          <cell r="R1635">
            <v>1361208</v>
          </cell>
          <cell r="S1635">
            <v>290020</v>
          </cell>
          <cell r="T1635" t="str">
            <v>Grupo Jurídico Villavicencio</v>
          </cell>
        </row>
        <row r="1636">
          <cell r="A1636">
            <v>41676775</v>
          </cell>
          <cell r="B1636" t="str">
            <v>F</v>
          </cell>
          <cell r="D1636">
            <v>5009</v>
          </cell>
          <cell r="G1636" t="str">
            <v>D</v>
          </cell>
          <cell r="H1636" t="str">
            <v>MARIA FERNANDA</v>
          </cell>
          <cell r="I1636" t="str">
            <v>PINZON</v>
          </cell>
          <cell r="J1636" t="str">
            <v>GUTIERREZ</v>
          </cell>
          <cell r="K1636" t="str">
            <v>Profesional Universitario</v>
          </cell>
          <cell r="L1636" t="str">
            <v>2044</v>
          </cell>
          <cell r="M1636" t="str">
            <v>01</v>
          </cell>
          <cell r="N1636" t="str">
            <v>Profesional Universitario</v>
          </cell>
          <cell r="O1636" t="str">
            <v>2044</v>
          </cell>
          <cell r="P1636" t="str">
            <v>01</v>
          </cell>
          <cell r="Q1636" t="str">
            <v>204401</v>
          </cell>
          <cell r="R1636">
            <v>1361208</v>
          </cell>
          <cell r="S1636">
            <v>290020</v>
          </cell>
          <cell r="T1636" t="str">
            <v>Grupo Jurídico Villavicencio</v>
          </cell>
        </row>
        <row r="1637">
          <cell r="A1637">
            <v>21231602</v>
          </cell>
          <cell r="B1637" t="str">
            <v>F</v>
          </cell>
          <cell r="C1637">
            <v>4084</v>
          </cell>
          <cell r="D1637">
            <v>4084</v>
          </cell>
          <cell r="E1637">
            <v>0</v>
          </cell>
          <cell r="G1637" t="str">
            <v>D</v>
          </cell>
          <cell r="H1637" t="str">
            <v>MARIA ULALIA</v>
          </cell>
          <cell r="I1637" t="str">
            <v>HENAO</v>
          </cell>
          <cell r="J1637" t="str">
            <v>HENAO</v>
          </cell>
          <cell r="K1637" t="str">
            <v>Auxiliar Administrativo</v>
          </cell>
          <cell r="L1637">
            <v>4044</v>
          </cell>
          <cell r="M1637">
            <v>16</v>
          </cell>
          <cell r="N1637" t="str">
            <v>Auxiliar Administrativo</v>
          </cell>
          <cell r="O1637">
            <v>4044</v>
          </cell>
          <cell r="P1637">
            <v>16</v>
          </cell>
          <cell r="Q1637" t="str">
            <v>404416</v>
          </cell>
          <cell r="R1637">
            <v>1163588</v>
          </cell>
          <cell r="S1637">
            <v>290020</v>
          </cell>
          <cell r="T1637" t="str">
            <v>Grupo Jurídico Villavicencio</v>
          </cell>
        </row>
        <row r="1638">
          <cell r="A1638">
            <v>39732508</v>
          </cell>
          <cell r="B1638" t="str">
            <v>F</v>
          </cell>
          <cell r="D1638">
            <v>4085</v>
          </cell>
          <cell r="G1638" t="str">
            <v>D</v>
          </cell>
          <cell r="H1638" t="str">
            <v>ALONDRA</v>
          </cell>
          <cell r="I1638" t="str">
            <v>ROJAS</v>
          </cell>
          <cell r="J1638" t="str">
            <v>CLAVIJO</v>
          </cell>
          <cell r="K1638" t="str">
            <v>Auxiliar Administrativo</v>
          </cell>
          <cell r="L1638">
            <v>4044</v>
          </cell>
          <cell r="M1638">
            <v>16</v>
          </cell>
          <cell r="N1638" t="str">
            <v>Auxiliar Administrativo</v>
          </cell>
          <cell r="O1638">
            <v>4044</v>
          </cell>
          <cell r="P1638">
            <v>16</v>
          </cell>
          <cell r="Q1638" t="str">
            <v>404416</v>
          </cell>
          <cell r="R1638">
            <v>1163588</v>
          </cell>
          <cell r="S1638">
            <v>290020</v>
          </cell>
          <cell r="T1638" t="str">
            <v>Grupo Jurídico Villavicencio</v>
          </cell>
        </row>
        <row r="1639">
          <cell r="A1639">
            <v>40368319</v>
          </cell>
          <cell r="B1639" t="str">
            <v>F</v>
          </cell>
          <cell r="C1639">
            <v>4087</v>
          </cell>
          <cell r="D1639">
            <v>4087</v>
          </cell>
          <cell r="E1639">
            <v>0</v>
          </cell>
          <cell r="G1639" t="str">
            <v>D</v>
          </cell>
          <cell r="H1639" t="str">
            <v>ALBA PIEDAD</v>
          </cell>
          <cell r="I1639" t="str">
            <v>VASQUEZ</v>
          </cell>
          <cell r="J1639" t="str">
            <v>ALCANTARA</v>
          </cell>
          <cell r="K1639" t="str">
            <v>Auxiliar Administrativo</v>
          </cell>
          <cell r="L1639">
            <v>4044</v>
          </cell>
          <cell r="M1639">
            <v>16</v>
          </cell>
          <cell r="N1639" t="str">
            <v>Auxiliar Administrativo</v>
          </cell>
          <cell r="O1639">
            <v>4044</v>
          </cell>
          <cell r="P1639">
            <v>16</v>
          </cell>
          <cell r="Q1639" t="str">
            <v>404416</v>
          </cell>
          <cell r="R1639">
            <v>1163588</v>
          </cell>
          <cell r="S1639">
            <v>290020</v>
          </cell>
          <cell r="T1639" t="str">
            <v>Grupo Jurídico Villavicencio</v>
          </cell>
        </row>
        <row r="1640">
          <cell r="A1640">
            <v>21226824</v>
          </cell>
          <cell r="B1640" t="str">
            <v>F</v>
          </cell>
          <cell r="C1640">
            <v>4092</v>
          </cell>
          <cell r="D1640">
            <v>2896</v>
          </cell>
          <cell r="G1640" t="str">
            <v>D</v>
          </cell>
          <cell r="H1640" t="str">
            <v>MARIA DEL CARMEN</v>
          </cell>
          <cell r="I1640" t="str">
            <v>MAYORGA</v>
          </cell>
          <cell r="J1640" t="str">
            <v>CRUZ</v>
          </cell>
          <cell r="K1640" t="str">
            <v>Auxiliar Administrativo</v>
          </cell>
          <cell r="L1640">
            <v>4044</v>
          </cell>
          <cell r="M1640">
            <v>11</v>
          </cell>
          <cell r="N1640" t="str">
            <v>Auxiliar Administrativo</v>
          </cell>
          <cell r="O1640">
            <v>4044</v>
          </cell>
          <cell r="P1640">
            <v>16</v>
          </cell>
          <cell r="Q1640" t="str">
            <v>404416</v>
          </cell>
          <cell r="R1640">
            <v>1163588</v>
          </cell>
          <cell r="S1640">
            <v>290020</v>
          </cell>
          <cell r="T1640" t="str">
            <v>Grupo Jurídico Villavicencio</v>
          </cell>
        </row>
        <row r="1641">
          <cell r="A1641">
            <v>17348126</v>
          </cell>
          <cell r="B1641" t="str">
            <v>M</v>
          </cell>
          <cell r="D1641">
            <v>4189</v>
          </cell>
          <cell r="G1641" t="str">
            <v>D</v>
          </cell>
          <cell r="H1641" t="str">
            <v>HERNAN RODRIGO</v>
          </cell>
          <cell r="I1641" t="str">
            <v xml:space="preserve">HERNANDEZ </v>
          </cell>
          <cell r="J1641" t="str">
            <v>ROJAS</v>
          </cell>
          <cell r="K1641" t="str">
            <v>Secretario Ejecutivo</v>
          </cell>
          <cell r="L1641" t="str">
            <v>4210</v>
          </cell>
          <cell r="M1641" t="str">
            <v>16</v>
          </cell>
          <cell r="N1641" t="str">
            <v>Secretario Ejecutivo</v>
          </cell>
          <cell r="O1641" t="str">
            <v>4210</v>
          </cell>
          <cell r="P1641" t="str">
            <v>16</v>
          </cell>
          <cell r="Q1641" t="str">
            <v>421016</v>
          </cell>
          <cell r="R1641">
            <v>1163588</v>
          </cell>
          <cell r="S1641">
            <v>290020</v>
          </cell>
          <cell r="T1641" t="str">
            <v>Grupo Jurídico Villavicencio</v>
          </cell>
        </row>
        <row r="1642">
          <cell r="A1642">
            <v>40386348</v>
          </cell>
          <cell r="B1642" t="str">
            <v>F</v>
          </cell>
          <cell r="D1642">
            <v>2992</v>
          </cell>
          <cell r="G1642" t="str">
            <v>D</v>
          </cell>
          <cell r="H1642" t="str">
            <v>BLANCA EDITH</v>
          </cell>
          <cell r="I1642" t="str">
            <v>SIERRA</v>
          </cell>
          <cell r="J1642" t="str">
            <v>MORALES</v>
          </cell>
          <cell r="K1642" t="str">
            <v>Secretario Ejecutivo</v>
          </cell>
          <cell r="L1642">
            <v>4210</v>
          </cell>
          <cell r="M1642">
            <v>16</v>
          </cell>
          <cell r="N1642" t="str">
            <v>Secretario Ejecutivo</v>
          </cell>
          <cell r="O1642">
            <v>4210</v>
          </cell>
          <cell r="P1642">
            <v>16</v>
          </cell>
          <cell r="Q1642" t="str">
            <v>421016</v>
          </cell>
          <cell r="R1642">
            <v>1163588</v>
          </cell>
          <cell r="S1642">
            <v>290020</v>
          </cell>
          <cell r="T1642" t="str">
            <v>Grupo Jurídico Villavicencio</v>
          </cell>
        </row>
        <row r="1643">
          <cell r="A1643">
            <v>38226899</v>
          </cell>
          <cell r="B1643" t="str">
            <v>F</v>
          </cell>
          <cell r="C1643">
            <v>4093</v>
          </cell>
          <cell r="D1643">
            <v>4083</v>
          </cell>
          <cell r="G1643" t="str">
            <v>T</v>
          </cell>
          <cell r="H1643" t="str">
            <v>MARTHA LUCIA</v>
          </cell>
          <cell r="I1643" t="str">
            <v>ROA</v>
          </cell>
          <cell r="J1643" t="str">
            <v>DE DIAZ</v>
          </cell>
          <cell r="K1643" t="str">
            <v>Auxiliar Administrativo</v>
          </cell>
          <cell r="L1643">
            <v>4044</v>
          </cell>
          <cell r="M1643">
            <v>11</v>
          </cell>
          <cell r="N1643" t="str">
            <v>Secretario Ejecutivo</v>
          </cell>
          <cell r="O1643">
            <v>4210</v>
          </cell>
          <cell r="P1643">
            <v>16</v>
          </cell>
          <cell r="Q1643" t="str">
            <v>421016</v>
          </cell>
          <cell r="R1643">
            <v>1163588</v>
          </cell>
          <cell r="S1643">
            <v>290020</v>
          </cell>
          <cell r="T1643" t="str">
            <v>Grupo Jurídico Villavicencio</v>
          </cell>
        </row>
        <row r="1644">
          <cell r="A1644">
            <v>41670525</v>
          </cell>
          <cell r="B1644" t="str">
            <v>F</v>
          </cell>
          <cell r="C1644">
            <v>4081</v>
          </cell>
          <cell r="D1644">
            <v>4081</v>
          </cell>
          <cell r="E1644">
            <v>0</v>
          </cell>
          <cell r="G1644" t="str">
            <v>D</v>
          </cell>
          <cell r="H1644" t="str">
            <v>LIBIA MERY</v>
          </cell>
          <cell r="I1644" t="str">
            <v>REINA</v>
          </cell>
          <cell r="J1644" t="str">
            <v>CORREAL</v>
          </cell>
          <cell r="K1644" t="str">
            <v>Secretario Ejecutivo</v>
          </cell>
          <cell r="L1644">
            <v>4210</v>
          </cell>
          <cell r="M1644">
            <v>16</v>
          </cell>
          <cell r="N1644" t="str">
            <v>Secretario Ejecutivo</v>
          </cell>
          <cell r="O1644">
            <v>4210</v>
          </cell>
          <cell r="P1644">
            <v>16</v>
          </cell>
          <cell r="Q1644" t="str">
            <v>421016</v>
          </cell>
          <cell r="R1644">
            <v>1163588</v>
          </cell>
          <cell r="S1644">
            <v>290020</v>
          </cell>
          <cell r="T1644" t="str">
            <v>Grupo Jurídico Villavicencio</v>
          </cell>
        </row>
        <row r="1645">
          <cell r="A1645">
            <v>35264786</v>
          </cell>
          <cell r="B1645" t="str">
            <v>F</v>
          </cell>
          <cell r="D1645">
            <v>4210</v>
          </cell>
          <cell r="G1645" t="str">
            <v>D</v>
          </cell>
          <cell r="H1645" t="str">
            <v>IVONNE AZIROLF</v>
          </cell>
          <cell r="I1645" t="str">
            <v>OSPINA</v>
          </cell>
          <cell r="J1645" t="str">
            <v>MUNEVAR</v>
          </cell>
          <cell r="K1645" t="str">
            <v>Secretario Ejecutivo</v>
          </cell>
          <cell r="L1645">
            <v>4210</v>
          </cell>
          <cell r="M1645">
            <v>15</v>
          </cell>
          <cell r="N1645" t="str">
            <v>Secretario Ejecutivo</v>
          </cell>
          <cell r="O1645">
            <v>4210</v>
          </cell>
          <cell r="P1645">
            <v>15</v>
          </cell>
          <cell r="Q1645" t="str">
            <v>421015</v>
          </cell>
          <cell r="R1645">
            <v>1114054</v>
          </cell>
          <cell r="S1645">
            <v>290020</v>
          </cell>
          <cell r="T1645" t="str">
            <v>Grupo Jurídico Villavicencio</v>
          </cell>
        </row>
        <row r="1646">
          <cell r="A1646">
            <v>19313607</v>
          </cell>
          <cell r="B1646" t="str">
            <v>M</v>
          </cell>
          <cell r="C1646">
            <v>4089</v>
          </cell>
          <cell r="D1646">
            <v>4088</v>
          </cell>
          <cell r="G1646" t="str">
            <v>D</v>
          </cell>
          <cell r="H1646" t="str">
            <v>EDGAR</v>
          </cell>
          <cell r="I1646" t="str">
            <v>ROMAN</v>
          </cell>
          <cell r="J1646" t="str">
            <v>BAHAMON</v>
          </cell>
          <cell r="K1646" t="str">
            <v>Profesional Universitario</v>
          </cell>
          <cell r="L1646">
            <v>2044</v>
          </cell>
          <cell r="M1646">
            <v>10</v>
          </cell>
          <cell r="N1646" t="str">
            <v>Profesional Especializado</v>
          </cell>
          <cell r="O1646">
            <v>2028</v>
          </cell>
          <cell r="P1646">
            <v>12</v>
          </cell>
          <cell r="Q1646" t="str">
            <v>202812</v>
          </cell>
          <cell r="R1646">
            <v>2381392</v>
          </cell>
          <cell r="S1646">
            <v>290030</v>
          </cell>
          <cell r="T1646" t="str">
            <v>Grupo Administrativo Villavicencio</v>
          </cell>
        </row>
        <row r="1647">
          <cell r="A1647">
            <v>21228576</v>
          </cell>
          <cell r="B1647" t="str">
            <v>F</v>
          </cell>
          <cell r="C1647">
            <v>4080</v>
          </cell>
          <cell r="D1647">
            <v>4089</v>
          </cell>
          <cell r="G1647" t="str">
            <v>T</v>
          </cell>
          <cell r="H1647" t="str">
            <v>FANNY MYRIAM</v>
          </cell>
          <cell r="I1647" t="str">
            <v>ARIZA</v>
          </cell>
          <cell r="K1647" t="str">
            <v>Técnico Administrativo</v>
          </cell>
          <cell r="L1647">
            <v>3124</v>
          </cell>
          <cell r="M1647">
            <v>14</v>
          </cell>
          <cell r="N1647" t="str">
            <v>Profesional Universitario</v>
          </cell>
          <cell r="O1647">
            <v>2044</v>
          </cell>
          <cell r="P1647">
            <v>10</v>
          </cell>
          <cell r="Q1647" t="str">
            <v>204410</v>
          </cell>
          <cell r="R1647">
            <v>2153906</v>
          </cell>
          <cell r="S1647">
            <v>290030</v>
          </cell>
          <cell r="T1647" t="str">
            <v>Grupo Administrativo Villavicencio</v>
          </cell>
        </row>
        <row r="1648">
          <cell r="A1648">
            <v>21232334</v>
          </cell>
          <cell r="B1648" t="str">
            <v>F</v>
          </cell>
          <cell r="C1648">
            <v>4083</v>
          </cell>
          <cell r="D1648">
            <v>5335</v>
          </cell>
          <cell r="G1648" t="str">
            <v>D</v>
          </cell>
          <cell r="H1648" t="str">
            <v>MERY</v>
          </cell>
          <cell r="I1648" t="str">
            <v>TAMAYO</v>
          </cell>
          <cell r="J1648" t="str">
            <v>TACORA</v>
          </cell>
          <cell r="K1648" t="str">
            <v>Secretario Ejecutivo</v>
          </cell>
          <cell r="L1648">
            <v>4210</v>
          </cell>
          <cell r="M1648">
            <v>16</v>
          </cell>
          <cell r="N1648" t="str">
            <v>Profesional Universitario</v>
          </cell>
          <cell r="O1648">
            <v>2044</v>
          </cell>
          <cell r="P1648" t="str">
            <v>01</v>
          </cell>
          <cell r="Q1648" t="str">
            <v>204401</v>
          </cell>
          <cell r="R1648">
            <v>1361208</v>
          </cell>
          <cell r="S1648">
            <v>290030</v>
          </cell>
          <cell r="T1648" t="str">
            <v>Grupo Administrativo Villavicencio</v>
          </cell>
        </row>
        <row r="1649">
          <cell r="A1649">
            <v>21227450</v>
          </cell>
          <cell r="B1649" t="str">
            <v>F</v>
          </cell>
          <cell r="C1649">
            <v>4098</v>
          </cell>
          <cell r="D1649">
            <v>4098</v>
          </cell>
          <cell r="E1649">
            <v>0</v>
          </cell>
          <cell r="G1649" t="str">
            <v>D</v>
          </cell>
          <cell r="H1649" t="str">
            <v>YOLANDA</v>
          </cell>
          <cell r="I1649" t="str">
            <v>MENDOZA</v>
          </cell>
          <cell r="J1649" t="str">
            <v>DE MOLINA</v>
          </cell>
          <cell r="K1649" t="str">
            <v>Auxiliar Administrativo</v>
          </cell>
          <cell r="L1649">
            <v>4044</v>
          </cell>
          <cell r="M1649">
            <v>18</v>
          </cell>
          <cell r="N1649" t="str">
            <v>Auxiliar Administrativo</v>
          </cell>
          <cell r="O1649">
            <v>4044</v>
          </cell>
          <cell r="P1649">
            <v>18</v>
          </cell>
          <cell r="Q1649" t="str">
            <v>404418</v>
          </cell>
          <cell r="R1649">
            <v>1217634</v>
          </cell>
          <cell r="S1649">
            <v>290030</v>
          </cell>
          <cell r="T1649" t="str">
            <v>Grupo Administrativo Villavicencio</v>
          </cell>
        </row>
        <row r="1650">
          <cell r="A1650">
            <v>7536309</v>
          </cell>
          <cell r="B1650" t="str">
            <v>M</v>
          </cell>
          <cell r="C1650">
            <v>4094</v>
          </cell>
          <cell r="D1650">
            <v>4095</v>
          </cell>
          <cell r="G1650" t="str">
            <v>D</v>
          </cell>
          <cell r="H1650" t="str">
            <v>DAGOBERTO</v>
          </cell>
          <cell r="I1650" t="str">
            <v>LADINO</v>
          </cell>
          <cell r="J1650" t="str">
            <v>SILVA</v>
          </cell>
          <cell r="K1650" t="str">
            <v>Auxiliar Administrativo</v>
          </cell>
          <cell r="L1650">
            <v>4044</v>
          </cell>
          <cell r="M1650">
            <v>11</v>
          </cell>
          <cell r="N1650" t="str">
            <v>Auxiliar Administrativo</v>
          </cell>
          <cell r="O1650">
            <v>4044</v>
          </cell>
          <cell r="P1650">
            <v>14</v>
          </cell>
          <cell r="Q1650" t="str">
            <v>404414</v>
          </cell>
          <cell r="R1650">
            <v>1080470</v>
          </cell>
          <cell r="S1650">
            <v>290030</v>
          </cell>
          <cell r="T1650" t="str">
            <v>Grupo Administrativo Villavicencio</v>
          </cell>
        </row>
        <row r="1651">
          <cell r="A1651">
            <v>31386809</v>
          </cell>
          <cell r="B1651" t="str">
            <v>F</v>
          </cell>
          <cell r="C1651">
            <v>4096</v>
          </cell>
          <cell r="D1651">
            <v>4096</v>
          </cell>
          <cell r="E1651">
            <v>0</v>
          </cell>
          <cell r="G1651" t="str">
            <v>D</v>
          </cell>
          <cell r="H1651" t="str">
            <v>NATIVIDAD</v>
          </cell>
          <cell r="I1651" t="str">
            <v>ANGULO</v>
          </cell>
          <cell r="J1651" t="str">
            <v>ANGULO</v>
          </cell>
          <cell r="K1651" t="str">
            <v>Auxiliar Administrativo</v>
          </cell>
          <cell r="L1651">
            <v>4044</v>
          </cell>
          <cell r="M1651">
            <v>14</v>
          </cell>
          <cell r="N1651" t="str">
            <v>Auxiliar Administrativo</v>
          </cell>
          <cell r="O1651">
            <v>4044</v>
          </cell>
          <cell r="P1651">
            <v>14</v>
          </cell>
          <cell r="Q1651" t="str">
            <v>404414</v>
          </cell>
          <cell r="R1651">
            <v>1080470</v>
          </cell>
          <cell r="S1651">
            <v>290030</v>
          </cell>
          <cell r="T1651" t="str">
            <v>Grupo Administrativo Villavicencio</v>
          </cell>
        </row>
        <row r="1652">
          <cell r="A1652">
            <v>51648243</v>
          </cell>
          <cell r="B1652" t="str">
            <v>F</v>
          </cell>
          <cell r="C1652">
            <v>2674</v>
          </cell>
          <cell r="D1652">
            <v>3900</v>
          </cell>
          <cell r="G1652" t="str">
            <v>T</v>
          </cell>
          <cell r="H1652" t="str">
            <v>BEATRIZ</v>
          </cell>
          <cell r="I1652" t="str">
            <v>MURILLO</v>
          </cell>
          <cell r="J1652" t="str">
            <v>DE AMAYA</v>
          </cell>
          <cell r="K1652" t="str">
            <v>Auxiliar Administrativo</v>
          </cell>
          <cell r="L1652">
            <v>4044</v>
          </cell>
          <cell r="M1652">
            <v>11</v>
          </cell>
          <cell r="N1652" t="str">
            <v>Auxiliar Administrativo</v>
          </cell>
          <cell r="O1652">
            <v>4044</v>
          </cell>
          <cell r="P1652">
            <v>14</v>
          </cell>
          <cell r="Q1652" t="str">
            <v>404414</v>
          </cell>
          <cell r="R1652">
            <v>1080470</v>
          </cell>
          <cell r="S1652">
            <v>290030</v>
          </cell>
          <cell r="T1652" t="str">
            <v>Grupo Administrativo Villavicencio</v>
          </cell>
        </row>
        <row r="1653">
          <cell r="A1653">
            <v>79287046</v>
          </cell>
          <cell r="B1653" t="str">
            <v>M</v>
          </cell>
          <cell r="D1653">
            <v>5153</v>
          </cell>
          <cell r="G1653" t="str">
            <v>D</v>
          </cell>
          <cell r="H1653" t="str">
            <v>JAIRO</v>
          </cell>
          <cell r="I1653" t="str">
            <v>GUTIERREZ</v>
          </cell>
          <cell r="J1653" t="str">
            <v>RODRIGUEZ</v>
          </cell>
          <cell r="K1653" t="str">
            <v>Registrador Seccional</v>
          </cell>
          <cell r="L1653" t="str">
            <v>0192</v>
          </cell>
          <cell r="M1653" t="str">
            <v>07</v>
          </cell>
          <cell r="N1653" t="str">
            <v>Registrador Seccional</v>
          </cell>
          <cell r="O1653" t="str">
            <v>0192</v>
          </cell>
          <cell r="P1653" t="str">
            <v>07</v>
          </cell>
          <cell r="Q1653" t="str">
            <v>019207</v>
          </cell>
          <cell r="R1653">
            <v>3291703</v>
          </cell>
          <cell r="S1653">
            <v>290110</v>
          </cell>
          <cell r="T1653" t="str">
            <v>ACACIAS</v>
          </cell>
        </row>
        <row r="1654">
          <cell r="A1654">
            <v>21174517</v>
          </cell>
          <cell r="B1654" t="str">
            <v>F</v>
          </cell>
          <cell r="C1654">
            <v>4101</v>
          </cell>
          <cell r="D1654">
            <v>3340</v>
          </cell>
          <cell r="G1654" t="str">
            <v>D</v>
          </cell>
          <cell r="H1654" t="str">
            <v>AMPARO</v>
          </cell>
          <cell r="I1654" t="str">
            <v>GOMEZ</v>
          </cell>
          <cell r="J1654" t="str">
            <v>DE VALERO</v>
          </cell>
          <cell r="K1654" t="str">
            <v>Auxiliar Administrativo</v>
          </cell>
          <cell r="L1654">
            <v>4044</v>
          </cell>
          <cell r="M1654">
            <v>12</v>
          </cell>
          <cell r="N1654" t="str">
            <v>Auxiliar Administrativo</v>
          </cell>
          <cell r="O1654">
            <v>4044</v>
          </cell>
          <cell r="P1654">
            <v>14</v>
          </cell>
          <cell r="Q1654" t="str">
            <v>404414</v>
          </cell>
          <cell r="R1654">
            <v>1080470</v>
          </cell>
          <cell r="S1654">
            <v>290110</v>
          </cell>
          <cell r="T1654" t="str">
            <v>ACACIAS</v>
          </cell>
        </row>
        <row r="1655">
          <cell r="D1655">
            <v>4102</v>
          </cell>
          <cell r="G1655" t="str">
            <v>D</v>
          </cell>
          <cell r="K1655" t="str">
            <v>Auxiliar Administrativo</v>
          </cell>
          <cell r="L1655">
            <v>4044</v>
          </cell>
          <cell r="M1655">
            <v>14</v>
          </cell>
          <cell r="N1655" t="str">
            <v>Auxiliar Administrativo</v>
          </cell>
          <cell r="O1655">
            <v>4044</v>
          </cell>
          <cell r="P1655">
            <v>14</v>
          </cell>
          <cell r="Q1655" t="str">
            <v>404414</v>
          </cell>
          <cell r="R1655">
            <v>1080470</v>
          </cell>
          <cell r="S1655">
            <v>290110</v>
          </cell>
        </row>
        <row r="1656">
          <cell r="A1656">
            <v>80069905</v>
          </cell>
          <cell r="B1656" t="str">
            <v>M</v>
          </cell>
          <cell r="D1656">
            <v>4101</v>
          </cell>
          <cell r="G1656" t="str">
            <v>T</v>
          </cell>
          <cell r="H1656" t="str">
            <v>CARLOS ALBERTO</v>
          </cell>
          <cell r="I1656" t="str">
            <v>AREVALO</v>
          </cell>
          <cell r="J1656" t="str">
            <v>BRAVO</v>
          </cell>
          <cell r="K1656" t="str">
            <v>Auxiliar Administrativo</v>
          </cell>
          <cell r="L1656">
            <v>4044</v>
          </cell>
          <cell r="M1656">
            <v>12</v>
          </cell>
          <cell r="N1656" t="str">
            <v>Auxiliar Administrativo</v>
          </cell>
          <cell r="O1656">
            <v>4044</v>
          </cell>
          <cell r="P1656">
            <v>12</v>
          </cell>
          <cell r="Q1656" t="str">
            <v>404412</v>
          </cell>
          <cell r="R1656">
            <v>1024200</v>
          </cell>
          <cell r="S1656">
            <v>290110</v>
          </cell>
          <cell r="T1656" t="str">
            <v>ACACIAS</v>
          </cell>
        </row>
        <row r="1657">
          <cell r="A1657">
            <v>41702204</v>
          </cell>
          <cell r="B1657" t="str">
            <v>F</v>
          </cell>
          <cell r="C1657">
            <v>4100</v>
          </cell>
          <cell r="D1657">
            <v>2961</v>
          </cell>
          <cell r="G1657" t="str">
            <v>D</v>
          </cell>
          <cell r="H1657" t="str">
            <v>MARGARITA</v>
          </cell>
          <cell r="I1657" t="str">
            <v>ORTIZ</v>
          </cell>
          <cell r="J1657" t="str">
            <v>OCAMPO</v>
          </cell>
          <cell r="K1657" t="str">
            <v>Auxiliar Administrativo</v>
          </cell>
          <cell r="L1657">
            <v>4044</v>
          </cell>
          <cell r="M1657">
            <v>11</v>
          </cell>
          <cell r="N1657" t="str">
            <v>Secretario Ejecutivo</v>
          </cell>
          <cell r="O1657">
            <v>4210</v>
          </cell>
          <cell r="P1657">
            <v>15</v>
          </cell>
          <cell r="Q1657" t="str">
            <v>421015</v>
          </cell>
          <cell r="R1657">
            <v>1114054</v>
          </cell>
          <cell r="S1657">
            <v>290110</v>
          </cell>
          <cell r="T1657" t="str">
            <v>ACACIAS</v>
          </cell>
        </row>
        <row r="1658">
          <cell r="A1658">
            <v>40402340</v>
          </cell>
          <cell r="D1658">
            <v>5154</v>
          </cell>
          <cell r="G1658" t="str">
            <v>D</v>
          </cell>
          <cell r="H1658" t="str">
            <v>DIRNEY YOLIMA</v>
          </cell>
          <cell r="I1658" t="str">
            <v>VELASQUEZ</v>
          </cell>
          <cell r="J1658" t="str">
            <v>ALVAREZ</v>
          </cell>
          <cell r="K1658" t="str">
            <v>Registrador Seccional</v>
          </cell>
          <cell r="L1658" t="str">
            <v>0192</v>
          </cell>
          <cell r="M1658" t="str">
            <v>07</v>
          </cell>
          <cell r="N1658" t="str">
            <v>Registrador Seccional</v>
          </cell>
          <cell r="O1658" t="str">
            <v>0192</v>
          </cell>
          <cell r="P1658" t="str">
            <v>07</v>
          </cell>
          <cell r="Q1658" t="str">
            <v>019207</v>
          </cell>
          <cell r="R1658">
            <v>3291703</v>
          </cell>
          <cell r="S1658">
            <v>290120</v>
          </cell>
          <cell r="T1658" t="str">
            <v>PUERTO LOPEZ</v>
          </cell>
        </row>
        <row r="1659">
          <cell r="A1659">
            <v>21243419</v>
          </cell>
          <cell r="B1659" t="str">
            <v>F</v>
          </cell>
          <cell r="C1659">
            <v>4105</v>
          </cell>
          <cell r="D1659">
            <v>4106</v>
          </cell>
          <cell r="G1659" t="str">
            <v>D</v>
          </cell>
          <cell r="H1659" t="str">
            <v>LUZ MENIA</v>
          </cell>
          <cell r="I1659" t="str">
            <v>DOMINGUEZ</v>
          </cell>
          <cell r="J1659" t="str">
            <v>PEDRAZA</v>
          </cell>
          <cell r="K1659" t="str">
            <v>Auxiliar Administrativo</v>
          </cell>
          <cell r="L1659">
            <v>4044</v>
          </cell>
          <cell r="M1659">
            <v>12</v>
          </cell>
          <cell r="N1659" t="str">
            <v>Auxiliar Administrativo</v>
          </cell>
          <cell r="O1659">
            <v>4044</v>
          </cell>
          <cell r="P1659">
            <v>14</v>
          </cell>
          <cell r="Q1659" t="str">
            <v>404414</v>
          </cell>
          <cell r="R1659">
            <v>1080470</v>
          </cell>
          <cell r="S1659">
            <v>290120</v>
          </cell>
          <cell r="T1659" t="str">
            <v>PUERTO LOPEZ</v>
          </cell>
        </row>
        <row r="1660">
          <cell r="A1660">
            <v>40416975</v>
          </cell>
          <cell r="B1660" t="str">
            <v>F</v>
          </cell>
          <cell r="C1660">
            <v>4104</v>
          </cell>
          <cell r="D1660">
            <v>4105</v>
          </cell>
          <cell r="G1660" t="str">
            <v>T</v>
          </cell>
          <cell r="H1660" t="str">
            <v>SANDRA MILENA</v>
          </cell>
          <cell r="I1660" t="str">
            <v>HERNANDEZ</v>
          </cell>
          <cell r="J1660" t="str">
            <v>RIVERA</v>
          </cell>
          <cell r="K1660" t="str">
            <v>Auxiliar Administrativo</v>
          </cell>
          <cell r="L1660">
            <v>4044</v>
          </cell>
          <cell r="M1660">
            <v>11</v>
          </cell>
          <cell r="N1660" t="str">
            <v>Auxiliar Administrativo</v>
          </cell>
          <cell r="O1660">
            <v>4044</v>
          </cell>
          <cell r="P1660">
            <v>12</v>
          </cell>
          <cell r="Q1660" t="str">
            <v>404412</v>
          </cell>
          <cell r="R1660">
            <v>1024200</v>
          </cell>
          <cell r="S1660">
            <v>290120</v>
          </cell>
          <cell r="T1660" t="str">
            <v>PUERTO LOPEZ</v>
          </cell>
        </row>
        <row r="1661">
          <cell r="A1661">
            <v>40390673</v>
          </cell>
          <cell r="B1661" t="str">
            <v>F</v>
          </cell>
          <cell r="D1661">
            <v>4104</v>
          </cell>
          <cell r="G1661" t="str">
            <v>T</v>
          </cell>
          <cell r="H1661" t="str">
            <v>LUDIBIA</v>
          </cell>
          <cell r="I1661" t="str">
            <v>MENDEZ</v>
          </cell>
          <cell r="J1661" t="str">
            <v>BROCHERO</v>
          </cell>
          <cell r="K1661" t="str">
            <v>Auxiliar Administrativo</v>
          </cell>
          <cell r="L1661">
            <v>4044</v>
          </cell>
          <cell r="M1661">
            <v>11</v>
          </cell>
          <cell r="N1661" t="str">
            <v>Auxiliar Administrativo</v>
          </cell>
          <cell r="O1661">
            <v>4044</v>
          </cell>
          <cell r="P1661">
            <v>11</v>
          </cell>
          <cell r="Q1661" t="str">
            <v>404411</v>
          </cell>
          <cell r="R1661">
            <v>953864</v>
          </cell>
          <cell r="S1661">
            <v>290120</v>
          </cell>
          <cell r="T1661" t="str">
            <v>PUERTO LOPEZ</v>
          </cell>
        </row>
        <row r="1662">
          <cell r="A1662">
            <v>52783129</v>
          </cell>
          <cell r="B1662" t="str">
            <v>F</v>
          </cell>
          <cell r="D1662">
            <v>4479</v>
          </cell>
          <cell r="G1662" t="str">
            <v>D</v>
          </cell>
          <cell r="H1662" t="str">
            <v>RUBIELA</v>
          </cell>
          <cell r="I1662" t="str">
            <v>OROZCO</v>
          </cell>
          <cell r="J1662" t="str">
            <v>GUTIERREZ</v>
          </cell>
          <cell r="K1662" t="str">
            <v>Auxiliar Administrativo</v>
          </cell>
          <cell r="L1662">
            <v>4044</v>
          </cell>
          <cell r="M1662">
            <v>11</v>
          </cell>
          <cell r="N1662" t="str">
            <v>Auxiliar Administrativo</v>
          </cell>
          <cell r="O1662">
            <v>4044</v>
          </cell>
          <cell r="P1662">
            <v>11</v>
          </cell>
          <cell r="Q1662" t="str">
            <v>404411</v>
          </cell>
          <cell r="R1662">
            <v>953864</v>
          </cell>
          <cell r="S1662">
            <v>290120</v>
          </cell>
          <cell r="T1662" t="str">
            <v>PUERTO LOPEZ</v>
          </cell>
        </row>
        <row r="1663">
          <cell r="A1663">
            <v>17414416</v>
          </cell>
          <cell r="B1663" t="str">
            <v>M</v>
          </cell>
          <cell r="D1663">
            <v>5155</v>
          </cell>
          <cell r="G1663" t="str">
            <v>D</v>
          </cell>
          <cell r="H1663" t="str">
            <v>GENARO</v>
          </cell>
          <cell r="I1663" t="str">
            <v>GUTIERREZ</v>
          </cell>
          <cell r="J1663" t="str">
            <v>GARAVITO</v>
          </cell>
          <cell r="K1663" t="str">
            <v>Registrador Seccional</v>
          </cell>
          <cell r="L1663" t="str">
            <v>0192</v>
          </cell>
          <cell r="M1663" t="str">
            <v>07</v>
          </cell>
          <cell r="N1663" t="str">
            <v>Registrador Seccional</v>
          </cell>
          <cell r="O1663" t="str">
            <v>0192</v>
          </cell>
          <cell r="P1663" t="str">
            <v>07</v>
          </cell>
          <cell r="Q1663" t="str">
            <v>019207</v>
          </cell>
          <cell r="R1663">
            <v>3291703</v>
          </cell>
          <cell r="S1663">
            <v>290130</v>
          </cell>
          <cell r="T1663" t="str">
            <v>SAN MARTIN</v>
          </cell>
        </row>
        <row r="1664">
          <cell r="A1664">
            <v>18205242</v>
          </cell>
          <cell r="B1664" t="str">
            <v>M</v>
          </cell>
          <cell r="D1664">
            <v>3802</v>
          </cell>
          <cell r="G1664" t="str">
            <v>D</v>
          </cell>
          <cell r="H1664" t="str">
            <v>FELIX ALBERTO</v>
          </cell>
          <cell r="I1664" t="str">
            <v>CALDERON</v>
          </cell>
          <cell r="J1664" t="str">
            <v>MOLINA</v>
          </cell>
          <cell r="K1664" t="str">
            <v>Auxiliar Administrativo</v>
          </cell>
          <cell r="L1664" t="str">
            <v>4044</v>
          </cell>
          <cell r="M1664">
            <v>16</v>
          </cell>
          <cell r="N1664" t="str">
            <v>Auxiliar Administrativo</v>
          </cell>
          <cell r="O1664" t="str">
            <v>4044</v>
          </cell>
          <cell r="P1664">
            <v>16</v>
          </cell>
          <cell r="Q1664" t="str">
            <v>404416</v>
          </cell>
          <cell r="R1664">
            <v>1163588</v>
          </cell>
          <cell r="S1664">
            <v>290130</v>
          </cell>
          <cell r="T1664" t="str">
            <v>SAN MARTIN</v>
          </cell>
        </row>
        <row r="1665">
          <cell r="A1665">
            <v>21202279</v>
          </cell>
          <cell r="B1665" t="str">
            <v>F</v>
          </cell>
          <cell r="C1665">
            <v>4110</v>
          </cell>
          <cell r="D1665">
            <v>4113</v>
          </cell>
          <cell r="G1665" t="str">
            <v>D</v>
          </cell>
          <cell r="H1665" t="str">
            <v>FLOR STELLA</v>
          </cell>
          <cell r="I1665" t="str">
            <v>MARTINEZ</v>
          </cell>
          <cell r="J1665" t="str">
            <v>VILLAR</v>
          </cell>
          <cell r="K1665" t="str">
            <v>Auxiliar Administrativo</v>
          </cell>
          <cell r="L1665">
            <v>4044</v>
          </cell>
          <cell r="M1665">
            <v>12</v>
          </cell>
          <cell r="N1665" t="str">
            <v>Auxiliar Administrativo</v>
          </cell>
          <cell r="O1665">
            <v>4044</v>
          </cell>
          <cell r="P1665">
            <v>16</v>
          </cell>
          <cell r="Q1665" t="str">
            <v>404416</v>
          </cell>
          <cell r="R1665">
            <v>1163588</v>
          </cell>
          <cell r="S1665">
            <v>290130</v>
          </cell>
          <cell r="T1665" t="str">
            <v>SAN MARTIN</v>
          </cell>
        </row>
        <row r="1666">
          <cell r="A1666">
            <v>52128436</v>
          </cell>
          <cell r="B1666" t="str">
            <v>F</v>
          </cell>
          <cell r="D1666">
            <v>4110</v>
          </cell>
          <cell r="G1666" t="str">
            <v>T</v>
          </cell>
          <cell r="H1666" t="str">
            <v>MERCY</v>
          </cell>
          <cell r="I1666" t="str">
            <v>REY</v>
          </cell>
          <cell r="J1666" t="str">
            <v>CALA</v>
          </cell>
          <cell r="K1666" t="str">
            <v>Auxiliar Administrativo</v>
          </cell>
          <cell r="L1666">
            <v>4044</v>
          </cell>
          <cell r="M1666" t="str">
            <v>12</v>
          </cell>
          <cell r="N1666" t="str">
            <v>Auxiliar Administrativo</v>
          </cell>
          <cell r="O1666">
            <v>4044</v>
          </cell>
          <cell r="P1666">
            <v>12</v>
          </cell>
          <cell r="Q1666" t="str">
            <v>404412</v>
          </cell>
          <cell r="R1666">
            <v>1024200</v>
          </cell>
          <cell r="S1666">
            <v>290130</v>
          </cell>
          <cell r="T1666" t="str">
            <v>SAN MARTIN</v>
          </cell>
        </row>
        <row r="1667">
          <cell r="A1667">
            <v>21200854</v>
          </cell>
          <cell r="B1667" t="str">
            <v>F</v>
          </cell>
          <cell r="C1667">
            <v>4109</v>
          </cell>
          <cell r="D1667">
            <v>4556</v>
          </cell>
          <cell r="G1667" t="str">
            <v>T</v>
          </cell>
          <cell r="H1667" t="str">
            <v>EUDALINA</v>
          </cell>
          <cell r="I1667" t="str">
            <v>ROA</v>
          </cell>
          <cell r="J1667" t="str">
            <v>DE GAITAN</v>
          </cell>
          <cell r="K1667" t="str">
            <v>Auxiliar Administrativo</v>
          </cell>
          <cell r="L1667">
            <v>4044</v>
          </cell>
          <cell r="M1667">
            <v>11</v>
          </cell>
          <cell r="N1667" t="str">
            <v>Auxiliar Administrativo</v>
          </cell>
          <cell r="O1667">
            <v>4044</v>
          </cell>
          <cell r="P1667">
            <v>12</v>
          </cell>
          <cell r="Q1667" t="str">
            <v>404412</v>
          </cell>
          <cell r="R1667">
            <v>1024200</v>
          </cell>
          <cell r="S1667">
            <v>290130</v>
          </cell>
          <cell r="T1667" t="str">
            <v>SAN MARTIN</v>
          </cell>
        </row>
        <row r="1668">
          <cell r="A1668">
            <v>7062757</v>
          </cell>
          <cell r="B1668" t="str">
            <v>M</v>
          </cell>
          <cell r="D1668">
            <v>4111</v>
          </cell>
          <cell r="G1668" t="str">
            <v>D</v>
          </cell>
          <cell r="H1668" t="str">
            <v>SIXTO</v>
          </cell>
          <cell r="I1668" t="str">
            <v>LOPEZ</v>
          </cell>
          <cell r="J1668" t="str">
            <v>CARVAJAL</v>
          </cell>
          <cell r="K1668" t="str">
            <v>Auxiliar Administrativo</v>
          </cell>
          <cell r="L1668">
            <v>4044</v>
          </cell>
          <cell r="M1668">
            <v>12</v>
          </cell>
          <cell r="N1668" t="str">
            <v>Auxiliar Administrativo</v>
          </cell>
          <cell r="O1668">
            <v>4044</v>
          </cell>
          <cell r="P1668">
            <v>12</v>
          </cell>
          <cell r="Q1668" t="str">
            <v>404412</v>
          </cell>
          <cell r="R1668">
            <v>1024200</v>
          </cell>
          <cell r="S1668">
            <v>290130</v>
          </cell>
          <cell r="T1668" t="str">
            <v>SAN MARTIN</v>
          </cell>
        </row>
        <row r="1669">
          <cell r="A1669">
            <v>19472040</v>
          </cell>
          <cell r="B1669" t="str">
            <v>M</v>
          </cell>
          <cell r="D1669">
            <v>3573</v>
          </cell>
          <cell r="G1669" t="str">
            <v>D</v>
          </cell>
          <cell r="H1669" t="str">
            <v>JAIRO HUGO</v>
          </cell>
          <cell r="I1669" t="str">
            <v>MEDINA</v>
          </cell>
          <cell r="J1669" t="str">
            <v>SUAREZ</v>
          </cell>
          <cell r="K1669" t="str">
            <v>Secretario Ejecutivo</v>
          </cell>
          <cell r="L1669" t="str">
            <v>4210</v>
          </cell>
          <cell r="M1669" t="str">
            <v>16</v>
          </cell>
          <cell r="N1669" t="str">
            <v>Secretario Ejecutivo</v>
          </cell>
          <cell r="O1669" t="str">
            <v>4210</v>
          </cell>
          <cell r="P1669" t="str">
            <v>16</v>
          </cell>
          <cell r="Q1669" t="str">
            <v>421016</v>
          </cell>
          <cell r="R1669">
            <v>1163588</v>
          </cell>
          <cell r="S1669">
            <v>290130</v>
          </cell>
          <cell r="T1669" t="str">
            <v>SAN MARTIN</v>
          </cell>
        </row>
        <row r="1670">
          <cell r="A1670">
            <v>30714465</v>
          </cell>
          <cell r="B1670" t="str">
            <v>F</v>
          </cell>
          <cell r="D1670">
            <v>5233</v>
          </cell>
          <cell r="G1670" t="str">
            <v>D</v>
          </cell>
          <cell r="H1670" t="str">
            <v>NANCY PATRICIA</v>
          </cell>
          <cell r="I1670" t="str">
            <v>FIGUEROA</v>
          </cell>
          <cell r="J1670" t="str">
            <v>LOPEZ</v>
          </cell>
          <cell r="K1670" t="str">
            <v>Registrador Principal</v>
          </cell>
          <cell r="L1670" t="str">
            <v>0191</v>
          </cell>
          <cell r="M1670" t="str">
            <v>19</v>
          </cell>
          <cell r="N1670" t="str">
            <v>Registrador Principal</v>
          </cell>
          <cell r="O1670" t="str">
            <v>0191</v>
          </cell>
          <cell r="P1670" t="str">
            <v>19</v>
          </cell>
          <cell r="Q1670" t="str">
            <v>019119</v>
          </cell>
          <cell r="R1670">
            <v>5495542</v>
          </cell>
          <cell r="S1670">
            <v>300010</v>
          </cell>
          <cell r="T1670" t="str">
            <v>Despacho del Registrador PASTO</v>
          </cell>
        </row>
        <row r="1671">
          <cell r="A1671">
            <v>27233411</v>
          </cell>
          <cell r="B1671" t="str">
            <v>F</v>
          </cell>
          <cell r="D1671">
            <v>4128</v>
          </cell>
          <cell r="G1671" t="str">
            <v>T</v>
          </cell>
          <cell r="H1671" t="str">
            <v>KAREN STEFANIE</v>
          </cell>
          <cell r="I1671" t="str">
            <v>TAQUEZ</v>
          </cell>
          <cell r="J1671" t="str">
            <v>CARDENAS</v>
          </cell>
          <cell r="K1671" t="str">
            <v>Auxiliar Administrativo</v>
          </cell>
          <cell r="L1671">
            <v>4044</v>
          </cell>
          <cell r="M1671">
            <v>11</v>
          </cell>
          <cell r="N1671" t="str">
            <v>Auxiliar Administrativo</v>
          </cell>
          <cell r="O1671">
            <v>4044</v>
          </cell>
          <cell r="P1671">
            <v>11</v>
          </cell>
          <cell r="Q1671" t="str">
            <v>404411</v>
          </cell>
          <cell r="R1671">
            <v>953864</v>
          </cell>
          <cell r="S1671">
            <v>300010</v>
          </cell>
          <cell r="T1671" t="str">
            <v>Despacho del Registrador PASTO</v>
          </cell>
        </row>
        <row r="1672">
          <cell r="A1672">
            <v>13071137</v>
          </cell>
          <cell r="B1672" t="str">
            <v>M</v>
          </cell>
          <cell r="D1672">
            <v>3823</v>
          </cell>
          <cell r="G1672" t="str">
            <v>D</v>
          </cell>
          <cell r="H1672" t="str">
            <v>JAVIER HERNAN</v>
          </cell>
          <cell r="I1672" t="str">
            <v>SOLARTE</v>
          </cell>
          <cell r="J1672" t="str">
            <v>FAJARDO</v>
          </cell>
          <cell r="K1672" t="str">
            <v>Profesional Especializado</v>
          </cell>
          <cell r="L1672">
            <v>2028</v>
          </cell>
          <cell r="M1672" t="str">
            <v>14</v>
          </cell>
          <cell r="N1672" t="str">
            <v>Profesional Especializado</v>
          </cell>
          <cell r="O1672">
            <v>2028</v>
          </cell>
          <cell r="P1672" t="str">
            <v>14</v>
          </cell>
          <cell r="Q1672" t="str">
            <v>202814</v>
          </cell>
          <cell r="R1672">
            <v>2761107</v>
          </cell>
          <cell r="S1672">
            <v>300020</v>
          </cell>
          <cell r="T1672" t="str">
            <v>Grupo Jurídico PASTO</v>
          </cell>
        </row>
        <row r="1673">
          <cell r="A1673">
            <v>36991871</v>
          </cell>
          <cell r="B1673" t="str">
            <v>F</v>
          </cell>
          <cell r="C1673">
            <v>4118</v>
          </cell>
          <cell r="D1673">
            <v>4117</v>
          </cell>
          <cell r="G1673" t="str">
            <v>D</v>
          </cell>
          <cell r="H1673" t="str">
            <v>NELLY GRACIELA</v>
          </cell>
          <cell r="I1673" t="str">
            <v>CORDOBA</v>
          </cell>
          <cell r="J1673" t="str">
            <v>DE SOUZA</v>
          </cell>
          <cell r="K1673" t="str">
            <v>Profesional Universitario</v>
          </cell>
          <cell r="L1673">
            <v>2044</v>
          </cell>
          <cell r="M1673">
            <v>10</v>
          </cell>
          <cell r="N1673" t="str">
            <v>Profesional Especializado</v>
          </cell>
          <cell r="O1673">
            <v>2028</v>
          </cell>
          <cell r="P1673">
            <v>12</v>
          </cell>
          <cell r="Q1673" t="str">
            <v>202812</v>
          </cell>
          <cell r="R1673">
            <v>2381392</v>
          </cell>
          <cell r="S1673">
            <v>300020</v>
          </cell>
          <cell r="T1673" t="str">
            <v>Grupo Jurídico PASTO</v>
          </cell>
        </row>
        <row r="1674">
          <cell r="A1674">
            <v>36750684</v>
          </cell>
          <cell r="B1674" t="str">
            <v>F</v>
          </cell>
          <cell r="D1674">
            <v>4126</v>
          </cell>
          <cell r="G1674" t="str">
            <v>D</v>
          </cell>
          <cell r="H1674" t="str">
            <v>ANA MILENA</v>
          </cell>
          <cell r="I1674" t="str">
            <v>PATIÑO</v>
          </cell>
          <cell r="J1674" t="str">
            <v>ORTIZ</v>
          </cell>
          <cell r="K1674" t="str">
            <v>Profesional Universitario</v>
          </cell>
          <cell r="L1674">
            <v>2044</v>
          </cell>
          <cell r="M1674">
            <v>10</v>
          </cell>
          <cell r="N1674" t="str">
            <v>Profesional Universitario</v>
          </cell>
          <cell r="O1674" t="str">
            <v>2044</v>
          </cell>
          <cell r="P1674">
            <v>10</v>
          </cell>
          <cell r="Q1674" t="str">
            <v>204410</v>
          </cell>
          <cell r="R1674">
            <v>2153906</v>
          </cell>
          <cell r="S1674">
            <v>300020</v>
          </cell>
          <cell r="T1674" t="str">
            <v>Grupo Jurídico PASTO</v>
          </cell>
        </row>
        <row r="1675">
          <cell r="A1675">
            <v>1085256685</v>
          </cell>
          <cell r="B1675" t="str">
            <v>M</v>
          </cell>
          <cell r="D1675">
            <v>5340</v>
          </cell>
          <cell r="G1675" t="str">
            <v>D</v>
          </cell>
          <cell r="H1675" t="str">
            <v>FELIPE ALEXANDER</v>
          </cell>
          <cell r="I1675" t="str">
            <v>GUEVARA</v>
          </cell>
          <cell r="J1675" t="str">
            <v>CERON</v>
          </cell>
          <cell r="K1675" t="str">
            <v>Profesional Universitario</v>
          </cell>
          <cell r="L1675" t="str">
            <v>2044</v>
          </cell>
          <cell r="M1675" t="str">
            <v>01</v>
          </cell>
          <cell r="N1675" t="str">
            <v>Profesional Universitario</v>
          </cell>
          <cell r="O1675" t="str">
            <v>2044</v>
          </cell>
          <cell r="P1675" t="str">
            <v>01</v>
          </cell>
          <cell r="Q1675" t="str">
            <v>204401</v>
          </cell>
          <cell r="R1675">
            <v>1361208</v>
          </cell>
          <cell r="S1675">
            <v>300020</v>
          </cell>
          <cell r="T1675" t="str">
            <v>Grupo Jurídico PASTO</v>
          </cell>
        </row>
        <row r="1676">
          <cell r="A1676">
            <v>12980466</v>
          </cell>
          <cell r="B1676" t="str">
            <v>M</v>
          </cell>
          <cell r="D1676">
            <v>2504</v>
          </cell>
          <cell r="G1676" t="str">
            <v>D</v>
          </cell>
          <cell r="H1676" t="str">
            <v>GERMAN HUMBERTO</v>
          </cell>
          <cell r="I1676" t="str">
            <v>RUIZ</v>
          </cell>
          <cell r="J1676" t="str">
            <v>CAÑIZARES</v>
          </cell>
          <cell r="K1676" t="str">
            <v>Analista de Sistemas</v>
          </cell>
          <cell r="L1676">
            <v>3003</v>
          </cell>
          <cell r="M1676">
            <v>18</v>
          </cell>
          <cell r="N1676" t="str">
            <v>Analista de Sistemas</v>
          </cell>
          <cell r="O1676">
            <v>3003</v>
          </cell>
          <cell r="P1676">
            <v>18</v>
          </cell>
          <cell r="Q1676" t="str">
            <v>300318</v>
          </cell>
          <cell r="R1676">
            <v>2090198</v>
          </cell>
          <cell r="S1676">
            <v>300020</v>
          </cell>
          <cell r="T1676" t="str">
            <v>Grupo Jurídico PASTO</v>
          </cell>
        </row>
        <row r="1677">
          <cell r="A1677">
            <v>30721329</v>
          </cell>
          <cell r="B1677" t="str">
            <v>F</v>
          </cell>
          <cell r="C1677">
            <v>4129</v>
          </cell>
          <cell r="D1677">
            <v>4331</v>
          </cell>
          <cell r="G1677" t="str">
            <v>D</v>
          </cell>
          <cell r="H1677" t="str">
            <v>LUZ MARINA</v>
          </cell>
          <cell r="I1677" t="str">
            <v>VILLOTA</v>
          </cell>
          <cell r="J1677" t="str">
            <v>VELASQUEZ</v>
          </cell>
          <cell r="K1677" t="str">
            <v>Auxiliar Administrativo</v>
          </cell>
          <cell r="L1677" t="str">
            <v>4044</v>
          </cell>
          <cell r="M1677" t="str">
            <v>11</v>
          </cell>
          <cell r="N1677" t="str">
            <v>Técnico Administrativo</v>
          </cell>
          <cell r="O1677">
            <v>3124</v>
          </cell>
          <cell r="P1677">
            <v>14</v>
          </cell>
          <cell r="Q1677" t="str">
            <v>312414</v>
          </cell>
          <cell r="R1677">
            <v>1504640</v>
          </cell>
          <cell r="S1677">
            <v>300020</v>
          </cell>
          <cell r="T1677" t="str">
            <v>Grupo Jurídico PASTO</v>
          </cell>
        </row>
        <row r="1678">
          <cell r="A1678">
            <v>12962712</v>
          </cell>
          <cell r="B1678" t="str">
            <v>M</v>
          </cell>
          <cell r="C1678">
            <v>4119</v>
          </cell>
          <cell r="D1678">
            <v>4119</v>
          </cell>
          <cell r="E1678">
            <v>0</v>
          </cell>
          <cell r="G1678" t="str">
            <v>D</v>
          </cell>
          <cell r="H1678" t="str">
            <v>JULIO</v>
          </cell>
          <cell r="I1678" t="str">
            <v>BAYARDO</v>
          </cell>
          <cell r="J1678" t="str">
            <v>HUERTAS</v>
          </cell>
          <cell r="K1678" t="str">
            <v>Técnico Administrativo</v>
          </cell>
          <cell r="L1678">
            <v>3124</v>
          </cell>
          <cell r="M1678">
            <v>14</v>
          </cell>
          <cell r="N1678" t="str">
            <v>Técnico Administrativo</v>
          </cell>
          <cell r="O1678">
            <v>3124</v>
          </cell>
          <cell r="P1678">
            <v>14</v>
          </cell>
          <cell r="Q1678" t="str">
            <v>312414</v>
          </cell>
          <cell r="R1678">
            <v>1504640</v>
          </cell>
          <cell r="S1678">
            <v>300020</v>
          </cell>
          <cell r="T1678" t="str">
            <v>Grupo Jurídico PASTO</v>
          </cell>
        </row>
        <row r="1679">
          <cell r="A1679">
            <v>10223115</v>
          </cell>
          <cell r="B1679" t="str">
            <v>M</v>
          </cell>
          <cell r="C1679">
            <v>4120</v>
          </cell>
          <cell r="D1679">
            <v>4120</v>
          </cell>
          <cell r="E1679">
            <v>0</v>
          </cell>
          <cell r="G1679" t="str">
            <v>D</v>
          </cell>
          <cell r="H1679" t="str">
            <v>HUGO ADALBERTO</v>
          </cell>
          <cell r="I1679" t="str">
            <v>TOVAR</v>
          </cell>
          <cell r="J1679" t="str">
            <v>MISNAZA</v>
          </cell>
          <cell r="K1679" t="str">
            <v>Técnico Administrativo</v>
          </cell>
          <cell r="L1679">
            <v>3124</v>
          </cell>
          <cell r="M1679">
            <v>14</v>
          </cell>
          <cell r="N1679" t="str">
            <v>Técnico Administrativo</v>
          </cell>
          <cell r="O1679">
            <v>3124</v>
          </cell>
          <cell r="P1679">
            <v>14</v>
          </cell>
          <cell r="Q1679" t="str">
            <v>312414</v>
          </cell>
          <cell r="R1679">
            <v>1504640</v>
          </cell>
          <cell r="S1679">
            <v>300020</v>
          </cell>
          <cell r="T1679" t="str">
            <v>Grupo Jurídico PASTO</v>
          </cell>
        </row>
        <row r="1680">
          <cell r="A1680">
            <v>30716802</v>
          </cell>
          <cell r="B1680" t="str">
            <v>F</v>
          </cell>
          <cell r="C1680">
            <v>4122</v>
          </cell>
          <cell r="D1680">
            <v>4122</v>
          </cell>
          <cell r="E1680">
            <v>0</v>
          </cell>
          <cell r="G1680" t="str">
            <v>D</v>
          </cell>
          <cell r="H1680" t="str">
            <v>MARIA DEL ROSARIO</v>
          </cell>
          <cell r="I1680" t="str">
            <v>LOPEZ</v>
          </cell>
          <cell r="J1680" t="str">
            <v>ORDOÑEZ</v>
          </cell>
          <cell r="K1680" t="str">
            <v>Técnico Administrativo</v>
          </cell>
          <cell r="L1680">
            <v>3124</v>
          </cell>
          <cell r="M1680">
            <v>14</v>
          </cell>
          <cell r="N1680" t="str">
            <v>Técnico Administrativo</v>
          </cell>
          <cell r="O1680">
            <v>3124</v>
          </cell>
          <cell r="P1680">
            <v>14</v>
          </cell>
          <cell r="Q1680" t="str">
            <v>312414</v>
          </cell>
          <cell r="R1680">
            <v>1504640</v>
          </cell>
          <cell r="S1680">
            <v>300020</v>
          </cell>
          <cell r="T1680" t="str">
            <v>Grupo Jurídico PASTO</v>
          </cell>
        </row>
        <row r="1681">
          <cell r="A1681">
            <v>12958298</v>
          </cell>
          <cell r="B1681" t="str">
            <v>M</v>
          </cell>
          <cell r="C1681">
            <v>4116</v>
          </cell>
          <cell r="D1681">
            <v>4116</v>
          </cell>
          <cell r="E1681">
            <v>0</v>
          </cell>
          <cell r="G1681" t="str">
            <v>D</v>
          </cell>
          <cell r="H1681" t="str">
            <v>GUILLERMO</v>
          </cell>
          <cell r="I1681" t="str">
            <v>ROSAS</v>
          </cell>
          <cell r="J1681" t="str">
            <v>ROBY</v>
          </cell>
          <cell r="K1681" t="str">
            <v>Auxiliar Administrativo</v>
          </cell>
          <cell r="L1681">
            <v>4044</v>
          </cell>
          <cell r="M1681">
            <v>14</v>
          </cell>
          <cell r="N1681" t="str">
            <v>Auxiliar Administrativo</v>
          </cell>
          <cell r="O1681">
            <v>4044</v>
          </cell>
          <cell r="P1681">
            <v>14</v>
          </cell>
          <cell r="Q1681" t="str">
            <v>404414</v>
          </cell>
          <cell r="R1681">
            <v>1080470</v>
          </cell>
          <cell r="S1681">
            <v>300020</v>
          </cell>
          <cell r="T1681" t="str">
            <v>Grupo Jurídico PASTO</v>
          </cell>
        </row>
        <row r="1682">
          <cell r="A1682">
            <v>30744255</v>
          </cell>
          <cell r="D1682">
            <v>4124</v>
          </cell>
          <cell r="G1682" t="str">
            <v>D</v>
          </cell>
          <cell r="H1682" t="str">
            <v>AYDA NELLY</v>
          </cell>
          <cell r="I1682" t="str">
            <v>OJEDA</v>
          </cell>
          <cell r="J1682" t="str">
            <v>CASANOVA</v>
          </cell>
          <cell r="K1682" t="str">
            <v>Secretario Ejecutivo</v>
          </cell>
          <cell r="L1682">
            <v>4210</v>
          </cell>
          <cell r="M1682">
            <v>16</v>
          </cell>
          <cell r="N1682" t="str">
            <v>Secretario Ejecutivo</v>
          </cell>
          <cell r="O1682">
            <v>4210</v>
          </cell>
          <cell r="P1682">
            <v>16</v>
          </cell>
          <cell r="Q1682" t="str">
            <v>421016</v>
          </cell>
          <cell r="R1682">
            <v>1163588</v>
          </cell>
          <cell r="S1682">
            <v>300020</v>
          </cell>
          <cell r="T1682" t="str">
            <v>Grupo Jurídico PASTO</v>
          </cell>
        </row>
        <row r="1683">
          <cell r="A1683">
            <v>12975243</v>
          </cell>
          <cell r="B1683" t="str">
            <v>M</v>
          </cell>
          <cell r="D1683">
            <v>4381</v>
          </cell>
          <cell r="G1683" t="str">
            <v>D</v>
          </cell>
          <cell r="H1683" t="str">
            <v>HOMERO EFRAIN</v>
          </cell>
          <cell r="I1683" t="str">
            <v>JATIVA</v>
          </cell>
          <cell r="J1683" t="str">
            <v>HERRERA</v>
          </cell>
          <cell r="K1683" t="str">
            <v>Secretario Ejecutivo</v>
          </cell>
          <cell r="L1683" t="str">
            <v>4210</v>
          </cell>
          <cell r="M1683" t="str">
            <v>15</v>
          </cell>
          <cell r="N1683" t="str">
            <v>Secretario Ejecutivo</v>
          </cell>
          <cell r="O1683" t="str">
            <v>4210</v>
          </cell>
          <cell r="P1683" t="str">
            <v>15</v>
          </cell>
          <cell r="Q1683" t="str">
            <v>421015</v>
          </cell>
          <cell r="R1683">
            <v>1114054</v>
          </cell>
          <cell r="S1683">
            <v>300020</v>
          </cell>
          <cell r="T1683" t="str">
            <v>Grupo Jurídico PASTO</v>
          </cell>
        </row>
        <row r="1684">
          <cell r="A1684">
            <v>12969735</v>
          </cell>
          <cell r="B1684" t="str">
            <v>M</v>
          </cell>
          <cell r="D1684">
            <v>4118</v>
          </cell>
          <cell r="G1684" t="str">
            <v>T</v>
          </cell>
          <cell r="H1684" t="str">
            <v>LUIS ARTURO</v>
          </cell>
          <cell r="I1684" t="str">
            <v>MUÑOZ</v>
          </cell>
          <cell r="J1684" t="str">
            <v>ROMAN</v>
          </cell>
          <cell r="K1684" t="str">
            <v>Profesional Universitario</v>
          </cell>
          <cell r="L1684">
            <v>2044</v>
          </cell>
          <cell r="M1684">
            <v>10</v>
          </cell>
          <cell r="N1684" t="str">
            <v>Profesional Universitario</v>
          </cell>
          <cell r="O1684">
            <v>2044</v>
          </cell>
          <cell r="P1684">
            <v>10</v>
          </cell>
          <cell r="Q1684" t="str">
            <v>204410</v>
          </cell>
          <cell r="R1684">
            <v>2153906</v>
          </cell>
          <cell r="S1684">
            <v>300030</v>
          </cell>
          <cell r="T1684" t="str">
            <v>Grupo Administrativo PASTO</v>
          </cell>
        </row>
        <row r="1685">
          <cell r="A1685">
            <v>34551860</v>
          </cell>
          <cell r="B1685" t="str">
            <v>F</v>
          </cell>
          <cell r="D1685">
            <v>5337</v>
          </cell>
          <cell r="G1685" t="str">
            <v>D</v>
          </cell>
          <cell r="H1685" t="str">
            <v>LUZ MARIELA</v>
          </cell>
          <cell r="I1685" t="str">
            <v>DIAZ</v>
          </cell>
          <cell r="J1685" t="str">
            <v>ERASO</v>
          </cell>
          <cell r="K1685" t="str">
            <v>Profesional Universitario</v>
          </cell>
          <cell r="L1685" t="str">
            <v>2044</v>
          </cell>
          <cell r="M1685" t="str">
            <v>01</v>
          </cell>
          <cell r="N1685" t="str">
            <v>Profesional Universitario</v>
          </cell>
          <cell r="O1685" t="str">
            <v>2044</v>
          </cell>
          <cell r="P1685" t="str">
            <v>01</v>
          </cell>
          <cell r="Q1685" t="str">
            <v>204401</v>
          </cell>
          <cell r="R1685">
            <v>1361208</v>
          </cell>
          <cell r="S1685">
            <v>300030</v>
          </cell>
          <cell r="T1685" t="str">
            <v>Grupo Administrativo PASTO</v>
          </cell>
        </row>
        <row r="1686">
          <cell r="A1686">
            <v>59836323</v>
          </cell>
          <cell r="B1686" t="str">
            <v>F</v>
          </cell>
          <cell r="C1686">
            <v>4128</v>
          </cell>
          <cell r="D1686">
            <v>4080</v>
          </cell>
          <cell r="G1686" t="str">
            <v>T</v>
          </cell>
          <cell r="H1686" t="str">
            <v>BETTY ESPERANZA</v>
          </cell>
          <cell r="I1686" t="str">
            <v>JARAMILLO</v>
          </cell>
          <cell r="J1686" t="str">
            <v>TORO</v>
          </cell>
          <cell r="K1686" t="str">
            <v>Auxiliar Administrativo</v>
          </cell>
          <cell r="L1686">
            <v>4044</v>
          </cell>
          <cell r="M1686">
            <v>11</v>
          </cell>
          <cell r="N1686" t="str">
            <v>Técnico Administrativo</v>
          </cell>
          <cell r="O1686">
            <v>3124</v>
          </cell>
          <cell r="P1686">
            <v>14</v>
          </cell>
          <cell r="Q1686" t="str">
            <v>312414</v>
          </cell>
          <cell r="R1686">
            <v>1504640</v>
          </cell>
          <cell r="S1686">
            <v>300030</v>
          </cell>
          <cell r="T1686" t="str">
            <v>Grupo Administrativo PASTO</v>
          </cell>
        </row>
        <row r="1687">
          <cell r="A1687">
            <v>30728561</v>
          </cell>
          <cell r="B1687" t="str">
            <v>F</v>
          </cell>
          <cell r="C1687">
            <v>4134</v>
          </cell>
          <cell r="D1687">
            <v>4134</v>
          </cell>
          <cell r="E1687">
            <v>0</v>
          </cell>
          <cell r="G1687" t="str">
            <v>D</v>
          </cell>
          <cell r="H1687" t="str">
            <v>CLAUDIA ROCIO</v>
          </cell>
          <cell r="I1687" t="str">
            <v>RODRIGUEZ</v>
          </cell>
          <cell r="J1687" t="str">
            <v>CANAL</v>
          </cell>
          <cell r="K1687" t="str">
            <v>Auxiliar Administrativo</v>
          </cell>
          <cell r="L1687">
            <v>4044</v>
          </cell>
          <cell r="M1687">
            <v>18</v>
          </cell>
          <cell r="N1687" t="str">
            <v>Auxiliar Administrativo</v>
          </cell>
          <cell r="O1687">
            <v>4044</v>
          </cell>
          <cell r="P1687">
            <v>18</v>
          </cell>
          <cell r="Q1687" t="str">
            <v>404418</v>
          </cell>
          <cell r="R1687">
            <v>1217634</v>
          </cell>
          <cell r="S1687">
            <v>300030</v>
          </cell>
          <cell r="T1687" t="str">
            <v>Grupo Administrativo PASTO</v>
          </cell>
        </row>
        <row r="1688">
          <cell r="A1688">
            <v>30716289</v>
          </cell>
          <cell r="B1688" t="str">
            <v>F</v>
          </cell>
          <cell r="C1688">
            <v>4131</v>
          </cell>
          <cell r="D1688">
            <v>4131</v>
          </cell>
          <cell r="E1688">
            <v>0</v>
          </cell>
          <cell r="G1688" t="str">
            <v>D</v>
          </cell>
          <cell r="H1688" t="str">
            <v>MARIA STELLA</v>
          </cell>
          <cell r="I1688" t="str">
            <v>GUERRERO</v>
          </cell>
          <cell r="J1688" t="str">
            <v>JURADO</v>
          </cell>
          <cell r="K1688" t="str">
            <v>Auxiliar Administrativo</v>
          </cell>
          <cell r="L1688">
            <v>4044</v>
          </cell>
          <cell r="M1688">
            <v>14</v>
          </cell>
          <cell r="N1688" t="str">
            <v>Auxiliar Administrativo</v>
          </cell>
          <cell r="O1688">
            <v>4044</v>
          </cell>
          <cell r="P1688">
            <v>14</v>
          </cell>
          <cell r="Q1688" t="str">
            <v>404414</v>
          </cell>
          <cell r="R1688">
            <v>1080470</v>
          </cell>
          <cell r="S1688">
            <v>300030</v>
          </cell>
          <cell r="T1688" t="str">
            <v>Grupo Administrativo PASTO</v>
          </cell>
        </row>
        <row r="1689">
          <cell r="A1689">
            <v>30725661</v>
          </cell>
          <cell r="B1689" t="str">
            <v>F</v>
          </cell>
          <cell r="C1689">
            <v>4132</v>
          </cell>
          <cell r="D1689">
            <v>4132</v>
          </cell>
          <cell r="E1689">
            <v>0</v>
          </cell>
          <cell r="G1689" t="str">
            <v>D</v>
          </cell>
          <cell r="H1689" t="str">
            <v>ROSA MARIA</v>
          </cell>
          <cell r="I1689" t="str">
            <v>PEÑA</v>
          </cell>
          <cell r="J1689" t="str">
            <v>PORTILLA</v>
          </cell>
          <cell r="K1689" t="str">
            <v>Auxiliar Administrativo</v>
          </cell>
          <cell r="L1689">
            <v>4044</v>
          </cell>
          <cell r="M1689">
            <v>14</v>
          </cell>
          <cell r="N1689" t="str">
            <v>Auxiliar Administrativo</v>
          </cell>
          <cell r="O1689">
            <v>4044</v>
          </cell>
          <cell r="P1689">
            <v>14</v>
          </cell>
          <cell r="Q1689" t="str">
            <v>404414</v>
          </cell>
          <cell r="R1689">
            <v>1080470</v>
          </cell>
          <cell r="S1689">
            <v>300030</v>
          </cell>
          <cell r="T1689" t="str">
            <v>Grupo Administrativo PASTO</v>
          </cell>
        </row>
        <row r="1690">
          <cell r="A1690">
            <v>30704662</v>
          </cell>
          <cell r="B1690" t="str">
            <v>F</v>
          </cell>
          <cell r="C1690">
            <v>4123</v>
          </cell>
          <cell r="D1690">
            <v>4123</v>
          </cell>
          <cell r="E1690">
            <v>0</v>
          </cell>
          <cell r="G1690" t="str">
            <v>D</v>
          </cell>
          <cell r="H1690" t="str">
            <v>ANA LUCIA</v>
          </cell>
          <cell r="I1690" t="str">
            <v>BERNAL</v>
          </cell>
          <cell r="J1690" t="str">
            <v>DE URBINA</v>
          </cell>
          <cell r="K1690" t="str">
            <v>Secretario Ejecutivo</v>
          </cell>
          <cell r="L1690">
            <v>4210</v>
          </cell>
          <cell r="M1690">
            <v>16</v>
          </cell>
          <cell r="N1690" t="str">
            <v>Secretario Ejecutivo</v>
          </cell>
          <cell r="O1690">
            <v>4210</v>
          </cell>
          <cell r="P1690">
            <v>16</v>
          </cell>
          <cell r="Q1690" t="str">
            <v>421016</v>
          </cell>
          <cell r="R1690">
            <v>1163588</v>
          </cell>
          <cell r="S1690">
            <v>300030</v>
          </cell>
          <cell r="T1690" t="str">
            <v>Grupo Administrativo PASTO</v>
          </cell>
        </row>
        <row r="1691">
          <cell r="A1691">
            <v>12968482</v>
          </cell>
          <cell r="B1691" t="str">
            <v>M</v>
          </cell>
          <cell r="C1691">
            <v>4127</v>
          </cell>
          <cell r="D1691">
            <v>4127</v>
          </cell>
          <cell r="E1691">
            <v>0</v>
          </cell>
          <cell r="G1691" t="str">
            <v>D</v>
          </cell>
          <cell r="H1691" t="str">
            <v>ALFONSO JAVIER</v>
          </cell>
          <cell r="I1691" t="str">
            <v>SEGURA</v>
          </cell>
          <cell r="J1691" t="str">
            <v>*</v>
          </cell>
          <cell r="K1691" t="str">
            <v>Secretario Ejecutivo</v>
          </cell>
          <cell r="L1691">
            <v>4210</v>
          </cell>
          <cell r="M1691">
            <v>16</v>
          </cell>
          <cell r="N1691" t="str">
            <v>Secretario Ejecutivo</v>
          </cell>
          <cell r="O1691">
            <v>4210</v>
          </cell>
          <cell r="P1691">
            <v>16</v>
          </cell>
          <cell r="Q1691" t="str">
            <v>421016</v>
          </cell>
          <cell r="R1691">
            <v>1163588</v>
          </cell>
          <cell r="S1691">
            <v>300030</v>
          </cell>
          <cell r="T1691" t="str">
            <v>Grupo Administrativo PASTO</v>
          </cell>
        </row>
        <row r="1692">
          <cell r="A1692">
            <v>30739711</v>
          </cell>
          <cell r="B1692" t="str">
            <v>F</v>
          </cell>
          <cell r="D1692">
            <v>4662</v>
          </cell>
          <cell r="G1692" t="str">
            <v>D</v>
          </cell>
          <cell r="H1692" t="str">
            <v>MARIA ISABEL</v>
          </cell>
          <cell r="I1692" t="str">
            <v>BENAVIDES</v>
          </cell>
          <cell r="J1692" t="str">
            <v>CAICEDO</v>
          </cell>
          <cell r="K1692" t="str">
            <v>Secretario Ejecutivo</v>
          </cell>
          <cell r="L1692">
            <v>4210</v>
          </cell>
          <cell r="M1692">
            <v>16</v>
          </cell>
          <cell r="N1692" t="str">
            <v>Secretario Ejecutivo</v>
          </cell>
          <cell r="O1692">
            <v>4210</v>
          </cell>
          <cell r="P1692">
            <v>16</v>
          </cell>
          <cell r="Q1692" t="str">
            <v>421016</v>
          </cell>
          <cell r="R1692">
            <v>1163588</v>
          </cell>
          <cell r="S1692">
            <v>300030</v>
          </cell>
          <cell r="T1692" t="str">
            <v>Grupo Administrativo PASTO</v>
          </cell>
        </row>
        <row r="1693">
          <cell r="A1693">
            <v>34516224</v>
          </cell>
          <cell r="B1693" t="str">
            <v>F</v>
          </cell>
          <cell r="D1693">
            <v>5120</v>
          </cell>
          <cell r="G1693" t="str">
            <v>D</v>
          </cell>
          <cell r="H1693" t="str">
            <v>OLGA LUCILA</v>
          </cell>
          <cell r="I1693" t="str">
            <v>BALANTA</v>
          </cell>
          <cell r="J1693" t="str">
            <v>MONTENEGRO</v>
          </cell>
          <cell r="K1693" t="str">
            <v>Registrador Seccional</v>
          </cell>
          <cell r="L1693" t="str">
            <v>0192</v>
          </cell>
          <cell r="M1693" t="str">
            <v>07</v>
          </cell>
          <cell r="N1693" t="str">
            <v>Registrador Seccional</v>
          </cell>
          <cell r="O1693" t="str">
            <v>0192</v>
          </cell>
          <cell r="P1693" t="str">
            <v>07</v>
          </cell>
          <cell r="Q1693" t="str">
            <v>019207</v>
          </cell>
          <cell r="R1693">
            <v>3291703</v>
          </cell>
          <cell r="S1693">
            <v>300110</v>
          </cell>
          <cell r="T1693" t="str">
            <v>BARBACOAS</v>
          </cell>
        </row>
        <row r="1694">
          <cell r="A1694">
            <v>5219621</v>
          </cell>
          <cell r="B1694" t="str">
            <v>M</v>
          </cell>
          <cell r="C1694">
            <v>4136</v>
          </cell>
          <cell r="D1694">
            <v>3785</v>
          </cell>
          <cell r="G1694" t="str">
            <v>T</v>
          </cell>
          <cell r="H1694" t="str">
            <v>LUIS EDISON</v>
          </cell>
          <cell r="I1694" t="str">
            <v>CASTILLO</v>
          </cell>
          <cell r="J1694" t="str">
            <v>QUIÑONEZ</v>
          </cell>
          <cell r="K1694" t="str">
            <v>Auxiliar Administrativo</v>
          </cell>
          <cell r="L1694">
            <v>4044</v>
          </cell>
          <cell r="M1694">
            <v>11</v>
          </cell>
          <cell r="N1694" t="str">
            <v>Auxiliar Administrativo</v>
          </cell>
          <cell r="O1694">
            <v>4044</v>
          </cell>
          <cell r="P1694">
            <v>16</v>
          </cell>
          <cell r="Q1694" t="str">
            <v>404416</v>
          </cell>
          <cell r="R1694">
            <v>1163588</v>
          </cell>
          <cell r="S1694">
            <v>300110</v>
          </cell>
          <cell r="T1694" t="str">
            <v>BARBACOAS</v>
          </cell>
        </row>
        <row r="1695">
          <cell r="A1695">
            <v>27122893</v>
          </cell>
          <cell r="B1695" t="str">
            <v>F</v>
          </cell>
          <cell r="C1695">
            <v>4137</v>
          </cell>
          <cell r="D1695">
            <v>4137</v>
          </cell>
          <cell r="E1695">
            <v>0</v>
          </cell>
          <cell r="G1695" t="str">
            <v>D</v>
          </cell>
          <cell r="H1695" t="str">
            <v>MIREYA DEL SOCORRO</v>
          </cell>
          <cell r="I1695" t="str">
            <v>ANGULO</v>
          </cell>
          <cell r="J1695" t="str">
            <v>CASTILLO</v>
          </cell>
          <cell r="K1695" t="str">
            <v>Auxiliar Administrativo</v>
          </cell>
          <cell r="L1695">
            <v>4044</v>
          </cell>
          <cell r="M1695">
            <v>14</v>
          </cell>
          <cell r="N1695" t="str">
            <v>Auxiliar Administrativo</v>
          </cell>
          <cell r="O1695">
            <v>4044</v>
          </cell>
          <cell r="P1695">
            <v>14</v>
          </cell>
          <cell r="Q1695" t="str">
            <v>404414</v>
          </cell>
          <cell r="R1695">
            <v>1080470</v>
          </cell>
          <cell r="S1695">
            <v>300110</v>
          </cell>
          <cell r="T1695" t="str">
            <v>BARBACOAS</v>
          </cell>
        </row>
        <row r="1696">
          <cell r="A1696">
            <v>87433783</v>
          </cell>
          <cell r="B1696" t="str">
            <v>M</v>
          </cell>
          <cell r="D1696">
            <v>3963</v>
          </cell>
          <cell r="G1696" t="str">
            <v>D</v>
          </cell>
          <cell r="H1696" t="str">
            <v>SEIDER MANUEL</v>
          </cell>
          <cell r="I1696" t="str">
            <v>LOPEZ</v>
          </cell>
          <cell r="J1696" t="str">
            <v>ORTIZ</v>
          </cell>
          <cell r="K1696" t="str">
            <v>Auxiliar Administrativo</v>
          </cell>
          <cell r="L1696">
            <v>4044</v>
          </cell>
          <cell r="M1696">
            <v>12</v>
          </cell>
          <cell r="N1696" t="str">
            <v>Auxiliar Administrativo</v>
          </cell>
          <cell r="O1696">
            <v>4044</v>
          </cell>
          <cell r="P1696">
            <v>12</v>
          </cell>
          <cell r="Q1696" t="str">
            <v>404412</v>
          </cell>
          <cell r="R1696">
            <v>1024200</v>
          </cell>
          <cell r="S1696">
            <v>300110</v>
          </cell>
          <cell r="T1696" t="str">
            <v>BARBACOAS</v>
          </cell>
        </row>
        <row r="1697">
          <cell r="A1697">
            <v>12958159</v>
          </cell>
          <cell r="B1697" t="str">
            <v>M</v>
          </cell>
          <cell r="C1697">
            <v>5157</v>
          </cell>
          <cell r="D1697">
            <v>5157</v>
          </cell>
          <cell r="G1697" t="str">
            <v>D</v>
          </cell>
          <cell r="H1697" t="str">
            <v>JULIO  OMAR</v>
          </cell>
          <cell r="I1697" t="str">
            <v>GUERRERO</v>
          </cell>
          <cell r="J1697" t="str">
            <v>CORDOBA</v>
          </cell>
          <cell r="K1697" t="str">
            <v>Registrador Seccional</v>
          </cell>
          <cell r="L1697" t="str">
            <v>0192</v>
          </cell>
          <cell r="M1697" t="str">
            <v>07</v>
          </cell>
          <cell r="N1697" t="str">
            <v>Registrador Seccional</v>
          </cell>
          <cell r="O1697" t="str">
            <v>0192</v>
          </cell>
          <cell r="P1697" t="str">
            <v>07</v>
          </cell>
          <cell r="Q1697" t="str">
            <v>019207</v>
          </cell>
          <cell r="R1697">
            <v>3291703</v>
          </cell>
          <cell r="S1697">
            <v>300120</v>
          </cell>
          <cell r="T1697" t="str">
            <v>IPIALES</v>
          </cell>
        </row>
        <row r="1698">
          <cell r="A1698">
            <v>36992224</v>
          </cell>
          <cell r="B1698" t="str">
            <v>F</v>
          </cell>
          <cell r="C1698">
            <v>4143</v>
          </cell>
          <cell r="D1698">
            <v>5357</v>
          </cell>
          <cell r="G1698" t="str">
            <v>D</v>
          </cell>
          <cell r="H1698" t="str">
            <v>GUADALUPE **</v>
          </cell>
          <cell r="I1698" t="str">
            <v>MAFLA</v>
          </cell>
          <cell r="J1698" t="str">
            <v>HIDALGO</v>
          </cell>
          <cell r="K1698" t="str">
            <v>Auxiliar Administrativo</v>
          </cell>
          <cell r="L1698">
            <v>4044</v>
          </cell>
          <cell r="M1698">
            <v>14</v>
          </cell>
          <cell r="N1698" t="str">
            <v>Profesional Universitario</v>
          </cell>
          <cell r="O1698" t="str">
            <v>2044</v>
          </cell>
          <cell r="P1698" t="str">
            <v>01</v>
          </cell>
          <cell r="Q1698" t="str">
            <v>204401</v>
          </cell>
          <cell r="R1698">
            <v>1361208</v>
          </cell>
          <cell r="S1698">
            <v>300120</v>
          </cell>
          <cell r="T1698" t="str">
            <v>IPIALES</v>
          </cell>
        </row>
        <row r="1699">
          <cell r="A1699">
            <v>13008926</v>
          </cell>
          <cell r="B1699" t="str">
            <v>M</v>
          </cell>
          <cell r="C1699">
            <v>4144</v>
          </cell>
          <cell r="D1699">
            <v>4144</v>
          </cell>
          <cell r="E1699">
            <v>0</v>
          </cell>
          <cell r="G1699" t="str">
            <v>D</v>
          </cell>
          <cell r="H1699" t="str">
            <v>ALVARO EMIRO</v>
          </cell>
          <cell r="I1699" t="str">
            <v>MUÑOZ</v>
          </cell>
          <cell r="J1699" t="str">
            <v>CERON</v>
          </cell>
          <cell r="K1699" t="str">
            <v>Auxiliar Administrativo</v>
          </cell>
          <cell r="L1699">
            <v>4044</v>
          </cell>
          <cell r="M1699">
            <v>16</v>
          </cell>
          <cell r="N1699" t="str">
            <v>Auxiliar Administrativo</v>
          </cell>
          <cell r="O1699">
            <v>4044</v>
          </cell>
          <cell r="P1699">
            <v>16</v>
          </cell>
          <cell r="Q1699" t="str">
            <v>404416</v>
          </cell>
          <cell r="R1699">
            <v>1163588</v>
          </cell>
          <cell r="S1699">
            <v>300120</v>
          </cell>
          <cell r="T1699" t="str">
            <v>IPIALES</v>
          </cell>
        </row>
        <row r="1700">
          <cell r="A1700">
            <v>13006401</v>
          </cell>
          <cell r="B1700" t="str">
            <v>M</v>
          </cell>
          <cell r="C1700">
            <v>4145</v>
          </cell>
          <cell r="D1700">
            <v>4145</v>
          </cell>
          <cell r="E1700">
            <v>0</v>
          </cell>
          <cell r="G1700" t="str">
            <v>D</v>
          </cell>
          <cell r="H1700" t="str">
            <v>ALVARO</v>
          </cell>
          <cell r="I1700" t="str">
            <v>TAMAYO</v>
          </cell>
          <cell r="J1700" t="str">
            <v>PAZ</v>
          </cell>
          <cell r="K1700" t="str">
            <v>Auxiliar Administrativo</v>
          </cell>
          <cell r="L1700">
            <v>4044</v>
          </cell>
          <cell r="M1700">
            <v>16</v>
          </cell>
          <cell r="N1700" t="str">
            <v>Auxiliar Administrativo</v>
          </cell>
          <cell r="O1700">
            <v>4044</v>
          </cell>
          <cell r="P1700">
            <v>16</v>
          </cell>
          <cell r="Q1700" t="str">
            <v>404416</v>
          </cell>
          <cell r="R1700">
            <v>1163588</v>
          </cell>
          <cell r="S1700">
            <v>300120</v>
          </cell>
          <cell r="T1700" t="str">
            <v>IPIALES</v>
          </cell>
        </row>
        <row r="1701">
          <cell r="A1701">
            <v>13003713</v>
          </cell>
          <cell r="B1701" t="str">
            <v>M</v>
          </cell>
          <cell r="C1701">
            <v>4146</v>
          </cell>
          <cell r="D1701">
            <v>4146</v>
          </cell>
          <cell r="E1701">
            <v>0</v>
          </cell>
          <cell r="G1701" t="str">
            <v>D</v>
          </cell>
          <cell r="H1701" t="str">
            <v>MILTON ARTURO</v>
          </cell>
          <cell r="I1701" t="str">
            <v>MONTENEGRO</v>
          </cell>
          <cell r="J1701" t="str">
            <v>MIRANDA</v>
          </cell>
          <cell r="K1701" t="str">
            <v>Auxiliar Administrativo</v>
          </cell>
          <cell r="L1701">
            <v>4044</v>
          </cell>
          <cell r="M1701">
            <v>16</v>
          </cell>
          <cell r="N1701" t="str">
            <v>Auxiliar Administrativo</v>
          </cell>
          <cell r="O1701">
            <v>4044</v>
          </cell>
          <cell r="P1701">
            <v>16</v>
          </cell>
          <cell r="Q1701" t="str">
            <v>404416</v>
          </cell>
          <cell r="R1701">
            <v>1163588</v>
          </cell>
          <cell r="S1701">
            <v>300120</v>
          </cell>
          <cell r="T1701" t="str">
            <v>IPIALES</v>
          </cell>
        </row>
        <row r="1702">
          <cell r="A1702">
            <v>87710113</v>
          </cell>
          <cell r="B1702" t="str">
            <v>M</v>
          </cell>
          <cell r="C1702">
            <v>4142</v>
          </cell>
          <cell r="D1702">
            <v>4142</v>
          </cell>
          <cell r="E1702">
            <v>0</v>
          </cell>
          <cell r="G1702" t="str">
            <v>D</v>
          </cell>
          <cell r="H1702" t="str">
            <v>RICARDO  ALBERTO</v>
          </cell>
          <cell r="I1702" t="str">
            <v>TOVAR</v>
          </cell>
          <cell r="J1702" t="str">
            <v>CORAL</v>
          </cell>
          <cell r="K1702" t="str">
            <v>Auxiliar Administrativo</v>
          </cell>
          <cell r="L1702">
            <v>4044</v>
          </cell>
          <cell r="M1702">
            <v>12</v>
          </cell>
          <cell r="N1702" t="str">
            <v>Auxiliar Administrativo</v>
          </cell>
          <cell r="O1702">
            <v>4044</v>
          </cell>
          <cell r="P1702">
            <v>12</v>
          </cell>
          <cell r="Q1702" t="str">
            <v>404412</v>
          </cell>
          <cell r="R1702">
            <v>1024200</v>
          </cell>
          <cell r="S1702">
            <v>300120</v>
          </cell>
          <cell r="T1702" t="str">
            <v>IPIALES</v>
          </cell>
        </row>
        <row r="1703">
          <cell r="A1703">
            <v>37002389</v>
          </cell>
          <cell r="B1703" t="str">
            <v>F</v>
          </cell>
          <cell r="C1703">
            <v>4141</v>
          </cell>
          <cell r="D1703">
            <v>4141</v>
          </cell>
          <cell r="E1703">
            <v>0</v>
          </cell>
          <cell r="G1703" t="str">
            <v>D</v>
          </cell>
          <cell r="H1703" t="str">
            <v>HELENA AMPARO</v>
          </cell>
          <cell r="I1703" t="str">
            <v>CHAVEZ</v>
          </cell>
          <cell r="J1703" t="str">
            <v>*</v>
          </cell>
          <cell r="K1703" t="str">
            <v>Auxiliar Administrativo</v>
          </cell>
          <cell r="L1703">
            <v>4044</v>
          </cell>
          <cell r="M1703">
            <v>11</v>
          </cell>
          <cell r="N1703" t="str">
            <v>Auxiliar Administrativo</v>
          </cell>
          <cell r="O1703">
            <v>4044</v>
          </cell>
          <cell r="P1703">
            <v>11</v>
          </cell>
          <cell r="Q1703" t="str">
            <v>404411</v>
          </cell>
          <cell r="R1703">
            <v>953864</v>
          </cell>
          <cell r="S1703">
            <v>300120</v>
          </cell>
          <cell r="T1703" t="str">
            <v>IPIALES</v>
          </cell>
        </row>
        <row r="1704">
          <cell r="A1704">
            <v>37000926</v>
          </cell>
          <cell r="B1704" t="str">
            <v>F</v>
          </cell>
          <cell r="C1704">
            <v>4139</v>
          </cell>
          <cell r="D1704">
            <v>4139</v>
          </cell>
          <cell r="E1704">
            <v>0</v>
          </cell>
          <cell r="G1704" t="str">
            <v>D</v>
          </cell>
          <cell r="H1704" t="str">
            <v>ANA  LUCIA</v>
          </cell>
          <cell r="I1704" t="str">
            <v>ROSERO</v>
          </cell>
          <cell r="J1704" t="str">
            <v>VOZMEDIANO</v>
          </cell>
          <cell r="K1704" t="str">
            <v>Secretario Ejecutivo</v>
          </cell>
          <cell r="L1704">
            <v>4210</v>
          </cell>
          <cell r="M1704">
            <v>15</v>
          </cell>
          <cell r="N1704" t="str">
            <v>Secretario Ejecutivo</v>
          </cell>
          <cell r="O1704">
            <v>4210</v>
          </cell>
          <cell r="P1704">
            <v>15</v>
          </cell>
          <cell r="Q1704" t="str">
            <v>421015</v>
          </cell>
          <cell r="R1704">
            <v>1114054</v>
          </cell>
          <cell r="S1704">
            <v>300120</v>
          </cell>
          <cell r="T1704" t="str">
            <v>IPIALES</v>
          </cell>
        </row>
        <row r="1705">
          <cell r="A1705">
            <v>87245396</v>
          </cell>
          <cell r="B1705" t="str">
            <v>M</v>
          </cell>
          <cell r="D1705">
            <v>5158</v>
          </cell>
          <cell r="G1705" t="str">
            <v>D</v>
          </cell>
          <cell r="H1705" t="str">
            <v>JESUS MARIA</v>
          </cell>
          <cell r="I1705" t="str">
            <v>ALVEAR</v>
          </cell>
          <cell r="J1705" t="str">
            <v>BRAVO</v>
          </cell>
          <cell r="K1705" t="str">
            <v>Registrador Seccional</v>
          </cell>
          <cell r="L1705" t="str">
            <v>0192</v>
          </cell>
          <cell r="M1705" t="str">
            <v>07</v>
          </cell>
          <cell r="N1705" t="str">
            <v>Registrador Seccional</v>
          </cell>
          <cell r="O1705" t="str">
            <v>0192</v>
          </cell>
          <cell r="P1705" t="str">
            <v>07</v>
          </cell>
          <cell r="Q1705" t="str">
            <v>019207</v>
          </cell>
          <cell r="R1705">
            <v>3291703</v>
          </cell>
          <cell r="S1705">
            <v>300130</v>
          </cell>
          <cell r="T1705" t="str">
            <v>LA CRUZ</v>
          </cell>
        </row>
        <row r="1706">
          <cell r="A1706">
            <v>27275148</v>
          </cell>
          <cell r="B1706" t="str">
            <v>F</v>
          </cell>
          <cell r="C1706">
            <v>4149</v>
          </cell>
          <cell r="D1706">
            <v>2579</v>
          </cell>
          <cell r="G1706" t="str">
            <v>T</v>
          </cell>
          <cell r="H1706" t="str">
            <v>EDITH LUCIA</v>
          </cell>
          <cell r="I1706" t="str">
            <v>MUÑOZ</v>
          </cell>
          <cell r="J1706" t="str">
            <v>MARTINEZ</v>
          </cell>
          <cell r="K1706" t="str">
            <v>Auxiliar Administrativo</v>
          </cell>
          <cell r="L1706">
            <v>4044</v>
          </cell>
          <cell r="M1706">
            <v>12</v>
          </cell>
          <cell r="N1706" t="str">
            <v>Auxiliar Administrativo</v>
          </cell>
          <cell r="O1706">
            <v>4044</v>
          </cell>
          <cell r="P1706">
            <v>16</v>
          </cell>
          <cell r="Q1706" t="str">
            <v>404416</v>
          </cell>
          <cell r="R1706">
            <v>1163588</v>
          </cell>
          <cell r="S1706">
            <v>300130</v>
          </cell>
          <cell r="T1706" t="str">
            <v>LA CRUZ</v>
          </cell>
        </row>
        <row r="1707">
          <cell r="A1707">
            <v>87245918</v>
          </cell>
          <cell r="B1707" t="str">
            <v>M</v>
          </cell>
          <cell r="D1707">
            <v>4150</v>
          </cell>
          <cell r="G1707" t="str">
            <v>D</v>
          </cell>
          <cell r="H1707" t="str">
            <v>EFRAIN</v>
          </cell>
          <cell r="I1707" t="str">
            <v>PALACIOS</v>
          </cell>
          <cell r="J1707" t="str">
            <v>REALPE</v>
          </cell>
          <cell r="K1707" t="str">
            <v>Auxiliar Administrativo</v>
          </cell>
          <cell r="L1707">
            <v>4044</v>
          </cell>
          <cell r="M1707">
            <v>14</v>
          </cell>
          <cell r="N1707" t="str">
            <v>Auxiliar Administrativo</v>
          </cell>
          <cell r="O1707">
            <v>4044</v>
          </cell>
          <cell r="P1707">
            <v>14</v>
          </cell>
          <cell r="Q1707" t="str">
            <v>404414</v>
          </cell>
          <cell r="R1707">
            <v>1080470</v>
          </cell>
          <cell r="S1707">
            <v>300130</v>
          </cell>
          <cell r="T1707" t="str">
            <v>LA CRUZ</v>
          </cell>
        </row>
        <row r="1708">
          <cell r="A1708">
            <v>15810510</v>
          </cell>
          <cell r="B1708" t="str">
            <v>M</v>
          </cell>
          <cell r="D1708">
            <v>5159</v>
          </cell>
          <cell r="G1708" t="str">
            <v>D</v>
          </cell>
          <cell r="H1708" t="str">
            <v>CAMPO  ELIAS</v>
          </cell>
          <cell r="I1708" t="str">
            <v>MARTINEZ</v>
          </cell>
          <cell r="J1708" t="str">
            <v>RIVAS</v>
          </cell>
          <cell r="K1708" t="str">
            <v>Registrador Seccional</v>
          </cell>
          <cell r="L1708" t="str">
            <v>0192</v>
          </cell>
          <cell r="M1708" t="str">
            <v>07</v>
          </cell>
          <cell r="N1708" t="str">
            <v>Registrador Seccional</v>
          </cell>
          <cell r="O1708" t="str">
            <v>0192</v>
          </cell>
          <cell r="P1708" t="str">
            <v>07</v>
          </cell>
          <cell r="Q1708" t="str">
            <v>019207</v>
          </cell>
          <cell r="R1708">
            <v>3291703</v>
          </cell>
          <cell r="S1708">
            <v>300140</v>
          </cell>
          <cell r="T1708" t="str">
            <v>LA UNION</v>
          </cell>
        </row>
        <row r="1709">
          <cell r="A1709">
            <v>34568796</v>
          </cell>
          <cell r="B1709" t="str">
            <v>F</v>
          </cell>
          <cell r="D1709">
            <v>4153</v>
          </cell>
          <cell r="G1709" t="str">
            <v>D</v>
          </cell>
          <cell r="H1709" t="str">
            <v>CLAUDIA JIMENA</v>
          </cell>
          <cell r="I1709" t="str">
            <v>VALENCIA</v>
          </cell>
          <cell r="J1709" t="str">
            <v>AMADOR</v>
          </cell>
          <cell r="K1709" t="str">
            <v>Auxiliar Administrativo</v>
          </cell>
          <cell r="L1709">
            <v>4044</v>
          </cell>
          <cell r="M1709">
            <v>14</v>
          </cell>
          <cell r="N1709" t="str">
            <v>Auxiliar Administrativo</v>
          </cell>
          <cell r="O1709">
            <v>4044</v>
          </cell>
          <cell r="P1709">
            <v>14</v>
          </cell>
          <cell r="Q1709" t="str">
            <v>404414</v>
          </cell>
          <cell r="R1709">
            <v>1080470</v>
          </cell>
          <cell r="S1709">
            <v>300140</v>
          </cell>
          <cell r="T1709" t="str">
            <v>LA UNION</v>
          </cell>
        </row>
        <row r="1710">
          <cell r="A1710">
            <v>27295996</v>
          </cell>
          <cell r="B1710" t="str">
            <v>F</v>
          </cell>
          <cell r="D1710">
            <v>3373</v>
          </cell>
          <cell r="G1710" t="str">
            <v>D</v>
          </cell>
          <cell r="H1710" t="str">
            <v>SORAYA DEL CARMEN</v>
          </cell>
          <cell r="I1710" t="str">
            <v>MARTINEZ</v>
          </cell>
          <cell r="J1710" t="str">
            <v>REVELO</v>
          </cell>
          <cell r="K1710" t="str">
            <v>Auxiliar Administrativo</v>
          </cell>
          <cell r="L1710">
            <v>4044</v>
          </cell>
          <cell r="M1710">
            <v>12</v>
          </cell>
          <cell r="N1710" t="str">
            <v>Auxiliar Administrativo</v>
          </cell>
          <cell r="O1710">
            <v>4044</v>
          </cell>
          <cell r="P1710">
            <v>12</v>
          </cell>
          <cell r="Q1710" t="str">
            <v>404412</v>
          </cell>
          <cell r="R1710">
            <v>1024200</v>
          </cell>
          <cell r="S1710">
            <v>300140</v>
          </cell>
          <cell r="T1710" t="str">
            <v>LA UNION</v>
          </cell>
        </row>
        <row r="1711">
          <cell r="A1711">
            <v>87471833</v>
          </cell>
          <cell r="B1711" t="str">
            <v>M</v>
          </cell>
          <cell r="C1711">
            <v>5160</v>
          </cell>
          <cell r="D1711">
            <v>5160</v>
          </cell>
          <cell r="G1711" t="str">
            <v>D</v>
          </cell>
          <cell r="H1711" t="str">
            <v>JUAN ESTEBAN</v>
          </cell>
          <cell r="I1711" t="str">
            <v>MARIN</v>
          </cell>
          <cell r="J1711" t="str">
            <v>CABRERA</v>
          </cell>
          <cell r="K1711" t="str">
            <v>Registrador Seccional</v>
          </cell>
          <cell r="L1711" t="str">
            <v>0192</v>
          </cell>
          <cell r="M1711" t="str">
            <v>07</v>
          </cell>
          <cell r="N1711" t="str">
            <v>Registrador Seccional</v>
          </cell>
          <cell r="O1711" t="str">
            <v>0192</v>
          </cell>
          <cell r="P1711" t="str">
            <v>07</v>
          </cell>
          <cell r="Q1711" t="str">
            <v>019207</v>
          </cell>
          <cell r="R1711">
            <v>3291703</v>
          </cell>
          <cell r="S1711">
            <v>300150</v>
          </cell>
          <cell r="T1711" t="str">
            <v>SAMANIEGO</v>
          </cell>
        </row>
        <row r="1712">
          <cell r="D1712">
            <v>4157</v>
          </cell>
          <cell r="G1712" t="str">
            <v>D</v>
          </cell>
          <cell r="K1712" t="str">
            <v>Auxiliar Administrativo</v>
          </cell>
          <cell r="L1712">
            <v>4044</v>
          </cell>
          <cell r="M1712">
            <v>14</v>
          </cell>
          <cell r="N1712" t="str">
            <v>Auxiliar Administrativo</v>
          </cell>
          <cell r="O1712">
            <v>4044</v>
          </cell>
          <cell r="P1712">
            <v>14</v>
          </cell>
          <cell r="Q1712" t="str">
            <v>404414</v>
          </cell>
          <cell r="R1712">
            <v>1080470</v>
          </cell>
          <cell r="S1712">
            <v>300150</v>
          </cell>
        </row>
        <row r="1713">
          <cell r="A1713">
            <v>12964584</v>
          </cell>
          <cell r="B1713" t="str">
            <v>M</v>
          </cell>
          <cell r="D1713">
            <v>4155</v>
          </cell>
          <cell r="G1713" t="str">
            <v>D</v>
          </cell>
          <cell r="H1713" t="str">
            <v>SEGUNDO PEREGRINO</v>
          </cell>
          <cell r="I1713" t="str">
            <v>CUASQUER</v>
          </cell>
          <cell r="J1713" t="str">
            <v>NARANJO</v>
          </cell>
          <cell r="K1713" t="str">
            <v>Auxiliar Administrativo</v>
          </cell>
          <cell r="L1713">
            <v>4044</v>
          </cell>
          <cell r="M1713">
            <v>12</v>
          </cell>
          <cell r="N1713" t="str">
            <v>Auxiliar Administrativo</v>
          </cell>
          <cell r="O1713">
            <v>4044</v>
          </cell>
          <cell r="P1713">
            <v>12</v>
          </cell>
          <cell r="Q1713" t="str">
            <v>404412</v>
          </cell>
          <cell r="R1713">
            <v>1024200</v>
          </cell>
          <cell r="S1713">
            <v>300150</v>
          </cell>
          <cell r="T1713" t="str">
            <v>SAMANIEGO</v>
          </cell>
        </row>
        <row r="1714">
          <cell r="A1714">
            <v>87450412</v>
          </cell>
          <cell r="B1714" t="str">
            <v>M</v>
          </cell>
          <cell r="C1714">
            <v>4156</v>
          </cell>
          <cell r="D1714">
            <v>4156</v>
          </cell>
          <cell r="E1714">
            <v>0</v>
          </cell>
          <cell r="G1714" t="str">
            <v>D</v>
          </cell>
          <cell r="H1714" t="str">
            <v>FRANCO ALFREDO</v>
          </cell>
          <cell r="I1714" t="str">
            <v>CUASTUMAL</v>
          </cell>
          <cell r="J1714" t="str">
            <v>ANDRADE</v>
          </cell>
          <cell r="K1714" t="str">
            <v>Auxiliar Administrativo</v>
          </cell>
          <cell r="L1714">
            <v>4044</v>
          </cell>
          <cell r="M1714">
            <v>12</v>
          </cell>
          <cell r="N1714" t="str">
            <v>Auxiliar Administrativo</v>
          </cell>
          <cell r="O1714">
            <v>4044</v>
          </cell>
          <cell r="P1714">
            <v>12</v>
          </cell>
          <cell r="Q1714" t="str">
            <v>404412</v>
          </cell>
          <cell r="R1714">
            <v>1024200</v>
          </cell>
          <cell r="S1714">
            <v>300150</v>
          </cell>
          <cell r="T1714" t="str">
            <v>SAMANIEGO</v>
          </cell>
        </row>
        <row r="1715">
          <cell r="A1715">
            <v>27499095</v>
          </cell>
          <cell r="B1715" t="str">
            <v>F</v>
          </cell>
          <cell r="C1715">
            <v>5161</v>
          </cell>
          <cell r="D1715">
            <v>5161</v>
          </cell>
          <cell r="G1715" t="str">
            <v>D</v>
          </cell>
          <cell r="H1715" t="str">
            <v>HELEN IGNACIA</v>
          </cell>
          <cell r="I1715" t="str">
            <v>CASTILLO</v>
          </cell>
          <cell r="J1715" t="str">
            <v>DE MIDEROS</v>
          </cell>
          <cell r="K1715" t="str">
            <v>Registrador Seccional</v>
          </cell>
          <cell r="L1715" t="str">
            <v>0192</v>
          </cell>
          <cell r="M1715" t="str">
            <v>07</v>
          </cell>
          <cell r="N1715" t="str">
            <v>Registrador Seccional</v>
          </cell>
          <cell r="O1715" t="str">
            <v>0192</v>
          </cell>
          <cell r="P1715" t="str">
            <v>07</v>
          </cell>
          <cell r="Q1715" t="str">
            <v>019207</v>
          </cell>
          <cell r="R1715">
            <v>3291703</v>
          </cell>
          <cell r="S1715">
            <v>300160</v>
          </cell>
          <cell r="T1715" t="str">
            <v>TUMACO</v>
          </cell>
        </row>
        <row r="1716">
          <cell r="A1716">
            <v>27500612</v>
          </cell>
          <cell r="B1716" t="str">
            <v>F</v>
          </cell>
          <cell r="C1716">
            <v>4161</v>
          </cell>
          <cell r="D1716">
            <v>4161</v>
          </cell>
          <cell r="E1716">
            <v>0</v>
          </cell>
          <cell r="G1716" t="str">
            <v>D</v>
          </cell>
          <cell r="H1716" t="str">
            <v>MAVIS FELISA</v>
          </cell>
          <cell r="I1716" t="str">
            <v>PANTOJA</v>
          </cell>
          <cell r="J1716" t="str">
            <v>CUERO</v>
          </cell>
          <cell r="K1716" t="str">
            <v>Auxiliar Administrativo</v>
          </cell>
          <cell r="L1716">
            <v>4044</v>
          </cell>
          <cell r="M1716">
            <v>16</v>
          </cell>
          <cell r="N1716" t="str">
            <v>Auxiliar Administrativo</v>
          </cell>
          <cell r="O1716">
            <v>4044</v>
          </cell>
          <cell r="P1716">
            <v>16</v>
          </cell>
          <cell r="Q1716" t="str">
            <v>404416</v>
          </cell>
          <cell r="R1716">
            <v>1163588</v>
          </cell>
          <cell r="S1716">
            <v>300160</v>
          </cell>
          <cell r="T1716" t="str">
            <v>TUMACO</v>
          </cell>
        </row>
        <row r="1717">
          <cell r="A1717">
            <v>59674028</v>
          </cell>
          <cell r="B1717" t="str">
            <v>F</v>
          </cell>
          <cell r="D1717">
            <v>3522</v>
          </cell>
          <cell r="G1717" t="str">
            <v>D</v>
          </cell>
          <cell r="H1717" t="str">
            <v>SANDRA PATRICIA</v>
          </cell>
          <cell r="I1717" t="str">
            <v>URRIETA</v>
          </cell>
          <cell r="J1717" t="str">
            <v>SALAZAR</v>
          </cell>
          <cell r="K1717" t="str">
            <v>Auxiliar Administrativo</v>
          </cell>
          <cell r="L1717">
            <v>4044</v>
          </cell>
          <cell r="M1717">
            <v>12</v>
          </cell>
          <cell r="N1717" t="str">
            <v>Auxiliar Administrativo</v>
          </cell>
          <cell r="O1717">
            <v>4044</v>
          </cell>
          <cell r="P1717">
            <v>12</v>
          </cell>
          <cell r="Q1717" t="str">
            <v>404412</v>
          </cell>
          <cell r="R1717">
            <v>1024200</v>
          </cell>
          <cell r="S1717">
            <v>300160</v>
          </cell>
          <cell r="T1717" t="str">
            <v>TUMACO</v>
          </cell>
        </row>
        <row r="1718">
          <cell r="A1718">
            <v>87948469</v>
          </cell>
          <cell r="B1718" t="str">
            <v>M</v>
          </cell>
          <cell r="D1718">
            <v>4136</v>
          </cell>
          <cell r="G1718" t="str">
            <v>T</v>
          </cell>
          <cell r="H1718" t="str">
            <v>BYRON SANTIAGO</v>
          </cell>
          <cell r="I1718" t="str">
            <v>LEUSSON</v>
          </cell>
          <cell r="J1718" t="str">
            <v>DIAZ</v>
          </cell>
          <cell r="K1718" t="str">
            <v>Auxiliar Administrativo</v>
          </cell>
          <cell r="L1718">
            <v>4044</v>
          </cell>
          <cell r="M1718">
            <v>11</v>
          </cell>
          <cell r="N1718" t="str">
            <v>Auxiliar Administrativo</v>
          </cell>
          <cell r="O1718">
            <v>4044</v>
          </cell>
          <cell r="P1718">
            <v>11</v>
          </cell>
          <cell r="Q1718" t="str">
            <v>404411</v>
          </cell>
          <cell r="R1718">
            <v>953864</v>
          </cell>
          <cell r="S1718">
            <v>300160</v>
          </cell>
          <cell r="T1718" t="str">
            <v>TUMACO</v>
          </cell>
        </row>
        <row r="1719">
          <cell r="A1719">
            <v>59665511</v>
          </cell>
          <cell r="B1719" t="str">
            <v>F</v>
          </cell>
          <cell r="C1719">
            <v>4160</v>
          </cell>
          <cell r="D1719">
            <v>3848</v>
          </cell>
          <cell r="G1719" t="str">
            <v>T</v>
          </cell>
          <cell r="H1719" t="str">
            <v>NURY BELARMINA</v>
          </cell>
          <cell r="I1719" t="str">
            <v>HURTADO</v>
          </cell>
          <cell r="J1719" t="str">
            <v>ARROYO</v>
          </cell>
          <cell r="K1719" t="str">
            <v>Auxiliar Administrativo</v>
          </cell>
          <cell r="L1719">
            <v>4044</v>
          </cell>
          <cell r="M1719">
            <v>12</v>
          </cell>
          <cell r="N1719" t="str">
            <v>Secretario Ejecutivo</v>
          </cell>
          <cell r="O1719">
            <v>4210</v>
          </cell>
          <cell r="P1719">
            <v>16</v>
          </cell>
          <cell r="Q1719" t="str">
            <v>421016</v>
          </cell>
          <cell r="R1719">
            <v>1163588</v>
          </cell>
          <cell r="S1719">
            <v>300160</v>
          </cell>
          <cell r="T1719" t="str">
            <v>TUMACO</v>
          </cell>
        </row>
        <row r="1720">
          <cell r="A1720">
            <v>12745574</v>
          </cell>
          <cell r="B1720" t="str">
            <v>M</v>
          </cell>
          <cell r="D1720">
            <v>5162</v>
          </cell>
          <cell r="G1720" t="str">
            <v>D</v>
          </cell>
          <cell r="H1720" t="str">
            <v>JUAN CARLOS</v>
          </cell>
          <cell r="I1720" t="str">
            <v>MONTANCHEZ</v>
          </cell>
          <cell r="J1720" t="str">
            <v>SARASTY</v>
          </cell>
          <cell r="K1720" t="str">
            <v>Registrador Seccional</v>
          </cell>
          <cell r="L1720" t="str">
            <v>0192</v>
          </cell>
          <cell r="M1720" t="str">
            <v>07</v>
          </cell>
          <cell r="N1720" t="str">
            <v>Registrador Seccional</v>
          </cell>
          <cell r="O1720" t="str">
            <v>0192</v>
          </cell>
          <cell r="P1720" t="str">
            <v>07</v>
          </cell>
          <cell r="Q1720" t="str">
            <v>019207</v>
          </cell>
          <cell r="R1720">
            <v>3291703</v>
          </cell>
          <cell r="S1720">
            <v>300170</v>
          </cell>
          <cell r="T1720" t="str">
            <v>TUQUERRES</v>
          </cell>
        </row>
        <row r="1721">
          <cell r="A1721">
            <v>38603931</v>
          </cell>
          <cell r="B1721" t="str">
            <v>F</v>
          </cell>
          <cell r="D1721">
            <v>5339</v>
          </cell>
          <cell r="G1721" t="str">
            <v>D</v>
          </cell>
          <cell r="H1721" t="str">
            <v>VIVIANA CONCEPCION</v>
          </cell>
          <cell r="I1721" t="str">
            <v>MERA</v>
          </cell>
          <cell r="J1721" t="str">
            <v>FLOREZ</v>
          </cell>
          <cell r="K1721" t="str">
            <v>Profesional Universitario</v>
          </cell>
          <cell r="L1721" t="str">
            <v>2044</v>
          </cell>
          <cell r="M1721" t="str">
            <v>01</v>
          </cell>
          <cell r="N1721" t="str">
            <v>Profesional Universitario</v>
          </cell>
          <cell r="O1721" t="str">
            <v>2044</v>
          </cell>
          <cell r="P1721" t="str">
            <v>01</v>
          </cell>
          <cell r="Q1721" t="str">
            <v>204401</v>
          </cell>
          <cell r="R1721">
            <v>1361208</v>
          </cell>
          <cell r="S1721">
            <v>300170</v>
          </cell>
          <cell r="T1721" t="str">
            <v>TUQUERRES</v>
          </cell>
        </row>
        <row r="1722">
          <cell r="A1722">
            <v>13060397</v>
          </cell>
          <cell r="B1722" t="str">
            <v>M</v>
          </cell>
          <cell r="C1722">
            <v>4165</v>
          </cell>
          <cell r="D1722">
            <v>4056</v>
          </cell>
          <cell r="G1722" t="str">
            <v>D</v>
          </cell>
          <cell r="H1722" t="str">
            <v>SEGUNDO MARINO</v>
          </cell>
          <cell r="I1722" t="str">
            <v>DUEÑAS</v>
          </cell>
          <cell r="J1722" t="str">
            <v>PEREZ</v>
          </cell>
          <cell r="K1722" t="str">
            <v>Auxiliar Administrativo</v>
          </cell>
          <cell r="L1722">
            <v>4044</v>
          </cell>
          <cell r="M1722">
            <v>12</v>
          </cell>
          <cell r="N1722" t="str">
            <v>Auxiliar Administrativo</v>
          </cell>
          <cell r="O1722">
            <v>4044</v>
          </cell>
          <cell r="P1722">
            <v>16</v>
          </cell>
          <cell r="Q1722" t="str">
            <v>404416</v>
          </cell>
          <cell r="R1722">
            <v>1163588</v>
          </cell>
          <cell r="S1722">
            <v>300170</v>
          </cell>
          <cell r="T1722" t="str">
            <v>TUQUERRES</v>
          </cell>
        </row>
        <row r="1723">
          <cell r="A1723">
            <v>27534474</v>
          </cell>
          <cell r="B1723" t="str">
            <v>F</v>
          </cell>
          <cell r="C1723">
            <v>4168</v>
          </cell>
          <cell r="D1723">
            <v>4168</v>
          </cell>
          <cell r="E1723">
            <v>0</v>
          </cell>
          <cell r="G1723" t="str">
            <v>D</v>
          </cell>
          <cell r="H1723" t="str">
            <v>CRUZ ROMELIA</v>
          </cell>
          <cell r="I1723" t="str">
            <v>RODRIGUEZ</v>
          </cell>
          <cell r="J1723" t="str">
            <v>MUÑOZ</v>
          </cell>
          <cell r="K1723" t="str">
            <v>Auxiliar Administrativo</v>
          </cell>
          <cell r="L1723">
            <v>4044</v>
          </cell>
          <cell r="M1723">
            <v>16</v>
          </cell>
          <cell r="N1723" t="str">
            <v>Auxiliar Administrativo</v>
          </cell>
          <cell r="O1723">
            <v>4044</v>
          </cell>
          <cell r="P1723">
            <v>16</v>
          </cell>
          <cell r="Q1723" t="str">
            <v>404416</v>
          </cell>
          <cell r="R1723">
            <v>1163588</v>
          </cell>
          <cell r="S1723">
            <v>300170</v>
          </cell>
          <cell r="T1723" t="str">
            <v>TUQUERRES</v>
          </cell>
        </row>
        <row r="1724">
          <cell r="A1724">
            <v>13060929</v>
          </cell>
          <cell r="B1724" t="str">
            <v>M</v>
          </cell>
          <cell r="C1724">
            <v>4169</v>
          </cell>
          <cell r="D1724">
            <v>4169</v>
          </cell>
          <cell r="E1724">
            <v>0</v>
          </cell>
          <cell r="G1724" t="str">
            <v>D</v>
          </cell>
          <cell r="H1724" t="str">
            <v>JOSE ELIAS</v>
          </cell>
          <cell r="I1724" t="str">
            <v>ENRIQUEZ</v>
          </cell>
          <cell r="J1724" t="str">
            <v>ARTEAGA</v>
          </cell>
          <cell r="K1724" t="str">
            <v>Auxiliar Administrativo</v>
          </cell>
          <cell r="L1724">
            <v>4044</v>
          </cell>
          <cell r="M1724">
            <v>16</v>
          </cell>
          <cell r="N1724" t="str">
            <v>Auxiliar Administrativo</v>
          </cell>
          <cell r="O1724">
            <v>4044</v>
          </cell>
          <cell r="P1724">
            <v>16</v>
          </cell>
          <cell r="Q1724" t="str">
            <v>404416</v>
          </cell>
          <cell r="R1724">
            <v>1163588</v>
          </cell>
          <cell r="S1724">
            <v>300170</v>
          </cell>
          <cell r="T1724" t="str">
            <v>TUQUERRES</v>
          </cell>
        </row>
        <row r="1725">
          <cell r="A1725">
            <v>59651418</v>
          </cell>
          <cell r="B1725" t="str">
            <v>F</v>
          </cell>
          <cell r="D1725">
            <v>3985</v>
          </cell>
          <cell r="G1725" t="str">
            <v>D</v>
          </cell>
          <cell r="H1725" t="str">
            <v>MARTHA LUCIA</v>
          </cell>
          <cell r="I1725" t="str">
            <v>CERON</v>
          </cell>
          <cell r="J1725" t="str">
            <v>ERASO</v>
          </cell>
          <cell r="K1725" t="str">
            <v>Auxiliar Administrativo</v>
          </cell>
          <cell r="L1725">
            <v>4044</v>
          </cell>
          <cell r="M1725">
            <v>14</v>
          </cell>
          <cell r="N1725" t="str">
            <v>Auxiliar Administrativo</v>
          </cell>
          <cell r="O1725">
            <v>4044</v>
          </cell>
          <cell r="P1725">
            <v>14</v>
          </cell>
          <cell r="Q1725" t="str">
            <v>404414</v>
          </cell>
          <cell r="R1725">
            <v>1080470</v>
          </cell>
          <cell r="S1725">
            <v>300170</v>
          </cell>
          <cell r="T1725" t="str">
            <v>TUQUERRES</v>
          </cell>
        </row>
        <row r="1726">
          <cell r="A1726">
            <v>27533829</v>
          </cell>
          <cell r="B1726" t="str">
            <v>F</v>
          </cell>
          <cell r="C1726">
            <v>4167</v>
          </cell>
          <cell r="D1726">
            <v>4167</v>
          </cell>
          <cell r="E1726">
            <v>0</v>
          </cell>
          <cell r="G1726" t="str">
            <v>D</v>
          </cell>
          <cell r="H1726" t="str">
            <v>ADRIANA</v>
          </cell>
          <cell r="I1726" t="str">
            <v>BENAVIDES</v>
          </cell>
          <cell r="J1726" t="str">
            <v>CERON</v>
          </cell>
          <cell r="K1726" t="str">
            <v>Auxiliar Administrativo</v>
          </cell>
          <cell r="L1726">
            <v>4044</v>
          </cell>
          <cell r="M1726">
            <v>14</v>
          </cell>
          <cell r="N1726" t="str">
            <v>Auxiliar Administrativo</v>
          </cell>
          <cell r="O1726">
            <v>4044</v>
          </cell>
          <cell r="P1726">
            <v>14</v>
          </cell>
          <cell r="Q1726" t="str">
            <v>404414</v>
          </cell>
          <cell r="R1726">
            <v>1080470</v>
          </cell>
          <cell r="S1726">
            <v>300170</v>
          </cell>
          <cell r="T1726" t="str">
            <v>TUQUERRES</v>
          </cell>
        </row>
        <row r="1727">
          <cell r="A1727">
            <v>65690021</v>
          </cell>
          <cell r="B1727" t="str">
            <v>F</v>
          </cell>
          <cell r="D1727">
            <v>5234</v>
          </cell>
          <cell r="G1727" t="str">
            <v>D</v>
          </cell>
          <cell r="H1727" t="str">
            <v>ZORAIDA</v>
          </cell>
          <cell r="I1727" t="str">
            <v>ARCE</v>
          </cell>
          <cell r="J1727" t="str">
            <v>CARTAGENA</v>
          </cell>
          <cell r="K1727" t="str">
            <v>Registrador Principal</v>
          </cell>
          <cell r="L1727" t="str">
            <v>0191</v>
          </cell>
          <cell r="M1727" t="str">
            <v>19</v>
          </cell>
          <cell r="N1727" t="str">
            <v>Registrador Principal</v>
          </cell>
          <cell r="O1727" t="str">
            <v>0191</v>
          </cell>
          <cell r="P1727" t="str">
            <v>19</v>
          </cell>
          <cell r="Q1727" t="str">
            <v>019119</v>
          </cell>
          <cell r="R1727">
            <v>5495542</v>
          </cell>
          <cell r="S1727">
            <v>310010</v>
          </cell>
          <cell r="T1727" t="str">
            <v>Despacho del Registrador CUCUTA</v>
          </cell>
        </row>
        <row r="1728">
          <cell r="A1728">
            <v>60340483</v>
          </cell>
          <cell r="B1728" t="str">
            <v>F</v>
          </cell>
          <cell r="C1728">
            <v>4172</v>
          </cell>
          <cell r="D1728">
            <v>2732</v>
          </cell>
          <cell r="G1728" t="str">
            <v>D</v>
          </cell>
          <cell r="H1728" t="str">
            <v>ASTRID RUTH</v>
          </cell>
          <cell r="I1728" t="str">
            <v>VILLAR</v>
          </cell>
          <cell r="J1728" t="str">
            <v>PABON</v>
          </cell>
          <cell r="K1728" t="str">
            <v>Analista de Sistemas</v>
          </cell>
          <cell r="L1728">
            <v>3003</v>
          </cell>
          <cell r="M1728">
            <v>18</v>
          </cell>
          <cell r="N1728" t="str">
            <v>Profesional Universitario</v>
          </cell>
          <cell r="O1728">
            <v>2044</v>
          </cell>
          <cell r="P1728">
            <v>10</v>
          </cell>
          <cell r="Q1728" t="str">
            <v>204410</v>
          </cell>
          <cell r="R1728">
            <v>2153906</v>
          </cell>
          <cell r="S1728">
            <v>310010</v>
          </cell>
          <cell r="T1728" t="str">
            <v>Despacho del Registrador CUCUTA</v>
          </cell>
        </row>
        <row r="1729">
          <cell r="A1729">
            <v>13239298</v>
          </cell>
          <cell r="B1729" t="str">
            <v>M</v>
          </cell>
          <cell r="D1729">
            <v>4828</v>
          </cell>
          <cell r="G1729" t="str">
            <v>D</v>
          </cell>
          <cell r="H1729" t="str">
            <v>PATROCINIO</v>
          </cell>
          <cell r="I1729" t="str">
            <v>PEREZ</v>
          </cell>
          <cell r="K1729" t="str">
            <v>Registrador Delegado</v>
          </cell>
          <cell r="L1729">
            <v>2152</v>
          </cell>
          <cell r="M1729">
            <v>14</v>
          </cell>
          <cell r="N1729" t="str">
            <v>Registrador Delegado</v>
          </cell>
          <cell r="O1729">
            <v>2152</v>
          </cell>
          <cell r="P1729">
            <v>14</v>
          </cell>
          <cell r="Q1729" t="str">
            <v>215214</v>
          </cell>
          <cell r="R1729">
            <v>2761107</v>
          </cell>
          <cell r="S1729">
            <v>310010</v>
          </cell>
          <cell r="T1729" t="str">
            <v>Despacho del Registrador CUCUTA</v>
          </cell>
        </row>
        <row r="1730">
          <cell r="A1730">
            <v>37277754</v>
          </cell>
          <cell r="B1730" t="str">
            <v>F</v>
          </cell>
          <cell r="D1730">
            <v>3465</v>
          </cell>
          <cell r="G1730" t="str">
            <v>T</v>
          </cell>
          <cell r="H1730" t="str">
            <v>ANA MILENA</v>
          </cell>
          <cell r="I1730" t="str">
            <v>CORNEJO</v>
          </cell>
          <cell r="J1730" t="str">
            <v>VILLAMIZAR</v>
          </cell>
          <cell r="K1730" t="str">
            <v>Auxiliar Administrativo</v>
          </cell>
          <cell r="L1730">
            <v>4044</v>
          </cell>
          <cell r="M1730">
            <v>11</v>
          </cell>
          <cell r="N1730" t="str">
            <v>Auxiliar Administrativo</v>
          </cell>
          <cell r="O1730">
            <v>4044</v>
          </cell>
          <cell r="P1730">
            <v>11</v>
          </cell>
          <cell r="Q1730" t="str">
            <v>404411</v>
          </cell>
          <cell r="R1730">
            <v>953864</v>
          </cell>
          <cell r="S1730">
            <v>310010</v>
          </cell>
          <cell r="T1730" t="str">
            <v>Despacho del Registrador CUCUTA</v>
          </cell>
        </row>
        <row r="1731">
          <cell r="A1731">
            <v>88031469</v>
          </cell>
          <cell r="B1731" t="str">
            <v>M</v>
          </cell>
          <cell r="D1731">
            <v>3698</v>
          </cell>
          <cell r="G1731" t="str">
            <v>D</v>
          </cell>
          <cell r="H1731" t="str">
            <v>GERARDO</v>
          </cell>
          <cell r="I1731" t="str">
            <v>BUENO</v>
          </cell>
          <cell r="J1731" t="str">
            <v>GOMEZ</v>
          </cell>
          <cell r="K1731" t="str">
            <v>Profesional Universitario</v>
          </cell>
          <cell r="L1731">
            <v>2044</v>
          </cell>
          <cell r="M1731" t="str">
            <v>10</v>
          </cell>
          <cell r="N1731" t="str">
            <v>Profesional Universitario</v>
          </cell>
          <cell r="O1731">
            <v>2044</v>
          </cell>
          <cell r="P1731" t="str">
            <v>10</v>
          </cell>
          <cell r="Q1731" t="str">
            <v>204410</v>
          </cell>
          <cell r="R1731">
            <v>2153906</v>
          </cell>
          <cell r="S1731">
            <v>310020</v>
          </cell>
          <cell r="T1731" t="str">
            <v>Grupo Jurídico CUCUTA</v>
          </cell>
        </row>
        <row r="1732">
          <cell r="A1732">
            <v>41587421</v>
          </cell>
          <cell r="B1732" t="str">
            <v>F</v>
          </cell>
          <cell r="C1732">
            <v>4177</v>
          </cell>
          <cell r="D1732">
            <v>4177</v>
          </cell>
          <cell r="E1732">
            <v>0</v>
          </cell>
          <cell r="G1732" t="str">
            <v>D</v>
          </cell>
          <cell r="H1732" t="str">
            <v>BLANCA ISBELIA</v>
          </cell>
          <cell r="I1732" t="str">
            <v>ANTOLINEZ</v>
          </cell>
          <cell r="J1732" t="str">
            <v>PAEZ</v>
          </cell>
          <cell r="K1732" t="str">
            <v>Profesional Universitario</v>
          </cell>
          <cell r="L1732">
            <v>2044</v>
          </cell>
          <cell r="M1732">
            <v>10</v>
          </cell>
          <cell r="N1732" t="str">
            <v>Profesional Universitario</v>
          </cell>
          <cell r="O1732">
            <v>2044</v>
          </cell>
          <cell r="P1732">
            <v>10</v>
          </cell>
          <cell r="Q1732" t="str">
            <v>204410</v>
          </cell>
          <cell r="R1732">
            <v>2153906</v>
          </cell>
          <cell r="S1732">
            <v>310020</v>
          </cell>
          <cell r="T1732" t="str">
            <v>Grupo Jurídico CUCUTA</v>
          </cell>
        </row>
        <row r="1733">
          <cell r="A1733">
            <v>13467429</v>
          </cell>
          <cell r="B1733" t="str">
            <v>M</v>
          </cell>
          <cell r="C1733">
            <v>4195</v>
          </cell>
          <cell r="D1733">
            <v>5413</v>
          </cell>
          <cell r="G1733" t="str">
            <v>D</v>
          </cell>
          <cell r="H1733" t="str">
            <v>LUIS ALFONSO</v>
          </cell>
          <cell r="I1733" t="str">
            <v>GOMEZ</v>
          </cell>
          <cell r="J1733" t="str">
            <v>CORONADO</v>
          </cell>
          <cell r="K1733" t="str">
            <v>Auxiliar Administrativo</v>
          </cell>
          <cell r="L1733">
            <v>4044</v>
          </cell>
          <cell r="M1733">
            <v>14</v>
          </cell>
          <cell r="N1733" t="str">
            <v>Profesional Universitario</v>
          </cell>
          <cell r="O1733">
            <v>2044</v>
          </cell>
          <cell r="P1733" t="str">
            <v>09</v>
          </cell>
          <cell r="Q1733" t="str">
            <v>204409</v>
          </cell>
          <cell r="R1733">
            <v>2082836</v>
          </cell>
          <cell r="S1733">
            <v>310020</v>
          </cell>
          <cell r="T1733" t="str">
            <v>Grupo Jurídico CUCUTA</v>
          </cell>
        </row>
        <row r="1734">
          <cell r="A1734">
            <v>27830014</v>
          </cell>
          <cell r="B1734" t="str">
            <v>F</v>
          </cell>
          <cell r="D1734">
            <v>5412</v>
          </cell>
          <cell r="G1734" t="str">
            <v>D</v>
          </cell>
          <cell r="H1734" t="str">
            <v>MARTHA PATRICIA</v>
          </cell>
          <cell r="I1734" t="str">
            <v>AYALA</v>
          </cell>
          <cell r="J1734" t="str">
            <v>PEREZ</v>
          </cell>
          <cell r="K1734" t="str">
            <v>Profesional Universitario</v>
          </cell>
          <cell r="L1734" t="str">
            <v>2044</v>
          </cell>
          <cell r="M1734" t="str">
            <v>09</v>
          </cell>
          <cell r="N1734" t="str">
            <v>Profesional Universitario</v>
          </cell>
          <cell r="O1734" t="str">
            <v>2044</v>
          </cell>
          <cell r="P1734" t="str">
            <v>09</v>
          </cell>
          <cell r="Q1734" t="str">
            <v>204409</v>
          </cell>
          <cell r="R1734">
            <v>2082836</v>
          </cell>
          <cell r="S1734">
            <v>310020</v>
          </cell>
          <cell r="T1734" t="str">
            <v>Grupo Jurídico CUCUTA</v>
          </cell>
        </row>
        <row r="1735">
          <cell r="A1735">
            <v>13475982</v>
          </cell>
          <cell r="B1735" t="str">
            <v>M</v>
          </cell>
          <cell r="D1735">
            <v>5393</v>
          </cell>
          <cell r="G1735" t="str">
            <v>D</v>
          </cell>
          <cell r="H1735" t="str">
            <v>JAIRO ALIRIO</v>
          </cell>
          <cell r="I1735" t="str">
            <v>YAÑEZ</v>
          </cell>
          <cell r="J1735" t="str">
            <v>ROZO</v>
          </cell>
          <cell r="K1735" t="str">
            <v>Profesional Universitario</v>
          </cell>
          <cell r="L1735" t="str">
            <v>2044</v>
          </cell>
          <cell r="M1735" t="str">
            <v>07</v>
          </cell>
          <cell r="N1735" t="str">
            <v>Profesional Universitario</v>
          </cell>
          <cell r="O1735" t="str">
            <v>2044</v>
          </cell>
          <cell r="P1735" t="str">
            <v>07</v>
          </cell>
          <cell r="Q1735" t="str">
            <v>204407</v>
          </cell>
          <cell r="R1735">
            <v>1902296</v>
          </cell>
          <cell r="S1735">
            <v>310020</v>
          </cell>
          <cell r="T1735" t="str">
            <v>Grupo Jurídico CUCUTA</v>
          </cell>
        </row>
        <row r="1736">
          <cell r="A1736">
            <v>1090364044</v>
          </cell>
          <cell r="D1736">
            <v>3740</v>
          </cell>
          <cell r="G1736" t="str">
            <v>D</v>
          </cell>
          <cell r="H1736" t="str">
            <v>JOSE RICARDO</v>
          </cell>
          <cell r="I1736" t="str">
            <v>MARQUEZ</v>
          </cell>
          <cell r="J1736" t="str">
            <v>PEÑARANDA</v>
          </cell>
          <cell r="K1736" t="str">
            <v>Técnico Administrativo</v>
          </cell>
          <cell r="L1736">
            <v>3124</v>
          </cell>
          <cell r="M1736" t="str">
            <v>16</v>
          </cell>
          <cell r="N1736" t="str">
            <v>Técnico Administrativo</v>
          </cell>
          <cell r="O1736">
            <v>3124</v>
          </cell>
          <cell r="P1736" t="str">
            <v>16</v>
          </cell>
          <cell r="Q1736" t="str">
            <v>312416</v>
          </cell>
          <cell r="R1736">
            <v>1776750</v>
          </cell>
          <cell r="S1736">
            <v>310020</v>
          </cell>
          <cell r="T1736" t="str">
            <v>Grupo Jurídico CUCUTA</v>
          </cell>
        </row>
        <row r="1737">
          <cell r="A1737">
            <v>88270073</v>
          </cell>
          <cell r="B1737" t="str">
            <v>M</v>
          </cell>
          <cell r="D1737">
            <v>3736</v>
          </cell>
          <cell r="G1737" t="str">
            <v>D</v>
          </cell>
          <cell r="H1737" t="str">
            <v>JOHAN ANDRES</v>
          </cell>
          <cell r="I1737" t="str">
            <v>GIRALDO</v>
          </cell>
          <cell r="J1737" t="str">
            <v>UREÑA</v>
          </cell>
          <cell r="K1737" t="str">
            <v>Técnico Administrativo</v>
          </cell>
          <cell r="L1737">
            <v>3124</v>
          </cell>
          <cell r="M1737">
            <v>14</v>
          </cell>
          <cell r="N1737" t="str">
            <v>Técnico Administrativo</v>
          </cell>
          <cell r="O1737">
            <v>3124</v>
          </cell>
          <cell r="P1737">
            <v>14</v>
          </cell>
          <cell r="Q1737" t="str">
            <v>312414</v>
          </cell>
          <cell r="R1737">
            <v>1504640</v>
          </cell>
          <cell r="S1737">
            <v>310020</v>
          </cell>
          <cell r="T1737" t="str">
            <v>Grupo Jurídico CUCUTA</v>
          </cell>
        </row>
        <row r="1738">
          <cell r="A1738">
            <v>13253238</v>
          </cell>
          <cell r="B1738" t="str">
            <v>M</v>
          </cell>
          <cell r="C1738">
            <v>4185</v>
          </cell>
          <cell r="D1738">
            <v>4180</v>
          </cell>
          <cell r="G1738" t="str">
            <v>D</v>
          </cell>
          <cell r="H1738" t="str">
            <v>CESAR</v>
          </cell>
          <cell r="I1738" t="str">
            <v>PENARANDA</v>
          </cell>
          <cell r="J1738" t="str">
            <v>IBARRA</v>
          </cell>
          <cell r="K1738" t="str">
            <v>Secretario Ejecutivo</v>
          </cell>
          <cell r="L1738">
            <v>4210</v>
          </cell>
          <cell r="M1738">
            <v>16</v>
          </cell>
          <cell r="N1738" t="str">
            <v>Técnico Administrativo</v>
          </cell>
          <cell r="O1738">
            <v>3124</v>
          </cell>
          <cell r="P1738">
            <v>14</v>
          </cell>
          <cell r="Q1738" t="str">
            <v>312414</v>
          </cell>
          <cell r="R1738">
            <v>1504640</v>
          </cell>
          <cell r="S1738">
            <v>310020</v>
          </cell>
          <cell r="T1738" t="str">
            <v>Grupo Jurídico CUCUTA</v>
          </cell>
        </row>
        <row r="1739">
          <cell r="A1739">
            <v>37254384</v>
          </cell>
          <cell r="B1739" t="str">
            <v>F</v>
          </cell>
          <cell r="C1739">
            <v>4179</v>
          </cell>
          <cell r="D1739">
            <v>4179</v>
          </cell>
          <cell r="E1739">
            <v>0</v>
          </cell>
          <cell r="G1739" t="str">
            <v>D</v>
          </cell>
          <cell r="H1739" t="str">
            <v>GLADYS</v>
          </cell>
          <cell r="I1739" t="str">
            <v>CONTRERAS</v>
          </cell>
          <cell r="J1739" t="str">
            <v>ORTEGA</v>
          </cell>
          <cell r="K1739" t="str">
            <v>Técnico Administrativo</v>
          </cell>
          <cell r="L1739">
            <v>3124</v>
          </cell>
          <cell r="M1739">
            <v>14</v>
          </cell>
          <cell r="N1739" t="str">
            <v>Técnico Administrativo</v>
          </cell>
          <cell r="O1739">
            <v>3124</v>
          </cell>
          <cell r="P1739">
            <v>14</v>
          </cell>
          <cell r="Q1739" t="str">
            <v>312414</v>
          </cell>
          <cell r="R1739">
            <v>1504640</v>
          </cell>
          <cell r="S1739">
            <v>310020</v>
          </cell>
          <cell r="T1739" t="str">
            <v>Grupo Jurídico CUCUTA</v>
          </cell>
        </row>
        <row r="1740">
          <cell r="A1740">
            <v>7229266</v>
          </cell>
          <cell r="B1740" t="str">
            <v>M</v>
          </cell>
          <cell r="C1740">
            <v>4194</v>
          </cell>
          <cell r="D1740">
            <v>3479</v>
          </cell>
          <cell r="G1740" t="str">
            <v>D</v>
          </cell>
          <cell r="H1740" t="str">
            <v>CESAR</v>
          </cell>
          <cell r="I1740" t="str">
            <v>TORRADO</v>
          </cell>
          <cell r="J1740" t="str">
            <v>VILLAMIZAR</v>
          </cell>
          <cell r="K1740" t="str">
            <v>Auxiliar Administrativo</v>
          </cell>
          <cell r="L1740">
            <v>4044</v>
          </cell>
          <cell r="M1740">
            <v>11</v>
          </cell>
          <cell r="N1740" t="str">
            <v>Técnico Administrativo</v>
          </cell>
          <cell r="O1740">
            <v>3124</v>
          </cell>
          <cell r="P1740">
            <v>14</v>
          </cell>
          <cell r="Q1740" t="str">
            <v>312414</v>
          </cell>
          <cell r="R1740">
            <v>1504640</v>
          </cell>
          <cell r="S1740">
            <v>310020</v>
          </cell>
          <cell r="T1740" t="str">
            <v>Grupo Jurídico CUCUTA</v>
          </cell>
        </row>
        <row r="1741">
          <cell r="A1741">
            <v>60289812</v>
          </cell>
          <cell r="B1741" t="str">
            <v>F</v>
          </cell>
          <cell r="C1741">
            <v>4197</v>
          </cell>
          <cell r="D1741">
            <v>2558</v>
          </cell>
          <cell r="G1741" t="str">
            <v>T</v>
          </cell>
          <cell r="H1741" t="str">
            <v>GLORIA</v>
          </cell>
          <cell r="I1741" t="str">
            <v>SUAREZ</v>
          </cell>
          <cell r="J1741" t="str">
            <v>CHINCHILLA</v>
          </cell>
          <cell r="K1741" t="str">
            <v>Auxiliar Administrativo</v>
          </cell>
          <cell r="L1741">
            <v>4044</v>
          </cell>
          <cell r="M1741">
            <v>14</v>
          </cell>
          <cell r="N1741" t="str">
            <v>Técnico Operativo</v>
          </cell>
          <cell r="O1741" t="str">
            <v>3132</v>
          </cell>
          <cell r="P1741" t="str">
            <v>16</v>
          </cell>
          <cell r="Q1741" t="str">
            <v>313216</v>
          </cell>
          <cell r="R1741">
            <v>1776750</v>
          </cell>
          <cell r="S1741">
            <v>310020</v>
          </cell>
          <cell r="T1741" t="str">
            <v>Grupo Jurídico CUCUTA</v>
          </cell>
        </row>
        <row r="1742">
          <cell r="A1742">
            <v>13463902</v>
          </cell>
          <cell r="B1742" t="str">
            <v>M</v>
          </cell>
          <cell r="C1742">
            <v>4193</v>
          </cell>
          <cell r="D1742">
            <v>4197</v>
          </cell>
          <cell r="G1742" t="str">
            <v>T</v>
          </cell>
          <cell r="H1742" t="str">
            <v>VICTOR ORLANDO</v>
          </cell>
          <cell r="I1742" t="str">
            <v>VALERO</v>
          </cell>
          <cell r="J1742" t="str">
            <v>GARCIA</v>
          </cell>
          <cell r="K1742" t="str">
            <v>Auxiliar Administrativo</v>
          </cell>
          <cell r="L1742">
            <v>4044</v>
          </cell>
          <cell r="M1742">
            <v>11</v>
          </cell>
          <cell r="N1742" t="str">
            <v>Auxiliar Administrativo</v>
          </cell>
          <cell r="O1742">
            <v>4044</v>
          </cell>
          <cell r="P1742">
            <v>14</v>
          </cell>
          <cell r="Q1742" t="str">
            <v>404414</v>
          </cell>
          <cell r="R1742">
            <v>1080470</v>
          </cell>
          <cell r="S1742">
            <v>310020</v>
          </cell>
          <cell r="T1742" t="str">
            <v>Grupo Jurídico CUCUTA</v>
          </cell>
        </row>
        <row r="1743">
          <cell r="A1743">
            <v>13502083</v>
          </cell>
          <cell r="B1743" t="str">
            <v>M</v>
          </cell>
          <cell r="D1743">
            <v>4193</v>
          </cell>
          <cell r="G1743" t="str">
            <v>T</v>
          </cell>
          <cell r="H1743" t="str">
            <v>GABRIEL EDUARDO</v>
          </cell>
          <cell r="I1743" t="str">
            <v>MOROS</v>
          </cell>
          <cell r="J1743" t="str">
            <v>SERRADA</v>
          </cell>
          <cell r="K1743" t="str">
            <v>Auxiliar Administrativo</v>
          </cell>
          <cell r="L1743">
            <v>4044</v>
          </cell>
          <cell r="M1743">
            <v>11</v>
          </cell>
          <cell r="N1743" t="str">
            <v>Auxiliar Administrativo</v>
          </cell>
          <cell r="O1743">
            <v>4044</v>
          </cell>
          <cell r="P1743">
            <v>11</v>
          </cell>
          <cell r="Q1743" t="str">
            <v>404411</v>
          </cell>
          <cell r="R1743">
            <v>953864</v>
          </cell>
          <cell r="S1743">
            <v>310020</v>
          </cell>
          <cell r="T1743" t="str">
            <v>Grupo Jurídico CUCUTA</v>
          </cell>
        </row>
        <row r="1744">
          <cell r="A1744">
            <v>27790162</v>
          </cell>
          <cell r="B1744" t="str">
            <v>F</v>
          </cell>
          <cell r="C1744">
            <v>4173</v>
          </cell>
          <cell r="D1744">
            <v>4173</v>
          </cell>
          <cell r="E1744">
            <v>0</v>
          </cell>
          <cell r="G1744" t="str">
            <v>D</v>
          </cell>
          <cell r="H1744" t="str">
            <v>ADELA</v>
          </cell>
          <cell r="I1744" t="str">
            <v>ARIAS</v>
          </cell>
          <cell r="J1744" t="str">
            <v>LEAL</v>
          </cell>
          <cell r="K1744" t="str">
            <v>Secretario Ejecutivo</v>
          </cell>
          <cell r="L1744">
            <v>4210</v>
          </cell>
          <cell r="M1744">
            <v>19</v>
          </cell>
          <cell r="N1744" t="str">
            <v>Secretario Ejecutivo</v>
          </cell>
          <cell r="O1744">
            <v>4210</v>
          </cell>
          <cell r="P1744">
            <v>19</v>
          </cell>
          <cell r="Q1744" t="str">
            <v>421019</v>
          </cell>
          <cell r="R1744">
            <v>1249043</v>
          </cell>
          <cell r="S1744">
            <v>310020</v>
          </cell>
          <cell r="T1744" t="str">
            <v>Grupo Jurídico CUCUTA</v>
          </cell>
        </row>
        <row r="1745">
          <cell r="A1745">
            <v>26862761</v>
          </cell>
          <cell r="B1745" t="str">
            <v>F</v>
          </cell>
          <cell r="D1745">
            <v>3158</v>
          </cell>
          <cell r="G1745" t="str">
            <v>T</v>
          </cell>
          <cell r="H1745" t="str">
            <v>ALIX MELANIA</v>
          </cell>
          <cell r="I1745" t="str">
            <v>MARQUEZ</v>
          </cell>
          <cell r="J1745" t="str">
            <v>PAEZ</v>
          </cell>
          <cell r="K1745" t="str">
            <v>Secretario Ejecutivo</v>
          </cell>
          <cell r="L1745" t="str">
            <v>4210</v>
          </cell>
          <cell r="M1745" t="str">
            <v>16</v>
          </cell>
          <cell r="N1745" t="str">
            <v>Secretario Ejecutivo</v>
          </cell>
          <cell r="O1745" t="str">
            <v>4210</v>
          </cell>
          <cell r="P1745" t="str">
            <v>16</v>
          </cell>
          <cell r="Q1745" t="str">
            <v>421016</v>
          </cell>
          <cell r="R1745">
            <v>1163588</v>
          </cell>
          <cell r="S1745">
            <v>310020</v>
          </cell>
          <cell r="T1745" t="str">
            <v>Grupo Jurídico CUCUTA</v>
          </cell>
        </row>
        <row r="1746">
          <cell r="D1746">
            <v>4187</v>
          </cell>
          <cell r="G1746" t="str">
            <v>D</v>
          </cell>
          <cell r="K1746" t="str">
            <v>Secretario Ejecutivo</v>
          </cell>
          <cell r="L1746">
            <v>4210</v>
          </cell>
          <cell r="M1746">
            <v>16</v>
          </cell>
          <cell r="N1746" t="str">
            <v>Secretario Ejecutivo</v>
          </cell>
          <cell r="O1746">
            <v>4210</v>
          </cell>
          <cell r="P1746">
            <v>16</v>
          </cell>
          <cell r="Q1746" t="str">
            <v>421016</v>
          </cell>
          <cell r="R1746">
            <v>1163588</v>
          </cell>
          <cell r="S1746">
            <v>310020</v>
          </cell>
        </row>
        <row r="1747">
          <cell r="A1747">
            <v>37320742</v>
          </cell>
          <cell r="B1747" t="str">
            <v>F</v>
          </cell>
          <cell r="C1747">
            <v>4191</v>
          </cell>
          <cell r="D1747">
            <v>4324</v>
          </cell>
          <cell r="G1747" t="str">
            <v>D</v>
          </cell>
          <cell r="H1747" t="str">
            <v>LUZ BELEN</v>
          </cell>
          <cell r="I1747" t="str">
            <v>RAMIREZ</v>
          </cell>
          <cell r="J1747" t="str">
            <v>CARRILLO</v>
          </cell>
          <cell r="K1747" t="str">
            <v>Secretario Ejecutivo</v>
          </cell>
          <cell r="L1747">
            <v>4210</v>
          </cell>
          <cell r="M1747">
            <v>16</v>
          </cell>
          <cell r="N1747" t="str">
            <v>Profesional Universitario</v>
          </cell>
          <cell r="O1747">
            <v>2044</v>
          </cell>
          <cell r="P1747">
            <v>10</v>
          </cell>
          <cell r="Q1747" t="str">
            <v>204410</v>
          </cell>
          <cell r="R1747">
            <v>2153906</v>
          </cell>
          <cell r="S1747">
            <v>310030</v>
          </cell>
          <cell r="T1747" t="str">
            <v>Grupo Administrativo CUCUTA</v>
          </cell>
        </row>
        <row r="1748">
          <cell r="A1748">
            <v>30051329</v>
          </cell>
          <cell r="B1748" t="str">
            <v>F</v>
          </cell>
          <cell r="D1748">
            <v>5341</v>
          </cell>
          <cell r="G1748" t="str">
            <v>D</v>
          </cell>
          <cell r="H1748" t="str">
            <v>ALEXANDRA</v>
          </cell>
          <cell r="I1748" t="str">
            <v>ESPINOZA</v>
          </cell>
          <cell r="J1748" t="str">
            <v>CORTES</v>
          </cell>
          <cell r="K1748" t="str">
            <v>Profesional Universitario</v>
          </cell>
          <cell r="L1748" t="str">
            <v>2044</v>
          </cell>
          <cell r="M1748" t="str">
            <v>01</v>
          </cell>
          <cell r="N1748" t="str">
            <v>Profesional Universitario</v>
          </cell>
          <cell r="O1748" t="str">
            <v>2044</v>
          </cell>
          <cell r="P1748" t="str">
            <v>01</v>
          </cell>
          <cell r="Q1748" t="str">
            <v>204401</v>
          </cell>
          <cell r="R1748">
            <v>1361208</v>
          </cell>
          <cell r="S1748">
            <v>310030</v>
          </cell>
          <cell r="T1748" t="str">
            <v>Grupo Administrativo CUCUTA</v>
          </cell>
        </row>
        <row r="1749">
          <cell r="A1749">
            <v>37248095</v>
          </cell>
          <cell r="B1749" t="str">
            <v>F</v>
          </cell>
          <cell r="C1749">
            <v>4198</v>
          </cell>
          <cell r="D1749">
            <v>4198</v>
          </cell>
          <cell r="E1749">
            <v>0</v>
          </cell>
          <cell r="G1749" t="str">
            <v>D</v>
          </cell>
          <cell r="H1749" t="str">
            <v>GLORIA AMPARO</v>
          </cell>
          <cell r="I1749" t="str">
            <v>TORRES</v>
          </cell>
          <cell r="J1749" t="str">
            <v>GAMBOA</v>
          </cell>
          <cell r="K1749" t="str">
            <v>Auxiliar Administrativo</v>
          </cell>
          <cell r="L1749">
            <v>4044</v>
          </cell>
          <cell r="M1749">
            <v>18</v>
          </cell>
          <cell r="N1749" t="str">
            <v>Auxiliar Administrativo</v>
          </cell>
          <cell r="O1749">
            <v>4044</v>
          </cell>
          <cell r="P1749">
            <v>18</v>
          </cell>
          <cell r="Q1749" t="str">
            <v>404418</v>
          </cell>
          <cell r="R1749">
            <v>1217634</v>
          </cell>
          <cell r="S1749">
            <v>310030</v>
          </cell>
          <cell r="T1749" t="str">
            <v>Grupo Administrativo CUCUTA</v>
          </cell>
        </row>
        <row r="1750">
          <cell r="A1750">
            <v>37181921</v>
          </cell>
          <cell r="B1750" t="str">
            <v>F</v>
          </cell>
          <cell r="D1750">
            <v>3905</v>
          </cell>
          <cell r="E1750">
            <v>3905</v>
          </cell>
          <cell r="F1750">
            <v>3603</v>
          </cell>
          <cell r="G1750" t="str">
            <v>T</v>
          </cell>
          <cell r="H1750" t="str">
            <v>TATIANA ALEJANDRA</v>
          </cell>
          <cell r="I1750" t="str">
            <v>MELO</v>
          </cell>
          <cell r="J1750" t="str">
            <v>PEREZ</v>
          </cell>
          <cell r="K1750" t="str">
            <v>Auxiliar Administrativo</v>
          </cell>
          <cell r="L1750">
            <v>4044</v>
          </cell>
          <cell r="M1750">
            <v>14</v>
          </cell>
          <cell r="N1750" t="str">
            <v>Auxiliar Administrativo</v>
          </cell>
          <cell r="O1750">
            <v>4044</v>
          </cell>
          <cell r="P1750">
            <v>14</v>
          </cell>
          <cell r="Q1750" t="str">
            <v>404414</v>
          </cell>
          <cell r="R1750">
            <v>1080470</v>
          </cell>
          <cell r="S1750">
            <v>310030</v>
          </cell>
          <cell r="T1750" t="str">
            <v>Grupo Administrativo CUCUTA</v>
          </cell>
        </row>
        <row r="1751">
          <cell r="A1751">
            <v>37370891</v>
          </cell>
          <cell r="B1751" t="str">
            <v>F</v>
          </cell>
          <cell r="D1751">
            <v>3296</v>
          </cell>
          <cell r="G1751" t="str">
            <v>T</v>
          </cell>
          <cell r="H1751" t="str">
            <v>YANETH</v>
          </cell>
          <cell r="I1751" t="str">
            <v>GOMEZ</v>
          </cell>
          <cell r="J1751" t="str">
            <v>LOPEZ</v>
          </cell>
          <cell r="K1751" t="str">
            <v>Auxiliar Administrativo</v>
          </cell>
          <cell r="L1751">
            <v>4044</v>
          </cell>
          <cell r="M1751">
            <v>12</v>
          </cell>
          <cell r="N1751" t="str">
            <v>Auxiliar Administrativo</v>
          </cell>
          <cell r="O1751">
            <v>4044</v>
          </cell>
          <cell r="P1751">
            <v>12</v>
          </cell>
          <cell r="Q1751" t="str">
            <v>404412</v>
          </cell>
          <cell r="R1751">
            <v>1024200</v>
          </cell>
          <cell r="S1751">
            <v>310030</v>
          </cell>
          <cell r="T1751" t="str">
            <v>Grupo Administrativo CUCUTA</v>
          </cell>
        </row>
        <row r="1752">
          <cell r="A1752">
            <v>1090369348</v>
          </cell>
          <cell r="B1752" t="str">
            <v>F</v>
          </cell>
          <cell r="D1752">
            <v>2583</v>
          </cell>
          <cell r="G1752" t="str">
            <v>T</v>
          </cell>
          <cell r="H1752" t="str">
            <v>YULIETH MARCELA</v>
          </cell>
          <cell r="I1752" t="str">
            <v>BELTRAN</v>
          </cell>
          <cell r="J1752" t="str">
            <v>MANOSALVA</v>
          </cell>
          <cell r="K1752" t="str">
            <v>Secretario Ejecutivo</v>
          </cell>
          <cell r="L1752">
            <v>4210</v>
          </cell>
          <cell r="M1752">
            <v>16</v>
          </cell>
          <cell r="N1752" t="str">
            <v>Secretario Ejecutivo</v>
          </cell>
          <cell r="O1752">
            <v>4210</v>
          </cell>
          <cell r="P1752">
            <v>16</v>
          </cell>
          <cell r="Q1752" t="str">
            <v>421016</v>
          </cell>
          <cell r="R1752">
            <v>1163588</v>
          </cell>
          <cell r="S1752">
            <v>310030</v>
          </cell>
          <cell r="T1752" t="str">
            <v>Grupo Administrativo CUCUTA</v>
          </cell>
        </row>
        <row r="1753">
          <cell r="A1753">
            <v>37259563</v>
          </cell>
          <cell r="B1753" t="str">
            <v>F</v>
          </cell>
          <cell r="C1753">
            <v>4186</v>
          </cell>
          <cell r="D1753">
            <v>4186</v>
          </cell>
          <cell r="E1753">
            <v>0</v>
          </cell>
          <cell r="G1753" t="str">
            <v>D</v>
          </cell>
          <cell r="H1753" t="str">
            <v>DORIS STELLA</v>
          </cell>
          <cell r="I1753" t="str">
            <v>CONTRERAS</v>
          </cell>
          <cell r="J1753" t="str">
            <v>BARRERA</v>
          </cell>
          <cell r="K1753" t="str">
            <v>Secretario Ejecutivo</v>
          </cell>
          <cell r="L1753">
            <v>4210</v>
          </cell>
          <cell r="M1753">
            <v>16</v>
          </cell>
          <cell r="N1753" t="str">
            <v>Secretario Ejecutivo</v>
          </cell>
          <cell r="O1753">
            <v>4210</v>
          </cell>
          <cell r="P1753">
            <v>16</v>
          </cell>
          <cell r="Q1753" t="str">
            <v>421016</v>
          </cell>
          <cell r="R1753">
            <v>1163588</v>
          </cell>
          <cell r="S1753">
            <v>310030</v>
          </cell>
          <cell r="T1753" t="str">
            <v>Grupo Administrativo CUCUTA</v>
          </cell>
        </row>
        <row r="1754">
          <cell r="A1754">
            <v>13436421</v>
          </cell>
          <cell r="B1754" t="str">
            <v>M</v>
          </cell>
          <cell r="C1754">
            <v>4188</v>
          </cell>
          <cell r="D1754">
            <v>4188</v>
          </cell>
          <cell r="E1754">
            <v>0</v>
          </cell>
          <cell r="G1754" t="str">
            <v>D</v>
          </cell>
          <cell r="H1754" t="str">
            <v>ALFONSO</v>
          </cell>
          <cell r="I1754" t="str">
            <v>FLOREZ</v>
          </cell>
          <cell r="J1754" t="str">
            <v>PRADA</v>
          </cell>
          <cell r="K1754" t="str">
            <v>Secretario Ejecutivo</v>
          </cell>
          <cell r="L1754">
            <v>4210</v>
          </cell>
          <cell r="M1754">
            <v>16</v>
          </cell>
          <cell r="N1754" t="str">
            <v>Secretario Ejecutivo</v>
          </cell>
          <cell r="O1754">
            <v>4210</v>
          </cell>
          <cell r="P1754">
            <v>16</v>
          </cell>
          <cell r="Q1754" t="str">
            <v>421016</v>
          </cell>
          <cell r="R1754">
            <v>1163588</v>
          </cell>
          <cell r="S1754">
            <v>310030</v>
          </cell>
          <cell r="T1754" t="str">
            <v>Grupo Administrativo CUCUTA</v>
          </cell>
        </row>
        <row r="1755">
          <cell r="A1755">
            <v>37440875</v>
          </cell>
          <cell r="B1755" t="str">
            <v>F</v>
          </cell>
          <cell r="D1755">
            <v>3376</v>
          </cell>
          <cell r="G1755" t="str">
            <v>D</v>
          </cell>
          <cell r="H1755" t="str">
            <v>SHIRLEY</v>
          </cell>
          <cell r="I1755" t="str">
            <v>ACEVEDO</v>
          </cell>
          <cell r="J1755" t="str">
            <v>SANTANA</v>
          </cell>
          <cell r="K1755" t="str">
            <v>Secretario Ejecutivo</v>
          </cell>
          <cell r="L1755">
            <v>4210</v>
          </cell>
          <cell r="M1755">
            <v>15</v>
          </cell>
          <cell r="N1755" t="str">
            <v>Secretario Ejecutivo</v>
          </cell>
          <cell r="O1755">
            <v>4210</v>
          </cell>
          <cell r="P1755">
            <v>15</v>
          </cell>
          <cell r="Q1755" t="str">
            <v>421015</v>
          </cell>
          <cell r="R1755">
            <v>1114054</v>
          </cell>
          <cell r="S1755">
            <v>310030</v>
          </cell>
          <cell r="T1755" t="str">
            <v>Grupo Administrativo CUCUTA</v>
          </cell>
        </row>
        <row r="1756">
          <cell r="A1756">
            <v>13348849</v>
          </cell>
          <cell r="B1756" t="str">
            <v>M</v>
          </cell>
          <cell r="D1756">
            <v>5163</v>
          </cell>
          <cell r="G1756" t="str">
            <v>D</v>
          </cell>
          <cell r="H1756" t="str">
            <v>FERNANDO ELOY</v>
          </cell>
          <cell r="I1756" t="str">
            <v>CABALLERO</v>
          </cell>
          <cell r="J1756" t="str">
            <v>QUINTERO</v>
          </cell>
          <cell r="K1756" t="str">
            <v>Registrador Seccional</v>
          </cell>
          <cell r="L1756" t="str">
            <v>0192</v>
          </cell>
          <cell r="M1756" t="str">
            <v>07</v>
          </cell>
          <cell r="N1756" t="str">
            <v>Registrador Seccional</v>
          </cell>
          <cell r="O1756" t="str">
            <v>0192</v>
          </cell>
          <cell r="P1756" t="str">
            <v>07</v>
          </cell>
          <cell r="Q1756" t="str">
            <v>019207</v>
          </cell>
          <cell r="R1756">
            <v>3291703</v>
          </cell>
          <cell r="S1756">
            <v>310110</v>
          </cell>
          <cell r="T1756" t="str">
            <v>CHINACOTA</v>
          </cell>
        </row>
        <row r="1757">
          <cell r="A1757">
            <v>27682599</v>
          </cell>
          <cell r="B1757" t="str">
            <v>F</v>
          </cell>
          <cell r="C1757">
            <v>4201</v>
          </cell>
          <cell r="D1757">
            <v>4202</v>
          </cell>
          <cell r="G1757" t="str">
            <v>D</v>
          </cell>
          <cell r="H1757" t="str">
            <v>TERESA</v>
          </cell>
          <cell r="I1757" t="str">
            <v>RUBIO</v>
          </cell>
          <cell r="J1757" t="str">
            <v>GARCIA</v>
          </cell>
          <cell r="K1757" t="str">
            <v>Auxiliar Administrativo</v>
          </cell>
          <cell r="L1757">
            <v>4044</v>
          </cell>
          <cell r="M1757">
            <v>12</v>
          </cell>
          <cell r="N1757" t="str">
            <v>Auxiliar Administrativo</v>
          </cell>
          <cell r="O1757">
            <v>4044</v>
          </cell>
          <cell r="P1757">
            <v>14</v>
          </cell>
          <cell r="Q1757" t="str">
            <v>404414</v>
          </cell>
          <cell r="R1757">
            <v>1080470</v>
          </cell>
          <cell r="S1757">
            <v>310110</v>
          </cell>
          <cell r="T1757" t="str">
            <v>CHINACOTA</v>
          </cell>
        </row>
        <row r="1758">
          <cell r="A1758">
            <v>27681009</v>
          </cell>
          <cell r="B1758" t="str">
            <v>F</v>
          </cell>
          <cell r="C1758">
            <v>4200</v>
          </cell>
          <cell r="D1758">
            <v>4200</v>
          </cell>
          <cell r="E1758">
            <v>0</v>
          </cell>
          <cell r="G1758" t="str">
            <v>D</v>
          </cell>
          <cell r="H1758" t="str">
            <v>GLADYS</v>
          </cell>
          <cell r="I1758" t="str">
            <v>CACERES</v>
          </cell>
          <cell r="J1758" t="str">
            <v>JAUREGUI</v>
          </cell>
          <cell r="K1758" t="str">
            <v>Secretario Ejecutivo</v>
          </cell>
          <cell r="L1758">
            <v>4210</v>
          </cell>
          <cell r="M1758">
            <v>15</v>
          </cell>
          <cell r="N1758" t="str">
            <v>Secretario Ejecutivo</v>
          </cell>
          <cell r="O1758">
            <v>4210</v>
          </cell>
          <cell r="P1758">
            <v>15</v>
          </cell>
          <cell r="Q1758" t="str">
            <v>421015</v>
          </cell>
          <cell r="R1758">
            <v>1114054</v>
          </cell>
          <cell r="S1758">
            <v>310110</v>
          </cell>
          <cell r="T1758" t="str">
            <v>CHINACOTA</v>
          </cell>
        </row>
        <row r="1759">
          <cell r="A1759">
            <v>13359917</v>
          </cell>
          <cell r="B1759" t="str">
            <v>M</v>
          </cell>
          <cell r="D1759">
            <v>5164</v>
          </cell>
          <cell r="G1759" t="str">
            <v>D</v>
          </cell>
          <cell r="H1759" t="str">
            <v>MARIO ENRIQUE</v>
          </cell>
          <cell r="I1759" t="str">
            <v>NAVARRO</v>
          </cell>
          <cell r="J1759" t="str">
            <v>SOTO</v>
          </cell>
          <cell r="K1759" t="str">
            <v>Registrador Seccional</v>
          </cell>
          <cell r="L1759" t="str">
            <v>0192</v>
          </cell>
          <cell r="M1759" t="str">
            <v>07</v>
          </cell>
          <cell r="N1759" t="str">
            <v>Registrador Seccional</v>
          </cell>
          <cell r="O1759" t="str">
            <v>0192</v>
          </cell>
          <cell r="P1759" t="str">
            <v>07</v>
          </cell>
          <cell r="Q1759" t="str">
            <v>019207</v>
          </cell>
          <cell r="R1759">
            <v>3291703</v>
          </cell>
          <cell r="S1759">
            <v>310120</v>
          </cell>
          <cell r="T1759" t="str">
            <v>CONVENCION</v>
          </cell>
        </row>
        <row r="1760">
          <cell r="A1760">
            <v>5083741</v>
          </cell>
          <cell r="B1760" t="str">
            <v>M</v>
          </cell>
          <cell r="C1760">
            <v>3499</v>
          </cell>
          <cell r="D1760">
            <v>3567</v>
          </cell>
          <cell r="G1760" t="str">
            <v>T</v>
          </cell>
          <cell r="H1760" t="str">
            <v>JOSE DE DIOS</v>
          </cell>
          <cell r="I1760" t="str">
            <v>CASADIEGO</v>
          </cell>
          <cell r="J1760" t="str">
            <v>SUAREZ</v>
          </cell>
          <cell r="K1760" t="str">
            <v>Auxiliar Administrativo</v>
          </cell>
          <cell r="L1760">
            <v>4044</v>
          </cell>
          <cell r="M1760">
            <v>14</v>
          </cell>
          <cell r="N1760" t="str">
            <v>Técnico Administrativo</v>
          </cell>
          <cell r="O1760">
            <v>3124</v>
          </cell>
          <cell r="P1760">
            <v>14</v>
          </cell>
          <cell r="Q1760" t="str">
            <v>312414</v>
          </cell>
          <cell r="R1760">
            <v>1504640</v>
          </cell>
          <cell r="S1760">
            <v>310120</v>
          </cell>
          <cell r="T1760" t="str">
            <v>CONVENCION</v>
          </cell>
        </row>
        <row r="1761">
          <cell r="A1761">
            <v>37366874</v>
          </cell>
          <cell r="B1761" t="str">
            <v>F</v>
          </cell>
          <cell r="C1761">
            <v>4206</v>
          </cell>
          <cell r="D1761">
            <v>4206</v>
          </cell>
          <cell r="E1761">
            <v>0</v>
          </cell>
          <cell r="G1761" t="str">
            <v>D</v>
          </cell>
          <cell r="H1761" t="str">
            <v>NINFA DEL ROSARIO</v>
          </cell>
          <cell r="I1761" t="str">
            <v>LARA</v>
          </cell>
          <cell r="J1761" t="str">
            <v>GRECO</v>
          </cell>
          <cell r="K1761" t="str">
            <v>Auxiliar Administrativo</v>
          </cell>
          <cell r="L1761">
            <v>4044</v>
          </cell>
          <cell r="M1761">
            <v>14</v>
          </cell>
          <cell r="N1761" t="str">
            <v>Auxiliar Administrativo</v>
          </cell>
          <cell r="O1761">
            <v>4044</v>
          </cell>
          <cell r="P1761">
            <v>14</v>
          </cell>
          <cell r="Q1761" t="str">
            <v>404414</v>
          </cell>
          <cell r="R1761">
            <v>1080470</v>
          </cell>
          <cell r="S1761">
            <v>310120</v>
          </cell>
          <cell r="T1761" t="str">
            <v>CONVENCION</v>
          </cell>
        </row>
        <row r="1762">
          <cell r="A1762">
            <v>37366328</v>
          </cell>
          <cell r="B1762" t="str">
            <v>F</v>
          </cell>
          <cell r="C1762">
            <v>4205</v>
          </cell>
          <cell r="D1762">
            <v>4205</v>
          </cell>
          <cell r="E1762">
            <v>0</v>
          </cell>
          <cell r="G1762" t="str">
            <v>D</v>
          </cell>
          <cell r="H1762" t="str">
            <v>MARIA MILDRED</v>
          </cell>
          <cell r="I1762" t="str">
            <v>RODRIGUEZ</v>
          </cell>
          <cell r="J1762" t="str">
            <v>MANZANO</v>
          </cell>
          <cell r="K1762" t="str">
            <v>Auxiliar Administrativo</v>
          </cell>
          <cell r="L1762">
            <v>4044</v>
          </cell>
          <cell r="M1762">
            <v>12</v>
          </cell>
          <cell r="N1762" t="str">
            <v>Auxiliar Administrativo</v>
          </cell>
          <cell r="O1762">
            <v>4044</v>
          </cell>
          <cell r="P1762">
            <v>12</v>
          </cell>
          <cell r="Q1762" t="str">
            <v>404412</v>
          </cell>
          <cell r="R1762">
            <v>1024200</v>
          </cell>
          <cell r="S1762">
            <v>310120</v>
          </cell>
          <cell r="T1762" t="str">
            <v>CONVENCION</v>
          </cell>
        </row>
        <row r="1763">
          <cell r="A1763">
            <v>39012400</v>
          </cell>
          <cell r="B1763" t="str">
            <v>F</v>
          </cell>
          <cell r="C1763">
            <v>4204</v>
          </cell>
          <cell r="D1763">
            <v>4204</v>
          </cell>
          <cell r="E1763">
            <v>0</v>
          </cell>
          <cell r="G1763" t="str">
            <v>D</v>
          </cell>
          <cell r="H1763" t="str">
            <v>ROSALBA ASTRID</v>
          </cell>
          <cell r="I1763" t="str">
            <v>DIZEO</v>
          </cell>
          <cell r="J1763" t="str">
            <v>PATINO</v>
          </cell>
          <cell r="K1763" t="str">
            <v>Secretario Ejecutivo</v>
          </cell>
          <cell r="L1763">
            <v>4210</v>
          </cell>
          <cell r="M1763">
            <v>15</v>
          </cell>
          <cell r="N1763" t="str">
            <v>Secretario Ejecutivo</v>
          </cell>
          <cell r="O1763">
            <v>4210</v>
          </cell>
          <cell r="P1763">
            <v>15</v>
          </cell>
          <cell r="Q1763" t="str">
            <v>421015</v>
          </cell>
          <cell r="R1763">
            <v>1114054</v>
          </cell>
          <cell r="S1763">
            <v>310120</v>
          </cell>
          <cell r="T1763" t="str">
            <v>CONVENCION</v>
          </cell>
        </row>
        <row r="1764">
          <cell r="A1764">
            <v>37318455</v>
          </cell>
          <cell r="B1764" t="str">
            <v>F</v>
          </cell>
          <cell r="D1764">
            <v>5165</v>
          </cell>
          <cell r="G1764" t="str">
            <v>D</v>
          </cell>
          <cell r="H1764" t="str">
            <v>MARIA ZARELA</v>
          </cell>
          <cell r="I1764" t="str">
            <v>CARRASCAL</v>
          </cell>
          <cell r="J1764" t="str">
            <v>MOZO</v>
          </cell>
          <cell r="K1764" t="str">
            <v>Registrador Seccional</v>
          </cell>
          <cell r="L1764" t="str">
            <v>0192</v>
          </cell>
          <cell r="M1764" t="str">
            <v>07</v>
          </cell>
          <cell r="N1764" t="str">
            <v>Registrador Seccional</v>
          </cell>
          <cell r="O1764" t="str">
            <v>0192</v>
          </cell>
          <cell r="P1764" t="str">
            <v>07</v>
          </cell>
          <cell r="Q1764" t="str">
            <v>019207</v>
          </cell>
          <cell r="R1764">
            <v>3291703</v>
          </cell>
          <cell r="S1764">
            <v>310130</v>
          </cell>
          <cell r="T1764" t="str">
            <v>OCAÑA</v>
          </cell>
        </row>
        <row r="1765">
          <cell r="A1765">
            <v>5035638</v>
          </cell>
          <cell r="B1765" t="str">
            <v>M</v>
          </cell>
          <cell r="D1765">
            <v>3832</v>
          </cell>
          <cell r="G1765" t="str">
            <v>D</v>
          </cell>
          <cell r="H1765" t="str">
            <v>EDISON MANUEL</v>
          </cell>
          <cell r="I1765" t="str">
            <v>OSORIO</v>
          </cell>
          <cell r="J1765" t="str">
            <v>AREVALO</v>
          </cell>
          <cell r="K1765" t="str">
            <v>Profesional Universitario</v>
          </cell>
          <cell r="L1765">
            <v>2044</v>
          </cell>
          <cell r="M1765">
            <v>10</v>
          </cell>
          <cell r="N1765" t="str">
            <v>Profesional Universitario</v>
          </cell>
          <cell r="O1765">
            <v>2044</v>
          </cell>
          <cell r="P1765">
            <v>10</v>
          </cell>
          <cell r="Q1765" t="str">
            <v>204410</v>
          </cell>
          <cell r="R1765">
            <v>2153906</v>
          </cell>
          <cell r="S1765">
            <v>310130</v>
          </cell>
          <cell r="T1765" t="str">
            <v>OCAÑA</v>
          </cell>
        </row>
        <row r="1766">
          <cell r="A1766">
            <v>37330691</v>
          </cell>
          <cell r="B1766" t="str">
            <v>F</v>
          </cell>
          <cell r="D1766">
            <v>5342</v>
          </cell>
          <cell r="G1766" t="str">
            <v>D</v>
          </cell>
          <cell r="H1766" t="str">
            <v>MARIA TORCOROMA</v>
          </cell>
          <cell r="I1766" t="str">
            <v>JACOME</v>
          </cell>
          <cell r="J1766" t="str">
            <v>MOLINA</v>
          </cell>
          <cell r="K1766" t="str">
            <v>Profesional Universitario</v>
          </cell>
          <cell r="L1766" t="str">
            <v>2044</v>
          </cell>
          <cell r="M1766" t="str">
            <v>01</v>
          </cell>
          <cell r="N1766" t="str">
            <v>Profesional Universitario</v>
          </cell>
          <cell r="O1766" t="str">
            <v>2044</v>
          </cell>
          <cell r="P1766" t="str">
            <v>01</v>
          </cell>
          <cell r="Q1766" t="str">
            <v>204401</v>
          </cell>
          <cell r="R1766">
            <v>1361208</v>
          </cell>
          <cell r="S1766">
            <v>310130</v>
          </cell>
          <cell r="T1766" t="str">
            <v>OCAÑA</v>
          </cell>
        </row>
        <row r="1767">
          <cell r="A1767">
            <v>13358745</v>
          </cell>
          <cell r="B1767" t="str">
            <v>M</v>
          </cell>
          <cell r="C1767">
            <v>4214</v>
          </cell>
          <cell r="D1767">
            <v>4214</v>
          </cell>
          <cell r="E1767">
            <v>0</v>
          </cell>
          <cell r="G1767" t="str">
            <v>D</v>
          </cell>
          <cell r="H1767" t="str">
            <v>HUMBERTO</v>
          </cell>
          <cell r="I1767" t="str">
            <v>PENARANDA</v>
          </cell>
          <cell r="J1767" t="str">
            <v>GARCERANT</v>
          </cell>
          <cell r="K1767" t="str">
            <v>Auxiliar Administrativo</v>
          </cell>
          <cell r="L1767">
            <v>4044</v>
          </cell>
          <cell r="M1767">
            <v>16</v>
          </cell>
          <cell r="N1767" t="str">
            <v>Auxiliar Administrativo</v>
          </cell>
          <cell r="O1767">
            <v>4044</v>
          </cell>
          <cell r="P1767">
            <v>16</v>
          </cell>
          <cell r="Q1767" t="str">
            <v>404416</v>
          </cell>
          <cell r="R1767">
            <v>1163588</v>
          </cell>
          <cell r="S1767">
            <v>310130</v>
          </cell>
          <cell r="T1767" t="str">
            <v>OCAÑA</v>
          </cell>
        </row>
        <row r="1768">
          <cell r="D1768">
            <v>4216</v>
          </cell>
          <cell r="G1768" t="str">
            <v>D</v>
          </cell>
          <cell r="K1768" t="str">
            <v>Auxiliar Administrativo</v>
          </cell>
          <cell r="L1768">
            <v>4044</v>
          </cell>
          <cell r="M1768">
            <v>16</v>
          </cell>
          <cell r="N1768" t="str">
            <v>Auxiliar Administrativo</v>
          </cell>
          <cell r="O1768">
            <v>4044</v>
          </cell>
          <cell r="P1768">
            <v>16</v>
          </cell>
          <cell r="Q1768" t="str">
            <v>404416</v>
          </cell>
          <cell r="R1768">
            <v>1163588</v>
          </cell>
          <cell r="S1768">
            <v>310130</v>
          </cell>
        </row>
        <row r="1769">
          <cell r="D1769">
            <v>4217</v>
          </cell>
          <cell r="G1769" t="str">
            <v>D</v>
          </cell>
          <cell r="K1769" t="str">
            <v>Auxiliar Administrativo</v>
          </cell>
          <cell r="L1769">
            <v>4044</v>
          </cell>
          <cell r="M1769">
            <v>16</v>
          </cell>
          <cell r="N1769" t="str">
            <v>Auxiliar Administrativo</v>
          </cell>
          <cell r="O1769">
            <v>4044</v>
          </cell>
          <cell r="P1769">
            <v>16</v>
          </cell>
          <cell r="Q1769" t="str">
            <v>404416</v>
          </cell>
          <cell r="R1769">
            <v>1163588</v>
          </cell>
          <cell r="S1769">
            <v>310130</v>
          </cell>
        </row>
        <row r="1770">
          <cell r="A1770">
            <v>37336139</v>
          </cell>
          <cell r="B1770" t="str">
            <v>F</v>
          </cell>
          <cell r="D1770">
            <v>3105</v>
          </cell>
          <cell r="G1770" t="str">
            <v>D</v>
          </cell>
          <cell r="H1770" t="str">
            <v>JULIANA</v>
          </cell>
          <cell r="I1770" t="str">
            <v>UJUETA</v>
          </cell>
          <cell r="J1770" t="str">
            <v>ALVAREZ</v>
          </cell>
          <cell r="K1770" t="str">
            <v>Auxiliar Administrativo</v>
          </cell>
          <cell r="L1770">
            <v>4044</v>
          </cell>
          <cell r="M1770">
            <v>16</v>
          </cell>
          <cell r="N1770" t="str">
            <v>Auxiliar Administrativo</v>
          </cell>
          <cell r="O1770">
            <v>4044</v>
          </cell>
          <cell r="P1770">
            <v>16</v>
          </cell>
          <cell r="Q1770" t="str">
            <v>404416</v>
          </cell>
          <cell r="R1770">
            <v>1163588</v>
          </cell>
          <cell r="S1770">
            <v>310130</v>
          </cell>
          <cell r="T1770" t="str">
            <v>OCAÑA</v>
          </cell>
        </row>
        <row r="1771">
          <cell r="A1771">
            <v>26863205</v>
          </cell>
          <cell r="B1771" t="str">
            <v>F</v>
          </cell>
          <cell r="D1771">
            <v>3499</v>
          </cell>
          <cell r="G1771" t="str">
            <v>T</v>
          </cell>
          <cell r="H1771" t="str">
            <v>FRANCY</v>
          </cell>
          <cell r="I1771" t="str">
            <v>QUINTERO</v>
          </cell>
          <cell r="J1771" t="str">
            <v>CAÑIZARES</v>
          </cell>
          <cell r="K1771" t="str">
            <v>Auxiliar Administrativo</v>
          </cell>
          <cell r="L1771">
            <v>4044</v>
          </cell>
          <cell r="M1771">
            <v>14</v>
          </cell>
          <cell r="N1771" t="str">
            <v>Auxiliar Administrativo</v>
          </cell>
          <cell r="O1771">
            <v>4044</v>
          </cell>
          <cell r="P1771">
            <v>14</v>
          </cell>
          <cell r="Q1771" t="str">
            <v>404414</v>
          </cell>
          <cell r="R1771">
            <v>1080470</v>
          </cell>
          <cell r="S1771">
            <v>310130</v>
          </cell>
          <cell r="T1771" t="str">
            <v>OCAÑA</v>
          </cell>
        </row>
        <row r="1772">
          <cell r="A1772">
            <v>37310049</v>
          </cell>
          <cell r="B1772" t="str">
            <v>F</v>
          </cell>
          <cell r="D1772">
            <v>3374</v>
          </cell>
          <cell r="G1772" t="str">
            <v>D</v>
          </cell>
          <cell r="H1772" t="str">
            <v>ANA MARUJA</v>
          </cell>
          <cell r="I1772" t="str">
            <v>MANZANO</v>
          </cell>
          <cell r="J1772" t="str">
            <v>BAYONA</v>
          </cell>
          <cell r="K1772" t="str">
            <v>Auxiliar Administrativo</v>
          </cell>
          <cell r="L1772">
            <v>4044</v>
          </cell>
          <cell r="M1772">
            <v>14</v>
          </cell>
          <cell r="N1772" t="str">
            <v>Auxiliar Administrativo</v>
          </cell>
          <cell r="O1772">
            <v>4044</v>
          </cell>
          <cell r="P1772">
            <v>14</v>
          </cell>
          <cell r="Q1772" t="str">
            <v>404414</v>
          </cell>
          <cell r="R1772">
            <v>1080470</v>
          </cell>
          <cell r="S1772">
            <v>310130</v>
          </cell>
          <cell r="T1772" t="str">
            <v>OCAÑA</v>
          </cell>
        </row>
        <row r="1773">
          <cell r="A1773">
            <v>37325544</v>
          </cell>
          <cell r="B1773" t="str">
            <v>F</v>
          </cell>
          <cell r="D1773">
            <v>4112</v>
          </cell>
          <cell r="G1773" t="str">
            <v>D</v>
          </cell>
          <cell r="H1773" t="str">
            <v>ASTRID EUGENIA</v>
          </cell>
          <cell r="I1773" t="str">
            <v>DIAZ</v>
          </cell>
          <cell r="J1773" t="str">
            <v>BARBOSA</v>
          </cell>
          <cell r="K1773" t="str">
            <v>Auxiliar Administrativo</v>
          </cell>
          <cell r="L1773">
            <v>4044</v>
          </cell>
          <cell r="M1773">
            <v>14</v>
          </cell>
          <cell r="N1773" t="str">
            <v>Auxiliar Administrativo</v>
          </cell>
          <cell r="O1773">
            <v>4044</v>
          </cell>
          <cell r="P1773">
            <v>14</v>
          </cell>
          <cell r="Q1773" t="str">
            <v>404414</v>
          </cell>
          <cell r="R1773">
            <v>1080470</v>
          </cell>
          <cell r="S1773">
            <v>310130</v>
          </cell>
          <cell r="T1773" t="str">
            <v>OCAÑA</v>
          </cell>
        </row>
        <row r="1774">
          <cell r="A1774">
            <v>37310962</v>
          </cell>
          <cell r="B1774" t="str">
            <v>F</v>
          </cell>
          <cell r="C1774">
            <v>4213</v>
          </cell>
          <cell r="D1774">
            <v>4213</v>
          </cell>
          <cell r="E1774">
            <v>0</v>
          </cell>
          <cell r="G1774" t="str">
            <v>D</v>
          </cell>
          <cell r="H1774" t="str">
            <v>CARMEN SOFIA</v>
          </cell>
          <cell r="I1774" t="str">
            <v>NAVARRO</v>
          </cell>
          <cell r="J1774" t="str">
            <v>*</v>
          </cell>
          <cell r="K1774" t="str">
            <v>Auxiliar Administrativo</v>
          </cell>
          <cell r="L1774">
            <v>4044</v>
          </cell>
          <cell r="M1774">
            <v>14</v>
          </cell>
          <cell r="N1774" t="str">
            <v>Auxiliar Administrativo</v>
          </cell>
          <cell r="O1774">
            <v>4044</v>
          </cell>
          <cell r="P1774">
            <v>14</v>
          </cell>
          <cell r="Q1774" t="str">
            <v>404414</v>
          </cell>
          <cell r="R1774">
            <v>1080470</v>
          </cell>
          <cell r="S1774">
            <v>310130</v>
          </cell>
          <cell r="T1774" t="str">
            <v>OCAÑA</v>
          </cell>
        </row>
        <row r="1775">
          <cell r="A1775">
            <v>27766457</v>
          </cell>
          <cell r="B1775" t="str">
            <v>F</v>
          </cell>
          <cell r="C1775">
            <v>4211</v>
          </cell>
          <cell r="D1775">
            <v>4521</v>
          </cell>
          <cell r="G1775" t="str">
            <v>T</v>
          </cell>
          <cell r="H1775" t="str">
            <v>SIMONA AYDEE</v>
          </cell>
          <cell r="I1775" t="str">
            <v>SANCHEZ</v>
          </cell>
          <cell r="J1775" t="str">
            <v>VERGEL</v>
          </cell>
          <cell r="K1775" t="str">
            <v>Auxiliar Administrativo</v>
          </cell>
          <cell r="L1775">
            <v>4044</v>
          </cell>
          <cell r="M1775">
            <v>11</v>
          </cell>
          <cell r="N1775" t="str">
            <v>Auxiliar Administrativo</v>
          </cell>
          <cell r="O1775">
            <v>4044</v>
          </cell>
          <cell r="P1775">
            <v>12</v>
          </cell>
          <cell r="Q1775" t="str">
            <v>404412</v>
          </cell>
          <cell r="R1775">
            <v>1024200</v>
          </cell>
          <cell r="S1775">
            <v>310130</v>
          </cell>
          <cell r="T1775" t="str">
            <v>OCAÑA</v>
          </cell>
        </row>
        <row r="1776">
          <cell r="A1776">
            <v>88139006</v>
          </cell>
          <cell r="B1776" t="str">
            <v>M</v>
          </cell>
          <cell r="C1776">
            <v>4212</v>
          </cell>
          <cell r="D1776">
            <v>4367</v>
          </cell>
          <cell r="G1776" t="str">
            <v>T</v>
          </cell>
          <cell r="H1776" t="str">
            <v>FREDDY</v>
          </cell>
          <cell r="I1776" t="str">
            <v>NAVARRO</v>
          </cell>
          <cell r="J1776" t="str">
            <v>ANGARITA</v>
          </cell>
          <cell r="K1776" t="str">
            <v>Auxiliar Administrativo</v>
          </cell>
          <cell r="L1776">
            <v>4044</v>
          </cell>
          <cell r="M1776">
            <v>11</v>
          </cell>
          <cell r="N1776" t="str">
            <v>Secretario Ejecutivo</v>
          </cell>
          <cell r="O1776">
            <v>4210</v>
          </cell>
          <cell r="P1776">
            <v>16</v>
          </cell>
          <cell r="Q1776" t="str">
            <v>421016</v>
          </cell>
          <cell r="R1776">
            <v>1163588</v>
          </cell>
          <cell r="S1776">
            <v>310130</v>
          </cell>
          <cell r="T1776" t="str">
            <v>OCAÑA</v>
          </cell>
        </row>
        <row r="1777">
          <cell r="A1777">
            <v>26863661</v>
          </cell>
          <cell r="B1777" t="str">
            <v>F</v>
          </cell>
          <cell r="D1777">
            <v>2767</v>
          </cell>
          <cell r="G1777" t="str">
            <v>T</v>
          </cell>
          <cell r="H1777" t="str">
            <v>INDIRA GISELL</v>
          </cell>
          <cell r="I1777" t="str">
            <v>RIZO</v>
          </cell>
          <cell r="J1777" t="str">
            <v>PEREZ</v>
          </cell>
          <cell r="K1777" t="str">
            <v>Secretario Ejecutivo</v>
          </cell>
          <cell r="L1777">
            <v>4210</v>
          </cell>
          <cell r="M1777">
            <v>16</v>
          </cell>
          <cell r="N1777" t="str">
            <v>Secretario Ejecutivo</v>
          </cell>
          <cell r="O1777">
            <v>4210</v>
          </cell>
          <cell r="P1777">
            <v>16</v>
          </cell>
          <cell r="Q1777" t="str">
            <v>421016</v>
          </cell>
          <cell r="R1777">
            <v>1163588</v>
          </cell>
          <cell r="S1777">
            <v>310130</v>
          </cell>
          <cell r="T1777" t="str">
            <v>OCAÑA</v>
          </cell>
        </row>
        <row r="1778">
          <cell r="A1778">
            <v>37312166</v>
          </cell>
          <cell r="B1778" t="str">
            <v>F</v>
          </cell>
          <cell r="C1778">
            <v>4208</v>
          </cell>
          <cell r="D1778">
            <v>4208</v>
          </cell>
          <cell r="E1778">
            <v>0</v>
          </cell>
          <cell r="G1778" t="str">
            <v>D</v>
          </cell>
          <cell r="H1778" t="str">
            <v>MYRIAN</v>
          </cell>
          <cell r="I1778" t="str">
            <v>GUERRERO</v>
          </cell>
          <cell r="J1778" t="str">
            <v>GALEANO</v>
          </cell>
          <cell r="K1778" t="str">
            <v>Secretario Ejecutivo</v>
          </cell>
          <cell r="L1778">
            <v>4210</v>
          </cell>
          <cell r="M1778">
            <v>15</v>
          </cell>
          <cell r="N1778" t="str">
            <v>Secretario Ejecutivo</v>
          </cell>
          <cell r="O1778">
            <v>4210</v>
          </cell>
          <cell r="P1778">
            <v>15</v>
          </cell>
          <cell r="Q1778" t="str">
            <v>421015</v>
          </cell>
          <cell r="R1778">
            <v>1114054</v>
          </cell>
          <cell r="S1778">
            <v>310130</v>
          </cell>
          <cell r="T1778" t="str">
            <v>OCAÑA</v>
          </cell>
        </row>
        <row r="1779">
          <cell r="A1779">
            <v>37310842</v>
          </cell>
          <cell r="B1779" t="str">
            <v>F</v>
          </cell>
          <cell r="C1779">
            <v>4209</v>
          </cell>
          <cell r="D1779">
            <v>4209</v>
          </cell>
          <cell r="E1779">
            <v>0</v>
          </cell>
          <cell r="G1779" t="str">
            <v>D</v>
          </cell>
          <cell r="H1779" t="str">
            <v>CLARA ISABEL</v>
          </cell>
          <cell r="I1779" t="str">
            <v>TORRES</v>
          </cell>
          <cell r="J1779" t="str">
            <v>MANOSALVA</v>
          </cell>
          <cell r="K1779" t="str">
            <v>Secretario Ejecutivo</v>
          </cell>
          <cell r="L1779">
            <v>4210</v>
          </cell>
          <cell r="M1779">
            <v>15</v>
          </cell>
          <cell r="N1779" t="str">
            <v>Secretario Ejecutivo</v>
          </cell>
          <cell r="O1779">
            <v>4210</v>
          </cell>
          <cell r="P1779">
            <v>15</v>
          </cell>
          <cell r="Q1779" t="str">
            <v>421015</v>
          </cell>
          <cell r="R1779">
            <v>1114054</v>
          </cell>
          <cell r="S1779">
            <v>310130</v>
          </cell>
          <cell r="T1779" t="str">
            <v>OCAÑA</v>
          </cell>
        </row>
        <row r="1780">
          <cell r="A1780">
            <v>13438302</v>
          </cell>
          <cell r="B1780" t="str">
            <v>M</v>
          </cell>
          <cell r="D1780">
            <v>5166</v>
          </cell>
          <cell r="G1780" t="str">
            <v>D</v>
          </cell>
          <cell r="H1780" t="str">
            <v>JORGE ERNESTO</v>
          </cell>
          <cell r="I1780" t="str">
            <v>MENESES</v>
          </cell>
          <cell r="J1780" t="str">
            <v>RAMIREZ</v>
          </cell>
          <cell r="K1780" t="str">
            <v>Registrador Seccional</v>
          </cell>
          <cell r="L1780" t="str">
            <v>0192</v>
          </cell>
          <cell r="M1780" t="str">
            <v>07</v>
          </cell>
          <cell r="N1780" t="str">
            <v>Registrador Seccional</v>
          </cell>
          <cell r="O1780" t="str">
            <v>0192</v>
          </cell>
          <cell r="P1780" t="str">
            <v>07</v>
          </cell>
          <cell r="Q1780" t="str">
            <v>019207</v>
          </cell>
          <cell r="R1780">
            <v>3291703</v>
          </cell>
          <cell r="S1780">
            <v>310140</v>
          </cell>
          <cell r="T1780" t="str">
            <v>PAMPLONA</v>
          </cell>
        </row>
        <row r="1781">
          <cell r="A1781">
            <v>27790297</v>
          </cell>
          <cell r="B1781" t="str">
            <v>F</v>
          </cell>
          <cell r="C1781">
            <v>4221</v>
          </cell>
          <cell r="D1781">
            <v>3882</v>
          </cell>
          <cell r="G1781" t="str">
            <v>D</v>
          </cell>
          <cell r="H1781" t="str">
            <v>ROSALBA</v>
          </cell>
          <cell r="I1781" t="str">
            <v>GONZALEZ</v>
          </cell>
          <cell r="J1781" t="str">
            <v>ROJAS</v>
          </cell>
          <cell r="K1781" t="str">
            <v>Auxiliar Administrativo</v>
          </cell>
          <cell r="L1781">
            <v>4044</v>
          </cell>
          <cell r="M1781">
            <v>16</v>
          </cell>
          <cell r="N1781" t="str">
            <v>Auxiliar Administrativo</v>
          </cell>
          <cell r="O1781">
            <v>4044</v>
          </cell>
          <cell r="P1781">
            <v>18</v>
          </cell>
          <cell r="Q1781" t="str">
            <v>404418</v>
          </cell>
          <cell r="R1781">
            <v>1217634</v>
          </cell>
          <cell r="S1781">
            <v>310140</v>
          </cell>
          <cell r="T1781" t="str">
            <v>PAMPLONA</v>
          </cell>
        </row>
        <row r="1782">
          <cell r="A1782">
            <v>27788775</v>
          </cell>
          <cell r="B1782" t="str">
            <v>F</v>
          </cell>
          <cell r="C1782">
            <v>4220</v>
          </cell>
          <cell r="D1782">
            <v>4221</v>
          </cell>
          <cell r="G1782" t="str">
            <v>T</v>
          </cell>
          <cell r="H1782" t="str">
            <v>BEATRIZ ELENA</v>
          </cell>
          <cell r="I1782" t="str">
            <v>CELIS</v>
          </cell>
          <cell r="J1782" t="str">
            <v>MOLINA</v>
          </cell>
          <cell r="K1782" t="str">
            <v>Auxiliar Administrativo</v>
          </cell>
          <cell r="L1782">
            <v>4044</v>
          </cell>
          <cell r="M1782">
            <v>14</v>
          </cell>
          <cell r="N1782" t="str">
            <v>Auxiliar Administrativo</v>
          </cell>
          <cell r="O1782">
            <v>4044</v>
          </cell>
          <cell r="P1782">
            <v>16</v>
          </cell>
          <cell r="Q1782" t="str">
            <v>404416</v>
          </cell>
          <cell r="R1782">
            <v>1163588</v>
          </cell>
          <cell r="S1782">
            <v>310140</v>
          </cell>
          <cell r="T1782" t="str">
            <v>PAMPLONA</v>
          </cell>
        </row>
        <row r="1783">
          <cell r="A1783">
            <v>60252214</v>
          </cell>
          <cell r="B1783" t="str">
            <v>F</v>
          </cell>
          <cell r="C1783">
            <v>4219</v>
          </cell>
          <cell r="D1783">
            <v>4219</v>
          </cell>
          <cell r="E1783">
            <v>0</v>
          </cell>
          <cell r="G1783" t="str">
            <v>D</v>
          </cell>
          <cell r="H1783" t="str">
            <v>FANNY</v>
          </cell>
          <cell r="I1783" t="str">
            <v>VILLAMIZAR</v>
          </cell>
          <cell r="J1783" t="str">
            <v>CASTELLANOS</v>
          </cell>
          <cell r="K1783" t="str">
            <v>Secretario Ejecutivo</v>
          </cell>
          <cell r="L1783">
            <v>4210</v>
          </cell>
          <cell r="M1783">
            <v>15</v>
          </cell>
          <cell r="N1783" t="str">
            <v>Secretario Ejecutivo</v>
          </cell>
          <cell r="O1783">
            <v>4210</v>
          </cell>
          <cell r="P1783">
            <v>15</v>
          </cell>
          <cell r="Q1783" t="str">
            <v>421015</v>
          </cell>
          <cell r="R1783">
            <v>1114054</v>
          </cell>
          <cell r="S1783">
            <v>310140</v>
          </cell>
          <cell r="T1783" t="str">
            <v>PAMPLONA</v>
          </cell>
        </row>
        <row r="1784">
          <cell r="A1784">
            <v>13439562</v>
          </cell>
          <cell r="B1784" t="str">
            <v>M</v>
          </cell>
          <cell r="D1784">
            <v>5167</v>
          </cell>
          <cell r="G1784" t="str">
            <v>D</v>
          </cell>
          <cell r="H1784" t="str">
            <v>JESUS ENRIQUE</v>
          </cell>
          <cell r="I1784" t="str">
            <v>RAMIREZ</v>
          </cell>
          <cell r="J1784" t="str">
            <v>VILLAMIZAR</v>
          </cell>
          <cell r="K1784" t="str">
            <v>Registrador Seccional</v>
          </cell>
          <cell r="L1784" t="str">
            <v>0192</v>
          </cell>
          <cell r="M1784" t="str">
            <v>07</v>
          </cell>
          <cell r="N1784" t="str">
            <v>Registrador Seccional</v>
          </cell>
          <cell r="O1784" t="str">
            <v>0192</v>
          </cell>
          <cell r="P1784" t="str">
            <v>07</v>
          </cell>
          <cell r="Q1784" t="str">
            <v>019207</v>
          </cell>
          <cell r="R1784">
            <v>3291703</v>
          </cell>
          <cell r="S1784">
            <v>310150</v>
          </cell>
          <cell r="T1784" t="str">
            <v>SALAZAR DE LAS PALMAS</v>
          </cell>
        </row>
        <row r="1785">
          <cell r="A1785">
            <v>5482513</v>
          </cell>
          <cell r="B1785" t="str">
            <v>M</v>
          </cell>
          <cell r="C1785">
            <v>4225</v>
          </cell>
          <cell r="D1785">
            <v>4225</v>
          </cell>
          <cell r="E1785">
            <v>0</v>
          </cell>
          <cell r="G1785" t="str">
            <v>D</v>
          </cell>
          <cell r="H1785" t="str">
            <v>LUIS ENRIQUE</v>
          </cell>
          <cell r="I1785" t="str">
            <v>PARRA</v>
          </cell>
          <cell r="J1785" t="str">
            <v>ROLON</v>
          </cell>
          <cell r="K1785" t="str">
            <v>Auxiliar Administrativo</v>
          </cell>
          <cell r="L1785">
            <v>4044</v>
          </cell>
          <cell r="M1785">
            <v>14</v>
          </cell>
          <cell r="N1785" t="str">
            <v>Auxiliar Administrativo</v>
          </cell>
          <cell r="O1785">
            <v>4044</v>
          </cell>
          <cell r="P1785">
            <v>14</v>
          </cell>
          <cell r="Q1785" t="str">
            <v>404414</v>
          </cell>
          <cell r="R1785">
            <v>1080470</v>
          </cell>
          <cell r="S1785">
            <v>310150</v>
          </cell>
          <cell r="T1785" t="str">
            <v>SALAZAR DE LAS PALMAS</v>
          </cell>
        </row>
        <row r="1786">
          <cell r="A1786">
            <v>27804979</v>
          </cell>
          <cell r="B1786" t="str">
            <v>F</v>
          </cell>
          <cell r="C1786">
            <v>4224</v>
          </cell>
          <cell r="D1786">
            <v>4224</v>
          </cell>
          <cell r="E1786">
            <v>0</v>
          </cell>
          <cell r="G1786" t="str">
            <v>D</v>
          </cell>
          <cell r="H1786" t="str">
            <v>BLANCA INES</v>
          </cell>
          <cell r="I1786" t="str">
            <v>CONTRERAS</v>
          </cell>
          <cell r="J1786" t="str">
            <v>DE LOPEZ</v>
          </cell>
          <cell r="K1786" t="str">
            <v>Auxiliar Administrativo</v>
          </cell>
          <cell r="L1786">
            <v>4044</v>
          </cell>
          <cell r="M1786">
            <v>12</v>
          </cell>
          <cell r="N1786" t="str">
            <v>Auxiliar Administrativo</v>
          </cell>
          <cell r="O1786">
            <v>4044</v>
          </cell>
          <cell r="P1786">
            <v>12</v>
          </cell>
          <cell r="Q1786" t="str">
            <v>404412</v>
          </cell>
          <cell r="R1786">
            <v>1024200</v>
          </cell>
          <cell r="S1786">
            <v>310150</v>
          </cell>
          <cell r="T1786" t="str">
            <v>SALAZAR DE LAS PALMAS</v>
          </cell>
        </row>
        <row r="1787">
          <cell r="A1787">
            <v>27804899</v>
          </cell>
          <cell r="B1787" t="str">
            <v>F</v>
          </cell>
          <cell r="C1787">
            <v>4223</v>
          </cell>
          <cell r="D1787">
            <v>4223</v>
          </cell>
          <cell r="E1787">
            <v>0</v>
          </cell>
          <cell r="G1787" t="str">
            <v>D</v>
          </cell>
          <cell r="H1787" t="str">
            <v>MARTHA</v>
          </cell>
          <cell r="I1787" t="str">
            <v>CASTILLO</v>
          </cell>
          <cell r="J1787" t="str">
            <v>ESTUPIÑAN</v>
          </cell>
          <cell r="K1787" t="str">
            <v>Secretario Ejecutivo</v>
          </cell>
          <cell r="L1787">
            <v>4210</v>
          </cell>
          <cell r="M1787">
            <v>15</v>
          </cell>
          <cell r="N1787" t="str">
            <v>Secretario Ejecutivo</v>
          </cell>
          <cell r="O1787">
            <v>4210</v>
          </cell>
          <cell r="P1787">
            <v>15</v>
          </cell>
          <cell r="Q1787" t="str">
            <v>421015</v>
          </cell>
          <cell r="R1787">
            <v>1114054</v>
          </cell>
          <cell r="S1787">
            <v>310150</v>
          </cell>
          <cell r="T1787" t="str">
            <v>SALAZAR DE LAS PALMAS</v>
          </cell>
        </row>
        <row r="1788">
          <cell r="A1788">
            <v>13489135</v>
          </cell>
          <cell r="B1788" t="str">
            <v>M</v>
          </cell>
          <cell r="D1788">
            <v>5168</v>
          </cell>
          <cell r="G1788" t="str">
            <v>D</v>
          </cell>
          <cell r="H1788" t="str">
            <v>OLGUER</v>
          </cell>
          <cell r="I1788" t="str">
            <v>CACERES</v>
          </cell>
          <cell r="J1788" t="str">
            <v>GERARDINO</v>
          </cell>
          <cell r="K1788" t="str">
            <v>Registrador Seccional</v>
          </cell>
          <cell r="L1788" t="str">
            <v>0192</v>
          </cell>
          <cell r="M1788" t="str">
            <v>07</v>
          </cell>
          <cell r="N1788" t="str">
            <v>Registrador Seccional</v>
          </cell>
          <cell r="O1788" t="str">
            <v>0192</v>
          </cell>
          <cell r="P1788" t="str">
            <v>07</v>
          </cell>
          <cell r="Q1788" t="str">
            <v>019207</v>
          </cell>
          <cell r="R1788">
            <v>3291703</v>
          </cell>
          <cell r="S1788">
            <v>310160</v>
          </cell>
          <cell r="T1788" t="str">
            <v>CACHIRA</v>
          </cell>
        </row>
        <row r="1789">
          <cell r="A1789">
            <v>63547053</v>
          </cell>
          <cell r="B1789" t="str">
            <v>F</v>
          </cell>
          <cell r="D1789">
            <v>2867</v>
          </cell>
          <cell r="G1789" t="str">
            <v>T</v>
          </cell>
          <cell r="H1789" t="str">
            <v>GRACIELA PATRICIA</v>
          </cell>
          <cell r="I1789" t="str">
            <v>RODRIGUEZ</v>
          </cell>
          <cell r="J1789" t="str">
            <v>RINCON</v>
          </cell>
          <cell r="K1789" t="str">
            <v>Auxiliar Administrativo</v>
          </cell>
          <cell r="L1789">
            <v>4044</v>
          </cell>
          <cell r="M1789">
            <v>11</v>
          </cell>
          <cell r="N1789" t="str">
            <v>Auxiliar Administrativo</v>
          </cell>
          <cell r="O1789">
            <v>4044</v>
          </cell>
          <cell r="P1789">
            <v>11</v>
          </cell>
          <cell r="Q1789" t="str">
            <v>404411</v>
          </cell>
          <cell r="R1789">
            <v>953864</v>
          </cell>
          <cell r="S1789">
            <v>310160</v>
          </cell>
          <cell r="T1789" t="str">
            <v>CACHIRA</v>
          </cell>
        </row>
        <row r="1790">
          <cell r="A1790">
            <v>27650989</v>
          </cell>
          <cell r="B1790" t="str">
            <v>F</v>
          </cell>
          <cell r="D1790">
            <v>4253</v>
          </cell>
          <cell r="G1790" t="str">
            <v>T</v>
          </cell>
          <cell r="H1790" t="str">
            <v>LUZ MYRIAM</v>
          </cell>
          <cell r="I1790" t="str">
            <v>REYES</v>
          </cell>
          <cell r="J1790" t="str">
            <v>SILVA</v>
          </cell>
          <cell r="K1790" t="str">
            <v>Auxiliar Administrativo</v>
          </cell>
          <cell r="L1790">
            <v>4044</v>
          </cell>
          <cell r="M1790">
            <v>11</v>
          </cell>
          <cell r="N1790" t="str">
            <v>Auxiliar Administrativo</v>
          </cell>
          <cell r="O1790">
            <v>4044</v>
          </cell>
          <cell r="P1790">
            <v>11</v>
          </cell>
          <cell r="Q1790" t="str">
            <v>404411</v>
          </cell>
          <cell r="R1790">
            <v>953864</v>
          </cell>
          <cell r="S1790">
            <v>310160</v>
          </cell>
          <cell r="T1790" t="str">
            <v>CACHIRA</v>
          </cell>
        </row>
        <row r="1791">
          <cell r="A1791">
            <v>4465632</v>
          </cell>
          <cell r="B1791" t="str">
            <v>M</v>
          </cell>
          <cell r="D1791">
            <v>5235</v>
          </cell>
          <cell r="G1791" t="str">
            <v>D</v>
          </cell>
          <cell r="H1791" t="str">
            <v>HECTOR</v>
          </cell>
          <cell r="I1791" t="str">
            <v>LONDOÑO</v>
          </cell>
          <cell r="J1791" t="str">
            <v>CIRO</v>
          </cell>
          <cell r="K1791" t="str">
            <v>Registrador Principal</v>
          </cell>
          <cell r="L1791" t="str">
            <v>0191</v>
          </cell>
          <cell r="M1791" t="str">
            <v>19</v>
          </cell>
          <cell r="N1791" t="str">
            <v>Registrador Principal</v>
          </cell>
          <cell r="O1791" t="str">
            <v>0191</v>
          </cell>
          <cell r="P1791" t="str">
            <v>19</v>
          </cell>
          <cell r="Q1791" t="str">
            <v>019119</v>
          </cell>
          <cell r="R1791">
            <v>5495542</v>
          </cell>
          <cell r="S1791">
            <v>320010</v>
          </cell>
          <cell r="T1791" t="str">
            <v>Despacho del Registrador ARMENIA</v>
          </cell>
        </row>
        <row r="1792">
          <cell r="A1792">
            <v>65497431</v>
          </cell>
          <cell r="B1792" t="str">
            <v>F</v>
          </cell>
          <cell r="C1792">
            <v>4487</v>
          </cell>
          <cell r="D1792">
            <v>4486</v>
          </cell>
          <cell r="G1792" t="str">
            <v>D</v>
          </cell>
          <cell r="H1792" t="str">
            <v>ANA MARIA</v>
          </cell>
          <cell r="I1792" t="str">
            <v>AMEZQUITA</v>
          </cell>
          <cell r="J1792" t="str">
            <v>BARRIOS</v>
          </cell>
          <cell r="K1792" t="str">
            <v>Profesional Universitario</v>
          </cell>
          <cell r="L1792">
            <v>2044</v>
          </cell>
          <cell r="M1792">
            <v>10</v>
          </cell>
          <cell r="N1792" t="str">
            <v>Profesional Especializado</v>
          </cell>
          <cell r="O1792">
            <v>2028</v>
          </cell>
          <cell r="P1792">
            <v>12</v>
          </cell>
          <cell r="Q1792" t="str">
            <v>202812</v>
          </cell>
          <cell r="R1792">
            <v>2381392</v>
          </cell>
          <cell r="S1792">
            <v>320010</v>
          </cell>
          <cell r="T1792" t="str">
            <v>Despacho del Registrador ARMENIA</v>
          </cell>
        </row>
        <row r="1793">
          <cell r="A1793">
            <v>41936572</v>
          </cell>
          <cell r="B1793" t="str">
            <v>F</v>
          </cell>
          <cell r="D1793">
            <v>2522</v>
          </cell>
          <cell r="G1793" t="str">
            <v>D</v>
          </cell>
          <cell r="H1793" t="str">
            <v>NORMA LORENA</v>
          </cell>
          <cell r="I1793" t="str">
            <v>PLAZAS</v>
          </cell>
          <cell r="J1793" t="str">
            <v>HENAO</v>
          </cell>
          <cell r="K1793" t="str">
            <v>Profesional Universitario</v>
          </cell>
          <cell r="L1793">
            <v>2044</v>
          </cell>
          <cell r="M1793">
            <v>10</v>
          </cell>
          <cell r="N1793" t="str">
            <v>Profesional Universitario</v>
          </cell>
          <cell r="O1793">
            <v>2044</v>
          </cell>
          <cell r="P1793">
            <v>10</v>
          </cell>
          <cell r="Q1793" t="str">
            <v>204410</v>
          </cell>
          <cell r="R1793">
            <v>2153906</v>
          </cell>
          <cell r="S1793">
            <v>320010</v>
          </cell>
          <cell r="T1793" t="str">
            <v>Despacho del Registrador ARMENIA</v>
          </cell>
        </row>
        <row r="1794">
          <cell r="A1794">
            <v>7528904</v>
          </cell>
          <cell r="B1794" t="str">
            <v>M</v>
          </cell>
          <cell r="C1794">
            <v>4227</v>
          </cell>
          <cell r="D1794">
            <v>4227</v>
          </cell>
          <cell r="E1794">
            <v>0</v>
          </cell>
          <cell r="G1794" t="str">
            <v>D</v>
          </cell>
          <cell r="H1794" t="str">
            <v>ERNESTO</v>
          </cell>
          <cell r="I1794" t="str">
            <v>NARANJO</v>
          </cell>
          <cell r="J1794" t="str">
            <v>*</v>
          </cell>
          <cell r="K1794" t="str">
            <v>Analista de Sistemas</v>
          </cell>
          <cell r="L1794">
            <v>3003</v>
          </cell>
          <cell r="M1794">
            <v>18</v>
          </cell>
          <cell r="N1794" t="str">
            <v>Analista de Sistemas</v>
          </cell>
          <cell r="O1794">
            <v>3003</v>
          </cell>
          <cell r="P1794">
            <v>18</v>
          </cell>
          <cell r="Q1794" t="str">
            <v>300318</v>
          </cell>
          <cell r="R1794">
            <v>2090198</v>
          </cell>
          <cell r="S1794">
            <v>320010</v>
          </cell>
          <cell r="T1794" t="str">
            <v>Despacho del Registrador ARMENIA</v>
          </cell>
        </row>
        <row r="1795">
          <cell r="A1795">
            <v>24476737</v>
          </cell>
          <cell r="B1795" t="str">
            <v>F</v>
          </cell>
          <cell r="C1795">
            <v>4238</v>
          </cell>
          <cell r="D1795">
            <v>4237</v>
          </cell>
          <cell r="G1795" t="str">
            <v>D</v>
          </cell>
          <cell r="H1795" t="str">
            <v>DORALBA</v>
          </cell>
          <cell r="I1795" t="str">
            <v>QUINTERO</v>
          </cell>
          <cell r="J1795" t="str">
            <v>OSPINA</v>
          </cell>
          <cell r="K1795" t="str">
            <v>Secretario Ejecutivo</v>
          </cell>
          <cell r="L1795">
            <v>4210</v>
          </cell>
          <cell r="M1795">
            <v>16</v>
          </cell>
          <cell r="N1795" t="str">
            <v>Técnico Administrativo</v>
          </cell>
          <cell r="O1795">
            <v>3124</v>
          </cell>
          <cell r="P1795">
            <v>14</v>
          </cell>
          <cell r="Q1795" t="str">
            <v>312414</v>
          </cell>
          <cell r="R1795">
            <v>1504640</v>
          </cell>
          <cell r="S1795">
            <v>320010</v>
          </cell>
          <cell r="T1795" t="str">
            <v>Despacho del Registrador ARMENIA</v>
          </cell>
        </row>
        <row r="1796">
          <cell r="A1796">
            <v>65495692</v>
          </cell>
          <cell r="B1796" t="str">
            <v>F</v>
          </cell>
          <cell r="C1796">
            <v>4239</v>
          </cell>
          <cell r="D1796">
            <v>4233</v>
          </cell>
          <cell r="G1796" t="str">
            <v>D</v>
          </cell>
          <cell r="H1796" t="str">
            <v>GLORIA AMPARO</v>
          </cell>
          <cell r="I1796" t="str">
            <v>SANCHEZ</v>
          </cell>
          <cell r="J1796" t="str">
            <v>GIRALDO</v>
          </cell>
          <cell r="K1796" t="str">
            <v>Secretario Ejecutivo</v>
          </cell>
          <cell r="L1796">
            <v>4210</v>
          </cell>
          <cell r="M1796">
            <v>16</v>
          </cell>
          <cell r="N1796" t="str">
            <v>Técnico Administrativo</v>
          </cell>
          <cell r="O1796">
            <v>3124</v>
          </cell>
          <cell r="P1796">
            <v>14</v>
          </cell>
          <cell r="Q1796" t="str">
            <v>312414</v>
          </cell>
          <cell r="R1796">
            <v>1504640</v>
          </cell>
          <cell r="S1796">
            <v>320010</v>
          </cell>
          <cell r="T1796" t="str">
            <v>Despacho del Registrador ARMENIA</v>
          </cell>
        </row>
        <row r="1797">
          <cell r="D1797">
            <v>3753</v>
          </cell>
          <cell r="G1797" t="str">
            <v>T</v>
          </cell>
          <cell r="K1797" t="str">
            <v>Auxiliar Administrativo</v>
          </cell>
          <cell r="L1797">
            <v>4044</v>
          </cell>
          <cell r="M1797" t="str">
            <v>16</v>
          </cell>
          <cell r="N1797" t="str">
            <v>Auxiliar Administrativo</v>
          </cell>
          <cell r="O1797">
            <v>4044</v>
          </cell>
          <cell r="P1797" t="str">
            <v>16</v>
          </cell>
          <cell r="Q1797" t="str">
            <v>404416</v>
          </cell>
          <cell r="R1797">
            <v>1163588</v>
          </cell>
          <cell r="S1797">
            <v>320010</v>
          </cell>
        </row>
        <row r="1798">
          <cell r="A1798">
            <v>7517383</v>
          </cell>
          <cell r="B1798" t="str">
            <v>M</v>
          </cell>
          <cell r="C1798">
            <v>4228</v>
          </cell>
          <cell r="D1798">
            <v>4241</v>
          </cell>
          <cell r="G1798" t="str">
            <v>D</v>
          </cell>
          <cell r="H1798" t="str">
            <v>RAUL</v>
          </cell>
          <cell r="I1798" t="str">
            <v>ERAZO</v>
          </cell>
          <cell r="J1798" t="str">
            <v>FRANCO</v>
          </cell>
          <cell r="K1798" t="str">
            <v>Auxiliar Administrativo</v>
          </cell>
          <cell r="L1798">
            <v>4044</v>
          </cell>
          <cell r="M1798">
            <v>14</v>
          </cell>
          <cell r="N1798" t="str">
            <v>Secretario Ejecutivo</v>
          </cell>
          <cell r="O1798">
            <v>4210</v>
          </cell>
          <cell r="P1798">
            <v>16</v>
          </cell>
          <cell r="Q1798" t="str">
            <v>421016</v>
          </cell>
          <cell r="R1798">
            <v>1163588</v>
          </cell>
          <cell r="S1798">
            <v>320010</v>
          </cell>
          <cell r="T1798" t="str">
            <v>Despacho del Registrador ARMENIA</v>
          </cell>
        </row>
        <row r="1799">
          <cell r="A1799">
            <v>41911105</v>
          </cell>
          <cell r="B1799" t="str">
            <v>F</v>
          </cell>
          <cell r="C1799">
            <v>4248</v>
          </cell>
          <cell r="D1799">
            <v>4240</v>
          </cell>
          <cell r="G1799" t="str">
            <v>D</v>
          </cell>
          <cell r="H1799" t="str">
            <v>MARTHA INES</v>
          </cell>
          <cell r="I1799" t="str">
            <v>LOPEZ</v>
          </cell>
          <cell r="J1799" t="str">
            <v>MENDOZA</v>
          </cell>
          <cell r="K1799" t="str">
            <v>Auxiliar Administrativo</v>
          </cell>
          <cell r="L1799">
            <v>4044</v>
          </cell>
          <cell r="M1799">
            <v>14</v>
          </cell>
          <cell r="N1799" t="str">
            <v>Secretario Ejecutivo</v>
          </cell>
          <cell r="O1799">
            <v>4210</v>
          </cell>
          <cell r="P1799">
            <v>16</v>
          </cell>
          <cell r="Q1799" t="str">
            <v>421016</v>
          </cell>
          <cell r="R1799">
            <v>1163588</v>
          </cell>
          <cell r="S1799">
            <v>320010</v>
          </cell>
          <cell r="T1799" t="str">
            <v>Despacho del Registrador ARMENIA</v>
          </cell>
        </row>
        <row r="1800">
          <cell r="A1800">
            <v>24475648</v>
          </cell>
          <cell r="B1800" t="str">
            <v>F</v>
          </cell>
          <cell r="C1800">
            <v>4229</v>
          </cell>
          <cell r="D1800">
            <v>4229</v>
          </cell>
          <cell r="E1800">
            <v>0</v>
          </cell>
          <cell r="G1800" t="str">
            <v>D</v>
          </cell>
          <cell r="H1800" t="str">
            <v>ELEANY</v>
          </cell>
          <cell r="I1800" t="str">
            <v>MUÑOZ</v>
          </cell>
          <cell r="J1800" t="str">
            <v>CANO</v>
          </cell>
          <cell r="K1800" t="str">
            <v>Profesional Especializado</v>
          </cell>
          <cell r="L1800">
            <v>2028</v>
          </cell>
          <cell r="M1800">
            <v>12</v>
          </cell>
          <cell r="N1800" t="str">
            <v>Profesional Especializado</v>
          </cell>
          <cell r="O1800">
            <v>2028</v>
          </cell>
          <cell r="P1800">
            <v>12</v>
          </cell>
          <cell r="Q1800" t="str">
            <v>202812</v>
          </cell>
          <cell r="R1800">
            <v>2381392</v>
          </cell>
          <cell r="S1800">
            <v>320020</v>
          </cell>
          <cell r="T1800" t="str">
            <v>Grupo Jurídico ARMENIA</v>
          </cell>
        </row>
        <row r="1801">
          <cell r="A1801">
            <v>41892452</v>
          </cell>
          <cell r="B1801" t="str">
            <v>F</v>
          </cell>
          <cell r="C1801">
            <v>4230</v>
          </cell>
          <cell r="D1801">
            <v>4230</v>
          </cell>
          <cell r="E1801">
            <v>0</v>
          </cell>
          <cell r="G1801" t="str">
            <v>D</v>
          </cell>
          <cell r="H1801" t="str">
            <v>MARIA ISABEL</v>
          </cell>
          <cell r="I1801" t="str">
            <v>RINCON</v>
          </cell>
          <cell r="J1801" t="str">
            <v>ALZATE</v>
          </cell>
          <cell r="K1801" t="str">
            <v>Profesional Universitario</v>
          </cell>
          <cell r="L1801">
            <v>2044</v>
          </cell>
          <cell r="M1801">
            <v>10</v>
          </cell>
          <cell r="N1801" t="str">
            <v>Profesional Universitario</v>
          </cell>
          <cell r="O1801">
            <v>2044</v>
          </cell>
          <cell r="P1801">
            <v>10</v>
          </cell>
          <cell r="Q1801" t="str">
            <v>204410</v>
          </cell>
          <cell r="R1801">
            <v>2153906</v>
          </cell>
          <cell r="S1801">
            <v>320020</v>
          </cell>
          <cell r="T1801" t="str">
            <v>Grupo Jurídico ARMENIA</v>
          </cell>
        </row>
        <row r="1802">
          <cell r="A1802">
            <v>41912688</v>
          </cell>
          <cell r="B1802" t="str">
            <v>F</v>
          </cell>
          <cell r="C1802">
            <v>4243</v>
          </cell>
          <cell r="D1802">
            <v>4236</v>
          </cell>
          <cell r="G1802" t="str">
            <v>D</v>
          </cell>
          <cell r="H1802" t="str">
            <v>GLORIA CONSTANZA</v>
          </cell>
          <cell r="I1802" t="str">
            <v>BUITRAGO</v>
          </cell>
          <cell r="J1802" t="str">
            <v>CARDONA</v>
          </cell>
          <cell r="K1802" t="str">
            <v>Secretario Ejecutivo</v>
          </cell>
          <cell r="L1802">
            <v>4210</v>
          </cell>
          <cell r="M1802">
            <v>16</v>
          </cell>
          <cell r="N1802" t="str">
            <v>Técnico Administrativo</v>
          </cell>
          <cell r="O1802">
            <v>3124</v>
          </cell>
          <cell r="P1802">
            <v>14</v>
          </cell>
          <cell r="Q1802" t="str">
            <v>312414</v>
          </cell>
          <cell r="R1802">
            <v>1504640</v>
          </cell>
          <cell r="S1802">
            <v>320020</v>
          </cell>
          <cell r="T1802" t="str">
            <v>Grupo Jurídico ARMENIA</v>
          </cell>
        </row>
        <row r="1803">
          <cell r="A1803">
            <v>24479240</v>
          </cell>
          <cell r="B1803" t="str">
            <v>F</v>
          </cell>
          <cell r="C1803">
            <v>4234</v>
          </cell>
          <cell r="D1803">
            <v>4234</v>
          </cell>
          <cell r="E1803">
            <v>0</v>
          </cell>
          <cell r="G1803" t="str">
            <v>D</v>
          </cell>
          <cell r="H1803" t="str">
            <v>GRACIELA</v>
          </cell>
          <cell r="I1803" t="str">
            <v>GOMEZ</v>
          </cell>
          <cell r="J1803" t="str">
            <v>HOYOS</v>
          </cell>
          <cell r="K1803" t="str">
            <v>Técnico Administrativo</v>
          </cell>
          <cell r="L1803">
            <v>3124</v>
          </cell>
          <cell r="M1803">
            <v>14</v>
          </cell>
          <cell r="N1803" t="str">
            <v>Técnico Administrativo</v>
          </cell>
          <cell r="O1803">
            <v>3124</v>
          </cell>
          <cell r="P1803">
            <v>14</v>
          </cell>
          <cell r="Q1803" t="str">
            <v>312414</v>
          </cell>
          <cell r="R1803">
            <v>1504640</v>
          </cell>
          <cell r="S1803">
            <v>320020</v>
          </cell>
          <cell r="T1803" t="str">
            <v>Grupo Jurídico ARMENIA</v>
          </cell>
        </row>
        <row r="1804">
          <cell r="A1804">
            <v>1094908958</v>
          </cell>
          <cell r="B1804" t="str">
            <v>F</v>
          </cell>
          <cell r="D1804">
            <v>4235</v>
          </cell>
          <cell r="G1804" t="str">
            <v>D</v>
          </cell>
          <cell r="H1804" t="str">
            <v>MELISSA</v>
          </cell>
          <cell r="I1804" t="str">
            <v>ROJAS</v>
          </cell>
          <cell r="J1804" t="str">
            <v>SANCHEZ</v>
          </cell>
          <cell r="K1804" t="str">
            <v>Técnico Administrativo</v>
          </cell>
          <cell r="L1804">
            <v>3124</v>
          </cell>
          <cell r="M1804">
            <v>14</v>
          </cell>
          <cell r="N1804" t="str">
            <v>Técnico Administrativo</v>
          </cell>
          <cell r="O1804">
            <v>3124</v>
          </cell>
          <cell r="P1804">
            <v>14</v>
          </cell>
          <cell r="Q1804" t="str">
            <v>312414</v>
          </cell>
          <cell r="R1804">
            <v>1504640</v>
          </cell>
          <cell r="S1804">
            <v>320020</v>
          </cell>
          <cell r="T1804" t="str">
            <v>Grupo Jurídico ARMENIA</v>
          </cell>
        </row>
        <row r="1805">
          <cell r="A1805">
            <v>25016131</v>
          </cell>
          <cell r="B1805" t="str">
            <v>F</v>
          </cell>
          <cell r="C1805">
            <v>4245</v>
          </cell>
          <cell r="D1805">
            <v>4245</v>
          </cell>
          <cell r="E1805">
            <v>0</v>
          </cell>
          <cell r="G1805" t="str">
            <v>D</v>
          </cell>
          <cell r="H1805" t="str">
            <v>LUZ AMALIA</v>
          </cell>
          <cell r="I1805" t="str">
            <v>HENAO</v>
          </cell>
          <cell r="J1805" t="str">
            <v>MONTOYA</v>
          </cell>
          <cell r="K1805" t="str">
            <v>Auxiliar Administrativo</v>
          </cell>
          <cell r="L1805">
            <v>4044</v>
          </cell>
          <cell r="M1805">
            <v>14</v>
          </cell>
          <cell r="N1805" t="str">
            <v>Auxiliar Administrativo</v>
          </cell>
          <cell r="O1805">
            <v>4044</v>
          </cell>
          <cell r="P1805">
            <v>14</v>
          </cell>
          <cell r="Q1805" t="str">
            <v>404414</v>
          </cell>
          <cell r="R1805">
            <v>1080470</v>
          </cell>
          <cell r="S1805">
            <v>320020</v>
          </cell>
          <cell r="T1805" t="str">
            <v>Grupo Jurídico ARMENIA</v>
          </cell>
        </row>
        <row r="1806">
          <cell r="A1806">
            <v>9729578</v>
          </cell>
          <cell r="B1806" t="str">
            <v>M</v>
          </cell>
          <cell r="D1806">
            <v>4239</v>
          </cell>
          <cell r="G1806" t="str">
            <v>T</v>
          </cell>
          <cell r="H1806" t="str">
            <v>JAIME ALBERTO</v>
          </cell>
          <cell r="I1806" t="str">
            <v>HERRERA</v>
          </cell>
          <cell r="J1806" t="str">
            <v>MUÑOZ</v>
          </cell>
          <cell r="K1806" t="str">
            <v>Secretario Ejecutivo</v>
          </cell>
          <cell r="L1806">
            <v>4210</v>
          </cell>
          <cell r="M1806">
            <v>16</v>
          </cell>
          <cell r="N1806" t="str">
            <v>Secretario Ejecutivo</v>
          </cell>
          <cell r="O1806">
            <v>4210</v>
          </cell>
          <cell r="P1806">
            <v>16</v>
          </cell>
          <cell r="Q1806" t="str">
            <v>421016</v>
          </cell>
          <cell r="R1806">
            <v>1163588</v>
          </cell>
          <cell r="S1806">
            <v>320020</v>
          </cell>
          <cell r="T1806" t="str">
            <v>Grupo Jurídico ARMENIA</v>
          </cell>
        </row>
        <row r="1807">
          <cell r="A1807">
            <v>41920757</v>
          </cell>
          <cell r="B1807" t="str">
            <v>F</v>
          </cell>
          <cell r="C1807">
            <v>4247</v>
          </cell>
          <cell r="D1807">
            <v>4238</v>
          </cell>
          <cell r="G1807" t="str">
            <v>T</v>
          </cell>
          <cell r="H1807" t="str">
            <v>MARIA TERESA</v>
          </cell>
          <cell r="I1807" t="str">
            <v>GALLEGO</v>
          </cell>
          <cell r="J1807" t="str">
            <v>MURILLO</v>
          </cell>
          <cell r="K1807" t="str">
            <v>Auxiliar Administrativo</v>
          </cell>
          <cell r="L1807">
            <v>4044</v>
          </cell>
          <cell r="M1807">
            <v>14</v>
          </cell>
          <cell r="N1807" t="str">
            <v>Secretario Ejecutivo</v>
          </cell>
          <cell r="O1807">
            <v>4210</v>
          </cell>
          <cell r="P1807">
            <v>16</v>
          </cell>
          <cell r="Q1807" t="str">
            <v>421016</v>
          </cell>
          <cell r="R1807">
            <v>1163588</v>
          </cell>
          <cell r="S1807">
            <v>320020</v>
          </cell>
          <cell r="T1807" t="str">
            <v>Grupo Jurídico ARMENIA</v>
          </cell>
        </row>
        <row r="1808">
          <cell r="A1808">
            <v>66735025</v>
          </cell>
          <cell r="B1808" t="str">
            <v>F</v>
          </cell>
          <cell r="D1808">
            <v>4243</v>
          </cell>
          <cell r="G1808" t="str">
            <v>T</v>
          </cell>
          <cell r="H1808" t="str">
            <v>MARIA VICTORIA</v>
          </cell>
          <cell r="I1808" t="str">
            <v>PATIÑO</v>
          </cell>
          <cell r="J1808" t="str">
            <v>CASTAÑO</v>
          </cell>
          <cell r="K1808" t="str">
            <v>Secretario Ejecutivo</v>
          </cell>
          <cell r="L1808">
            <v>4210</v>
          </cell>
          <cell r="M1808">
            <v>16</v>
          </cell>
          <cell r="N1808" t="str">
            <v>Secretario Ejecutivo</v>
          </cell>
          <cell r="O1808">
            <v>4210</v>
          </cell>
          <cell r="P1808">
            <v>16</v>
          </cell>
          <cell r="Q1808" t="str">
            <v>421016</v>
          </cell>
          <cell r="R1808">
            <v>1163588</v>
          </cell>
          <cell r="S1808">
            <v>320020</v>
          </cell>
          <cell r="T1808" t="str">
            <v>Grupo Jurídico ARMENIA</v>
          </cell>
        </row>
        <row r="1809">
          <cell r="A1809">
            <v>24484380</v>
          </cell>
          <cell r="B1809" t="str">
            <v>F</v>
          </cell>
          <cell r="C1809">
            <v>4242</v>
          </cell>
          <cell r="D1809">
            <v>4242</v>
          </cell>
          <cell r="E1809">
            <v>0</v>
          </cell>
          <cell r="G1809" t="str">
            <v>D</v>
          </cell>
          <cell r="H1809" t="str">
            <v>JUDITH TERESA</v>
          </cell>
          <cell r="I1809" t="str">
            <v>NARANJO</v>
          </cell>
          <cell r="J1809" t="str">
            <v>PATIÑO</v>
          </cell>
          <cell r="K1809" t="str">
            <v>Profesional Especializado</v>
          </cell>
          <cell r="L1809">
            <v>2028</v>
          </cell>
          <cell r="M1809">
            <v>12</v>
          </cell>
          <cell r="N1809" t="str">
            <v>Profesional Especializado</v>
          </cell>
          <cell r="O1809">
            <v>2028</v>
          </cell>
          <cell r="P1809">
            <v>12</v>
          </cell>
          <cell r="Q1809" t="str">
            <v>202812</v>
          </cell>
          <cell r="R1809">
            <v>2381392</v>
          </cell>
          <cell r="S1809">
            <v>320030</v>
          </cell>
          <cell r="T1809" t="str">
            <v>Grupo Administrativo ARMENIA</v>
          </cell>
        </row>
        <row r="1810">
          <cell r="A1810">
            <v>24484123</v>
          </cell>
          <cell r="B1810" t="str">
            <v>F</v>
          </cell>
          <cell r="C1810">
            <v>4232</v>
          </cell>
          <cell r="D1810">
            <v>5371</v>
          </cell>
          <cell r="G1810" t="str">
            <v>D</v>
          </cell>
          <cell r="H1810" t="str">
            <v>MARLENY</v>
          </cell>
          <cell r="I1810" t="str">
            <v>CRUZ</v>
          </cell>
          <cell r="J1810" t="str">
            <v>PALACIO</v>
          </cell>
          <cell r="K1810" t="str">
            <v>Técnico Administrativo</v>
          </cell>
          <cell r="L1810">
            <v>3124</v>
          </cell>
          <cell r="M1810">
            <v>14</v>
          </cell>
          <cell r="N1810" t="str">
            <v>Profesional Universitario</v>
          </cell>
          <cell r="O1810" t="str">
            <v>2044</v>
          </cell>
          <cell r="P1810" t="str">
            <v>02</v>
          </cell>
          <cell r="Q1810" t="str">
            <v>204402</v>
          </cell>
          <cell r="R1810">
            <v>1504640</v>
          </cell>
          <cell r="S1810">
            <v>320030</v>
          </cell>
          <cell r="T1810" t="str">
            <v>Grupo Administrativo ARMENIA</v>
          </cell>
        </row>
        <row r="1811">
          <cell r="A1811">
            <v>41904554</v>
          </cell>
          <cell r="B1811" t="str">
            <v>F</v>
          </cell>
          <cell r="D1811">
            <v>2569</v>
          </cell>
          <cell r="G1811" t="str">
            <v>T</v>
          </cell>
          <cell r="H1811" t="str">
            <v>RUBY</v>
          </cell>
          <cell r="I1811" t="str">
            <v>MORA</v>
          </cell>
          <cell r="J1811" t="str">
            <v>GONZALEZ</v>
          </cell>
          <cell r="K1811" t="str">
            <v>Técnico Administrativo</v>
          </cell>
          <cell r="L1811" t="str">
            <v>3124</v>
          </cell>
          <cell r="M1811" t="str">
            <v>14</v>
          </cell>
          <cell r="N1811" t="str">
            <v>Técnico Administrativo</v>
          </cell>
          <cell r="O1811" t="str">
            <v>3124</v>
          </cell>
          <cell r="P1811" t="str">
            <v>14</v>
          </cell>
          <cell r="Q1811" t="str">
            <v>312414</v>
          </cell>
          <cell r="R1811">
            <v>1504640</v>
          </cell>
          <cell r="S1811">
            <v>320030</v>
          </cell>
          <cell r="T1811" t="str">
            <v>Grupo Administrativo ARMENIA</v>
          </cell>
        </row>
        <row r="1812">
          <cell r="A1812">
            <v>21249334</v>
          </cell>
          <cell r="B1812" t="str">
            <v>F</v>
          </cell>
          <cell r="C1812">
            <v>4781</v>
          </cell>
          <cell r="D1812">
            <v>3021</v>
          </cell>
          <cell r="G1812" t="str">
            <v>T</v>
          </cell>
          <cell r="H1812" t="str">
            <v>FLOR  INIRIDA</v>
          </cell>
          <cell r="I1812" t="str">
            <v>RODRIGUEZ</v>
          </cell>
          <cell r="J1812" t="str">
            <v>SANCHEZ</v>
          </cell>
          <cell r="K1812" t="str">
            <v>Auxiliar Administrativo</v>
          </cell>
          <cell r="L1812">
            <v>4044</v>
          </cell>
          <cell r="M1812">
            <v>12</v>
          </cell>
          <cell r="N1812" t="str">
            <v>Auxiliar Administrativo</v>
          </cell>
          <cell r="O1812">
            <v>4044</v>
          </cell>
          <cell r="P1812">
            <v>20</v>
          </cell>
          <cell r="Q1812" t="str">
            <v>404420</v>
          </cell>
          <cell r="R1812">
            <v>1287849</v>
          </cell>
          <cell r="S1812">
            <v>320030</v>
          </cell>
          <cell r="T1812" t="str">
            <v>Grupo Administrativo ARMENIA</v>
          </cell>
        </row>
        <row r="1813">
          <cell r="D1813">
            <v>4249</v>
          </cell>
          <cell r="G1813" t="str">
            <v>D</v>
          </cell>
          <cell r="K1813" t="str">
            <v>Auxiliar Administrativo</v>
          </cell>
          <cell r="L1813">
            <v>4044</v>
          </cell>
          <cell r="M1813">
            <v>18</v>
          </cell>
          <cell r="N1813" t="str">
            <v>Auxiliar Administrativo</v>
          </cell>
          <cell r="O1813">
            <v>4044</v>
          </cell>
          <cell r="P1813">
            <v>18</v>
          </cell>
          <cell r="Q1813" t="str">
            <v>404418</v>
          </cell>
          <cell r="R1813">
            <v>1217634</v>
          </cell>
          <cell r="S1813">
            <v>320030</v>
          </cell>
        </row>
        <row r="1814">
          <cell r="A1814">
            <v>18386029</v>
          </cell>
          <cell r="B1814" t="str">
            <v>M</v>
          </cell>
          <cell r="C1814">
            <v>4254</v>
          </cell>
          <cell r="D1814">
            <v>4256</v>
          </cell>
          <cell r="G1814" t="str">
            <v>D</v>
          </cell>
          <cell r="H1814" t="str">
            <v>JOSE  ALBERTO</v>
          </cell>
          <cell r="I1814" t="str">
            <v>TABERA</v>
          </cell>
          <cell r="J1814" t="str">
            <v>DUQUE</v>
          </cell>
          <cell r="K1814" t="str">
            <v>Auxiliar Administrativo</v>
          </cell>
          <cell r="L1814">
            <v>4044</v>
          </cell>
          <cell r="M1814">
            <v>12</v>
          </cell>
          <cell r="N1814" t="str">
            <v>Auxiliar Administrativo</v>
          </cell>
          <cell r="O1814">
            <v>4044</v>
          </cell>
          <cell r="P1814">
            <v>16</v>
          </cell>
          <cell r="Q1814" t="str">
            <v>404416</v>
          </cell>
          <cell r="R1814">
            <v>1163588</v>
          </cell>
          <cell r="S1814">
            <v>320030</v>
          </cell>
          <cell r="T1814" t="str">
            <v>Grupo Administrativo ARMENIA</v>
          </cell>
        </row>
        <row r="1815">
          <cell r="A1815">
            <v>18399157</v>
          </cell>
          <cell r="B1815" t="str">
            <v>M</v>
          </cell>
          <cell r="D1815">
            <v>4646</v>
          </cell>
          <cell r="G1815" t="str">
            <v>T</v>
          </cell>
          <cell r="H1815" t="str">
            <v>JAIME ALBERTO</v>
          </cell>
          <cell r="I1815" t="str">
            <v>CARDONA</v>
          </cell>
          <cell r="J1815" t="str">
            <v>LONDOÑO</v>
          </cell>
          <cell r="K1815" t="str">
            <v>Auxiliar Administrativo</v>
          </cell>
          <cell r="L1815">
            <v>4044</v>
          </cell>
          <cell r="M1815">
            <v>14</v>
          </cell>
          <cell r="N1815" t="str">
            <v>Auxiliar Administrativo</v>
          </cell>
          <cell r="O1815">
            <v>4044</v>
          </cell>
          <cell r="P1815">
            <v>14</v>
          </cell>
          <cell r="Q1815" t="str">
            <v>404414</v>
          </cell>
          <cell r="R1815">
            <v>1080470</v>
          </cell>
          <cell r="S1815">
            <v>320030</v>
          </cell>
          <cell r="T1815" t="str">
            <v>Grupo Administrativo ARMENIA</v>
          </cell>
        </row>
        <row r="1816">
          <cell r="A1816">
            <v>41895006</v>
          </cell>
          <cell r="B1816" t="str">
            <v>F</v>
          </cell>
          <cell r="C1816">
            <v>4244</v>
          </cell>
          <cell r="D1816">
            <v>4247</v>
          </cell>
          <cell r="G1816" t="str">
            <v>T</v>
          </cell>
          <cell r="H1816" t="str">
            <v>LUZ DARY</v>
          </cell>
          <cell r="I1816" t="str">
            <v>ORTIZ</v>
          </cell>
          <cell r="J1816" t="str">
            <v>*</v>
          </cell>
          <cell r="K1816" t="str">
            <v>Auxiliar Administrativo</v>
          </cell>
          <cell r="L1816">
            <v>4044</v>
          </cell>
          <cell r="M1816">
            <v>11</v>
          </cell>
          <cell r="N1816" t="str">
            <v>Auxiliar Administrativo</v>
          </cell>
          <cell r="O1816">
            <v>4044</v>
          </cell>
          <cell r="P1816">
            <v>14</v>
          </cell>
          <cell r="Q1816" t="str">
            <v>404414</v>
          </cell>
          <cell r="R1816">
            <v>1080470</v>
          </cell>
          <cell r="S1816">
            <v>320030</v>
          </cell>
          <cell r="T1816" t="str">
            <v>Grupo Administrativo ARMENIA</v>
          </cell>
        </row>
        <row r="1817">
          <cell r="A1817">
            <v>24580141</v>
          </cell>
          <cell r="B1817" t="str">
            <v>F</v>
          </cell>
          <cell r="D1817">
            <v>3857</v>
          </cell>
          <cell r="G1817" t="str">
            <v>D</v>
          </cell>
          <cell r="H1817" t="str">
            <v>LUZ ADRIANA</v>
          </cell>
          <cell r="I1817" t="str">
            <v>MENDEZ</v>
          </cell>
          <cell r="J1817" t="str">
            <v>MARIN</v>
          </cell>
          <cell r="K1817" t="str">
            <v>Secretario Ejecutivo</v>
          </cell>
          <cell r="L1817">
            <v>4210</v>
          </cell>
          <cell r="M1817">
            <v>19</v>
          </cell>
          <cell r="N1817" t="str">
            <v>Secretario Ejecutivo</v>
          </cell>
          <cell r="O1817">
            <v>4210</v>
          </cell>
          <cell r="P1817">
            <v>19</v>
          </cell>
          <cell r="Q1817" t="str">
            <v>421019</v>
          </cell>
          <cell r="R1817">
            <v>1249043</v>
          </cell>
          <cell r="S1817">
            <v>320030</v>
          </cell>
          <cell r="T1817" t="str">
            <v>Grupo Administrativo ARMENIA</v>
          </cell>
        </row>
        <row r="1818">
          <cell r="A1818">
            <v>41904238</v>
          </cell>
          <cell r="B1818" t="str">
            <v>F</v>
          </cell>
          <cell r="D1818">
            <v>5169</v>
          </cell>
          <cell r="G1818" t="str">
            <v>D</v>
          </cell>
          <cell r="H1818" t="str">
            <v>DORIAN STELLA</v>
          </cell>
          <cell r="I1818" t="str">
            <v>FERNANDEZ</v>
          </cell>
          <cell r="J1818" t="str">
            <v>LOPEZ</v>
          </cell>
          <cell r="K1818" t="str">
            <v>Registrador Seccional</v>
          </cell>
          <cell r="L1818" t="str">
            <v>0192</v>
          </cell>
          <cell r="M1818" t="str">
            <v>07</v>
          </cell>
          <cell r="N1818" t="str">
            <v>Registrador Seccional</v>
          </cell>
          <cell r="O1818" t="str">
            <v>0192</v>
          </cell>
          <cell r="P1818" t="str">
            <v>07</v>
          </cell>
          <cell r="Q1818" t="str">
            <v>019207</v>
          </cell>
          <cell r="R1818">
            <v>3291703</v>
          </cell>
          <cell r="S1818">
            <v>320110</v>
          </cell>
          <cell r="T1818" t="str">
            <v>CALARCA</v>
          </cell>
        </row>
        <row r="1819">
          <cell r="A1819">
            <v>1094890957</v>
          </cell>
          <cell r="B1819" t="str">
            <v>M</v>
          </cell>
          <cell r="D1819">
            <v>5343</v>
          </cell>
          <cell r="G1819" t="str">
            <v>D</v>
          </cell>
          <cell r="H1819" t="str">
            <v>ANDRES</v>
          </cell>
          <cell r="I1819" t="str">
            <v>SANTANA</v>
          </cell>
          <cell r="J1819" t="str">
            <v>SANTAMARIA</v>
          </cell>
          <cell r="K1819" t="str">
            <v>Profesional Universitario</v>
          </cell>
          <cell r="L1819" t="str">
            <v>2044</v>
          </cell>
          <cell r="M1819" t="str">
            <v>01</v>
          </cell>
          <cell r="N1819" t="str">
            <v>Profesional Universitario</v>
          </cell>
          <cell r="O1819" t="str">
            <v>2044</v>
          </cell>
          <cell r="P1819" t="str">
            <v>01</v>
          </cell>
          <cell r="Q1819" t="str">
            <v>204401</v>
          </cell>
          <cell r="R1819">
            <v>1361208</v>
          </cell>
          <cell r="S1819">
            <v>320110</v>
          </cell>
          <cell r="T1819" t="str">
            <v>CALARCA</v>
          </cell>
        </row>
        <row r="1820">
          <cell r="A1820">
            <v>52796195</v>
          </cell>
          <cell r="B1820" t="str">
            <v>F</v>
          </cell>
          <cell r="D1820">
            <v>4372</v>
          </cell>
          <cell r="G1820" t="str">
            <v>T</v>
          </cell>
          <cell r="H1820" t="str">
            <v>MARTHA ISABEL</v>
          </cell>
          <cell r="I1820" t="str">
            <v>ACERO</v>
          </cell>
          <cell r="J1820" t="str">
            <v>RIOS</v>
          </cell>
          <cell r="K1820" t="str">
            <v>Auxiliar Administrativo</v>
          </cell>
          <cell r="L1820">
            <v>4044</v>
          </cell>
          <cell r="M1820" t="str">
            <v>14</v>
          </cell>
          <cell r="N1820" t="str">
            <v>Auxiliar Administrativo</v>
          </cell>
          <cell r="O1820">
            <v>4044</v>
          </cell>
          <cell r="P1820">
            <v>14</v>
          </cell>
          <cell r="Q1820" t="str">
            <v>404414</v>
          </cell>
          <cell r="R1820">
            <v>1080470</v>
          </cell>
          <cell r="S1820">
            <v>320110</v>
          </cell>
          <cell r="T1820" t="str">
            <v>CALARCA</v>
          </cell>
        </row>
        <row r="1821">
          <cell r="A1821">
            <v>24573477</v>
          </cell>
          <cell r="B1821" t="str">
            <v>F</v>
          </cell>
          <cell r="C1821">
            <v>4253</v>
          </cell>
          <cell r="D1821">
            <v>2919</v>
          </cell>
          <cell r="G1821" t="str">
            <v>D</v>
          </cell>
          <cell r="H1821" t="str">
            <v>CECILIA</v>
          </cell>
          <cell r="I1821" t="str">
            <v>GUTIERREZ</v>
          </cell>
          <cell r="J1821" t="str">
            <v>ESCOBAR</v>
          </cell>
          <cell r="K1821" t="str">
            <v>Auxiliar Administrativo</v>
          </cell>
          <cell r="L1821">
            <v>4044</v>
          </cell>
          <cell r="M1821">
            <v>11</v>
          </cell>
          <cell r="N1821" t="str">
            <v>Auxiliar Administrativo</v>
          </cell>
          <cell r="O1821">
            <v>4044</v>
          </cell>
          <cell r="P1821">
            <v>12</v>
          </cell>
          <cell r="Q1821" t="str">
            <v>404412</v>
          </cell>
          <cell r="R1821">
            <v>1024200</v>
          </cell>
          <cell r="S1821">
            <v>320110</v>
          </cell>
          <cell r="T1821" t="str">
            <v>CALARCA</v>
          </cell>
        </row>
        <row r="1822">
          <cell r="A1822">
            <v>24577566</v>
          </cell>
          <cell r="B1822" t="str">
            <v>F</v>
          </cell>
          <cell r="D1822">
            <v>3283</v>
          </cell>
          <cell r="G1822" t="str">
            <v>D</v>
          </cell>
          <cell r="H1822" t="str">
            <v>MARTHA LILIANA</v>
          </cell>
          <cell r="I1822" t="str">
            <v>AGUDELO</v>
          </cell>
          <cell r="J1822" t="str">
            <v>GONZALEZ</v>
          </cell>
          <cell r="K1822" t="str">
            <v>Auxiliar Administrativo</v>
          </cell>
          <cell r="L1822">
            <v>4044</v>
          </cell>
          <cell r="M1822">
            <v>11</v>
          </cell>
          <cell r="N1822" t="str">
            <v>Auxiliar Administrativo</v>
          </cell>
          <cell r="O1822">
            <v>4044</v>
          </cell>
          <cell r="P1822">
            <v>11</v>
          </cell>
          <cell r="Q1822" t="str">
            <v>404411</v>
          </cell>
          <cell r="R1822">
            <v>953864</v>
          </cell>
          <cell r="S1822">
            <v>320110</v>
          </cell>
          <cell r="T1822" t="str">
            <v>CALARCA</v>
          </cell>
        </row>
        <row r="1823">
          <cell r="A1823">
            <v>24579512</v>
          </cell>
          <cell r="B1823" t="str">
            <v>F</v>
          </cell>
          <cell r="D1823">
            <v>3716</v>
          </cell>
          <cell r="G1823" t="str">
            <v>D</v>
          </cell>
          <cell r="H1823" t="str">
            <v>OLGA MILENA</v>
          </cell>
          <cell r="I1823" t="str">
            <v>GAITAN</v>
          </cell>
          <cell r="J1823" t="str">
            <v>TRIANA</v>
          </cell>
          <cell r="K1823" t="str">
            <v>Secretario Ejecutivo</v>
          </cell>
          <cell r="L1823">
            <v>4210</v>
          </cell>
          <cell r="M1823">
            <v>16</v>
          </cell>
          <cell r="N1823" t="str">
            <v>Secretario Ejecutivo</v>
          </cell>
          <cell r="O1823">
            <v>4210</v>
          </cell>
          <cell r="P1823">
            <v>16</v>
          </cell>
          <cell r="Q1823" t="str">
            <v>421016</v>
          </cell>
          <cell r="R1823">
            <v>1163588</v>
          </cell>
          <cell r="S1823">
            <v>320110</v>
          </cell>
          <cell r="T1823" t="str">
            <v>CALARCA</v>
          </cell>
        </row>
        <row r="1824">
          <cell r="D1824">
            <v>4252</v>
          </cell>
          <cell r="G1824" t="str">
            <v>D</v>
          </cell>
          <cell r="K1824" t="str">
            <v>Secretario Ejecutivo</v>
          </cell>
          <cell r="L1824">
            <v>4210</v>
          </cell>
          <cell r="M1824">
            <v>15</v>
          </cell>
          <cell r="N1824" t="str">
            <v>Secretario Ejecutivo</v>
          </cell>
          <cell r="O1824">
            <v>4210</v>
          </cell>
          <cell r="P1824">
            <v>15</v>
          </cell>
          <cell r="Q1824" t="str">
            <v>421015</v>
          </cell>
          <cell r="R1824">
            <v>1114054</v>
          </cell>
          <cell r="S1824">
            <v>320110</v>
          </cell>
        </row>
        <row r="1825">
          <cell r="A1825">
            <v>41913757</v>
          </cell>
          <cell r="B1825" t="str">
            <v>F</v>
          </cell>
          <cell r="D1825">
            <v>5170</v>
          </cell>
          <cell r="G1825" t="str">
            <v>D</v>
          </cell>
          <cell r="H1825" t="str">
            <v>MARTHA CECILIA</v>
          </cell>
          <cell r="I1825" t="str">
            <v>LOPEZ</v>
          </cell>
          <cell r="J1825" t="str">
            <v>ESPINOSA</v>
          </cell>
          <cell r="K1825" t="str">
            <v>Registrador Seccional</v>
          </cell>
          <cell r="L1825" t="str">
            <v>0192</v>
          </cell>
          <cell r="M1825" t="str">
            <v>07</v>
          </cell>
          <cell r="N1825" t="str">
            <v>Registrador Seccional</v>
          </cell>
          <cell r="O1825" t="str">
            <v>0192</v>
          </cell>
          <cell r="P1825" t="str">
            <v>07</v>
          </cell>
          <cell r="Q1825" t="str">
            <v>019207</v>
          </cell>
          <cell r="R1825">
            <v>3291703</v>
          </cell>
          <cell r="S1825">
            <v>320120</v>
          </cell>
          <cell r="T1825" t="str">
            <v>FILANDIA</v>
          </cell>
        </row>
        <row r="1826">
          <cell r="A1826">
            <v>4422420</v>
          </cell>
          <cell r="B1826" t="str">
            <v>M</v>
          </cell>
          <cell r="C1826">
            <v>4261</v>
          </cell>
          <cell r="D1826">
            <v>5344</v>
          </cell>
          <cell r="G1826" t="str">
            <v>D</v>
          </cell>
          <cell r="H1826" t="str">
            <v>GERARDO AUGUSTO</v>
          </cell>
          <cell r="I1826" t="str">
            <v>ARIAS</v>
          </cell>
          <cell r="J1826" t="str">
            <v>GARCIA</v>
          </cell>
          <cell r="K1826" t="str">
            <v>Auxiliar Administrativo</v>
          </cell>
          <cell r="L1826">
            <v>4044</v>
          </cell>
          <cell r="M1826">
            <v>12</v>
          </cell>
          <cell r="N1826" t="str">
            <v>Profesional Universitario</v>
          </cell>
          <cell r="O1826" t="str">
            <v>2044</v>
          </cell>
          <cell r="P1826" t="str">
            <v>01</v>
          </cell>
          <cell r="Q1826" t="str">
            <v>204401</v>
          </cell>
          <cell r="R1826">
            <v>1361208</v>
          </cell>
          <cell r="S1826">
            <v>320120</v>
          </cell>
          <cell r="T1826" t="str">
            <v>FILANDIA</v>
          </cell>
        </row>
        <row r="1827">
          <cell r="A1827">
            <v>25016263</v>
          </cell>
          <cell r="B1827" t="str">
            <v>F</v>
          </cell>
          <cell r="C1827">
            <v>4259</v>
          </cell>
          <cell r="D1827">
            <v>4261</v>
          </cell>
          <cell r="G1827" t="str">
            <v>T</v>
          </cell>
          <cell r="H1827" t="str">
            <v>AIDEE</v>
          </cell>
          <cell r="I1827" t="str">
            <v>ALVAREZ</v>
          </cell>
          <cell r="J1827" t="str">
            <v>LOAIZA</v>
          </cell>
          <cell r="K1827" t="str">
            <v>Auxiliar Administrativo</v>
          </cell>
          <cell r="L1827">
            <v>4044</v>
          </cell>
          <cell r="M1827">
            <v>11</v>
          </cell>
          <cell r="N1827" t="str">
            <v>Auxiliar Administrativo</v>
          </cell>
          <cell r="O1827">
            <v>4044</v>
          </cell>
          <cell r="P1827">
            <v>12</v>
          </cell>
          <cell r="Q1827" t="str">
            <v>404412</v>
          </cell>
          <cell r="R1827">
            <v>1024200</v>
          </cell>
          <cell r="S1827">
            <v>320120</v>
          </cell>
          <cell r="T1827" t="str">
            <v>FILANDIA</v>
          </cell>
        </row>
        <row r="1828">
          <cell r="A1828">
            <v>4422020</v>
          </cell>
          <cell r="B1828" t="str">
            <v>M</v>
          </cell>
          <cell r="C1828">
            <v>4260</v>
          </cell>
          <cell r="D1828">
            <v>3598</v>
          </cell>
          <cell r="G1828" t="str">
            <v>T</v>
          </cell>
          <cell r="H1828" t="str">
            <v>JOSE  HELIBERTO</v>
          </cell>
          <cell r="I1828" t="str">
            <v>ARBELAEZ</v>
          </cell>
          <cell r="J1828" t="str">
            <v>ROMAN</v>
          </cell>
          <cell r="K1828" t="str">
            <v>Auxiliar Administrativo</v>
          </cell>
          <cell r="L1828">
            <v>4044</v>
          </cell>
          <cell r="M1828">
            <v>12</v>
          </cell>
          <cell r="N1828" t="str">
            <v>Secretario Ejecutivo</v>
          </cell>
          <cell r="O1828">
            <v>4210</v>
          </cell>
          <cell r="P1828">
            <v>16</v>
          </cell>
          <cell r="Q1828" t="str">
            <v>421016</v>
          </cell>
          <cell r="R1828">
            <v>1163588</v>
          </cell>
          <cell r="S1828">
            <v>320120</v>
          </cell>
          <cell r="T1828" t="str">
            <v>FILANDIA</v>
          </cell>
        </row>
        <row r="1829">
          <cell r="A1829">
            <v>42096310</v>
          </cell>
          <cell r="B1829" t="str">
            <v>F</v>
          </cell>
          <cell r="D1829">
            <v>5236</v>
          </cell>
          <cell r="G1829" t="str">
            <v>D</v>
          </cell>
          <cell r="H1829" t="str">
            <v>SANDRA ESPERANZA</v>
          </cell>
          <cell r="I1829" t="str">
            <v>VELASQUEZ</v>
          </cell>
          <cell r="J1829" t="str">
            <v>CARDENAS</v>
          </cell>
          <cell r="K1829" t="str">
            <v>Registrador Principal</v>
          </cell>
          <cell r="L1829" t="str">
            <v>0191</v>
          </cell>
          <cell r="M1829" t="str">
            <v>19</v>
          </cell>
          <cell r="N1829" t="str">
            <v>Registrador Principal</v>
          </cell>
          <cell r="O1829" t="str">
            <v>0191</v>
          </cell>
          <cell r="P1829" t="str">
            <v>19</v>
          </cell>
          <cell r="Q1829" t="str">
            <v>019119</v>
          </cell>
          <cell r="R1829">
            <v>5495542</v>
          </cell>
          <cell r="S1829">
            <v>330010</v>
          </cell>
          <cell r="T1829" t="str">
            <v>Despacho del Registrador PEREIRA</v>
          </cell>
        </row>
        <row r="1830">
          <cell r="A1830">
            <v>42071744</v>
          </cell>
          <cell r="B1830" t="str">
            <v>F</v>
          </cell>
          <cell r="D1830">
            <v>2751</v>
          </cell>
          <cell r="G1830" t="str">
            <v>D</v>
          </cell>
          <cell r="H1830" t="str">
            <v>MONICA ADRIANA</v>
          </cell>
          <cell r="I1830" t="str">
            <v>ROBLEDO</v>
          </cell>
          <cell r="J1830" t="str">
            <v>OSORIO</v>
          </cell>
          <cell r="K1830" t="str">
            <v>Profesional Universitario</v>
          </cell>
          <cell r="L1830" t="str">
            <v>2044</v>
          </cell>
          <cell r="M1830" t="str">
            <v>10</v>
          </cell>
          <cell r="N1830" t="str">
            <v>Profesional Universitario</v>
          </cell>
          <cell r="O1830" t="str">
            <v>2044</v>
          </cell>
          <cell r="P1830" t="str">
            <v>10</v>
          </cell>
          <cell r="Q1830" t="str">
            <v>204410</v>
          </cell>
          <cell r="R1830">
            <v>2153906</v>
          </cell>
          <cell r="S1830">
            <v>330010</v>
          </cell>
          <cell r="T1830" t="str">
            <v>Despacho del Registrador PEREIRA</v>
          </cell>
        </row>
        <row r="1831">
          <cell r="A1831">
            <v>42079501</v>
          </cell>
          <cell r="B1831" t="str">
            <v>F</v>
          </cell>
          <cell r="D1831">
            <v>4285</v>
          </cell>
          <cell r="G1831" t="str">
            <v>T</v>
          </cell>
          <cell r="H1831" t="str">
            <v>VIOLETA</v>
          </cell>
          <cell r="I1831" t="str">
            <v>ROJAS</v>
          </cell>
          <cell r="J1831" t="str">
            <v>RIOS</v>
          </cell>
          <cell r="K1831" t="str">
            <v>Auxiliar Administrativo</v>
          </cell>
          <cell r="L1831">
            <v>4044</v>
          </cell>
          <cell r="M1831">
            <v>14</v>
          </cell>
          <cell r="N1831" t="str">
            <v>Auxiliar Administrativo</v>
          </cell>
          <cell r="O1831">
            <v>4044</v>
          </cell>
          <cell r="P1831">
            <v>14</v>
          </cell>
          <cell r="Q1831" t="str">
            <v>404414</v>
          </cell>
          <cell r="R1831">
            <v>1080470</v>
          </cell>
          <cell r="S1831">
            <v>330010</v>
          </cell>
          <cell r="T1831" t="str">
            <v>Despacho del Registrador PEREIRA</v>
          </cell>
        </row>
        <row r="1832">
          <cell r="A1832">
            <v>24950789</v>
          </cell>
          <cell r="B1832" t="str">
            <v>F</v>
          </cell>
          <cell r="C1832">
            <v>4266</v>
          </cell>
          <cell r="D1832">
            <v>4266</v>
          </cell>
          <cell r="E1832">
            <v>0</v>
          </cell>
          <cell r="G1832" t="str">
            <v>D</v>
          </cell>
          <cell r="H1832" t="str">
            <v>MARIA GLADYS</v>
          </cell>
          <cell r="I1832" t="str">
            <v>PEREZ</v>
          </cell>
          <cell r="J1832" t="str">
            <v>BARRERA</v>
          </cell>
          <cell r="K1832" t="str">
            <v>Profesional Especializado</v>
          </cell>
          <cell r="L1832">
            <v>2028</v>
          </cell>
          <cell r="M1832">
            <v>12</v>
          </cell>
          <cell r="N1832" t="str">
            <v>Profesional Especializado</v>
          </cell>
          <cell r="O1832">
            <v>2028</v>
          </cell>
          <cell r="P1832">
            <v>12</v>
          </cell>
          <cell r="Q1832" t="str">
            <v>202812</v>
          </cell>
          <cell r="R1832">
            <v>2381392</v>
          </cell>
          <cell r="S1832">
            <v>330020</v>
          </cell>
          <cell r="T1832" t="str">
            <v>Grupo Jurídico PEREIRA</v>
          </cell>
        </row>
        <row r="1833">
          <cell r="A1833">
            <v>9867962</v>
          </cell>
          <cell r="B1833" t="str">
            <v>M</v>
          </cell>
          <cell r="D1833">
            <v>2688</v>
          </cell>
          <cell r="G1833" t="str">
            <v>D</v>
          </cell>
          <cell r="H1833" t="str">
            <v>JUAN GUILLERMO</v>
          </cell>
          <cell r="I1833" t="str">
            <v>GUTIERREZ</v>
          </cell>
          <cell r="J1833" t="str">
            <v>GALLO</v>
          </cell>
          <cell r="K1833" t="str">
            <v>Profesional Universitario</v>
          </cell>
          <cell r="L1833">
            <v>2044</v>
          </cell>
          <cell r="M1833">
            <v>10</v>
          </cell>
          <cell r="N1833" t="str">
            <v>Profesional Universitario</v>
          </cell>
          <cell r="O1833">
            <v>2044</v>
          </cell>
          <cell r="P1833">
            <v>10</v>
          </cell>
          <cell r="Q1833" t="str">
            <v>204410</v>
          </cell>
          <cell r="R1833">
            <v>2153906</v>
          </cell>
          <cell r="S1833">
            <v>330020</v>
          </cell>
          <cell r="T1833" t="str">
            <v>Grupo Jurídico PEREIRA</v>
          </cell>
        </row>
        <row r="1834">
          <cell r="A1834">
            <v>43010732</v>
          </cell>
          <cell r="B1834" t="str">
            <v>F</v>
          </cell>
          <cell r="D1834">
            <v>3133</v>
          </cell>
          <cell r="G1834" t="str">
            <v>D</v>
          </cell>
          <cell r="H1834" t="str">
            <v>CLARA LUCIA</v>
          </cell>
          <cell r="I1834" t="str">
            <v>ISAZA</v>
          </cell>
          <cell r="J1834" t="str">
            <v>VALLEJO</v>
          </cell>
          <cell r="K1834" t="str">
            <v>Profesional Universitario</v>
          </cell>
          <cell r="L1834">
            <v>2044</v>
          </cell>
          <cell r="M1834">
            <v>10</v>
          </cell>
          <cell r="N1834" t="str">
            <v>Profesional Universitario</v>
          </cell>
          <cell r="O1834">
            <v>2044</v>
          </cell>
          <cell r="P1834">
            <v>10</v>
          </cell>
          <cell r="Q1834" t="str">
            <v>204410</v>
          </cell>
          <cell r="R1834">
            <v>2153906</v>
          </cell>
          <cell r="S1834">
            <v>330020</v>
          </cell>
          <cell r="T1834" t="str">
            <v>Grupo Jurídico PEREIRA</v>
          </cell>
        </row>
        <row r="1835">
          <cell r="A1835">
            <v>42130955</v>
          </cell>
          <cell r="B1835" t="str">
            <v>F</v>
          </cell>
          <cell r="D1835">
            <v>5380</v>
          </cell>
          <cell r="G1835" t="str">
            <v>D</v>
          </cell>
          <cell r="H1835" t="str">
            <v>MARCELA EDILAY</v>
          </cell>
          <cell r="I1835" t="str">
            <v>AGUIRRE</v>
          </cell>
          <cell r="J1835" t="str">
            <v>VARGAS</v>
          </cell>
          <cell r="K1835" t="str">
            <v>Profesional Universitario</v>
          </cell>
          <cell r="L1835" t="str">
            <v>2044</v>
          </cell>
          <cell r="M1835" t="str">
            <v>04</v>
          </cell>
          <cell r="N1835" t="str">
            <v>Profesional Universitario</v>
          </cell>
          <cell r="O1835" t="str">
            <v>2044</v>
          </cell>
          <cell r="P1835" t="str">
            <v>04</v>
          </cell>
          <cell r="Q1835" t="str">
            <v>204404</v>
          </cell>
          <cell r="R1835">
            <v>1655849</v>
          </cell>
          <cell r="S1835">
            <v>330020</v>
          </cell>
          <cell r="T1835" t="str">
            <v>Grupo Jurídico PEREIRA</v>
          </cell>
        </row>
        <row r="1836">
          <cell r="A1836">
            <v>42119532</v>
          </cell>
          <cell r="B1836" t="str">
            <v>F</v>
          </cell>
          <cell r="C1836">
            <v>4287</v>
          </cell>
          <cell r="D1836">
            <v>5372</v>
          </cell>
          <cell r="G1836" t="str">
            <v>D</v>
          </cell>
          <cell r="H1836" t="str">
            <v>ANA MARIA</v>
          </cell>
          <cell r="I1836" t="str">
            <v>CASTANEDA</v>
          </cell>
          <cell r="J1836" t="str">
            <v>OROZCO</v>
          </cell>
          <cell r="K1836" t="str">
            <v>Auxiliar Administrativo</v>
          </cell>
          <cell r="L1836">
            <v>4044</v>
          </cell>
          <cell r="M1836">
            <v>16</v>
          </cell>
          <cell r="N1836" t="str">
            <v>Profesional Universitario</v>
          </cell>
          <cell r="O1836">
            <v>2044</v>
          </cell>
          <cell r="P1836" t="str">
            <v>02</v>
          </cell>
          <cell r="Q1836" t="str">
            <v>204402</v>
          </cell>
          <cell r="R1836">
            <v>1504640</v>
          </cell>
          <cell r="S1836">
            <v>330020</v>
          </cell>
          <cell r="T1836" t="str">
            <v>Grupo Jurídico PEREIRA</v>
          </cell>
        </row>
        <row r="1837">
          <cell r="D1837">
            <v>5290</v>
          </cell>
          <cell r="G1837" t="str">
            <v>D</v>
          </cell>
          <cell r="K1837" t="str">
            <v>Profesional Universitario</v>
          </cell>
          <cell r="L1837">
            <v>2044</v>
          </cell>
          <cell r="M1837" t="str">
            <v>01</v>
          </cell>
          <cell r="N1837" t="str">
            <v>Profesional Universitario</v>
          </cell>
          <cell r="O1837">
            <v>2044</v>
          </cell>
          <cell r="P1837" t="str">
            <v>01</v>
          </cell>
          <cell r="Q1837" t="str">
            <v>204401</v>
          </cell>
          <cell r="R1837">
            <v>1361208</v>
          </cell>
          <cell r="S1837">
            <v>330020</v>
          </cell>
        </row>
        <row r="1838">
          <cell r="A1838">
            <v>9860252</v>
          </cell>
          <cell r="B1838" t="str">
            <v>M</v>
          </cell>
          <cell r="D1838">
            <v>5345</v>
          </cell>
          <cell r="G1838" t="str">
            <v>D</v>
          </cell>
          <cell r="H1838" t="str">
            <v>RUBER NEL</v>
          </cell>
          <cell r="I1838" t="str">
            <v>GARCIA</v>
          </cell>
          <cell r="J1838" t="str">
            <v>ANGULO</v>
          </cell>
          <cell r="K1838" t="str">
            <v>Profesional Universitario</v>
          </cell>
          <cell r="L1838" t="str">
            <v>2044</v>
          </cell>
          <cell r="M1838" t="str">
            <v>01</v>
          </cell>
          <cell r="N1838" t="str">
            <v>Profesional Universitario</v>
          </cell>
          <cell r="O1838" t="str">
            <v>2044</v>
          </cell>
          <cell r="P1838" t="str">
            <v>01</v>
          </cell>
          <cell r="Q1838" t="str">
            <v>204401</v>
          </cell>
          <cell r="R1838">
            <v>1361208</v>
          </cell>
          <cell r="S1838">
            <v>330020</v>
          </cell>
          <cell r="T1838" t="str">
            <v>Grupo Jurídico PEREIRA</v>
          </cell>
        </row>
        <row r="1839">
          <cell r="A1839">
            <v>4348379</v>
          </cell>
          <cell r="B1839" t="str">
            <v>M</v>
          </cell>
          <cell r="D1839">
            <v>4329</v>
          </cell>
          <cell r="G1839" t="str">
            <v>D</v>
          </cell>
          <cell r="H1839" t="str">
            <v>OSCAR DARIO</v>
          </cell>
          <cell r="I1839" t="str">
            <v>VELASQUEZ</v>
          </cell>
          <cell r="J1839" t="str">
            <v>HERRERA</v>
          </cell>
          <cell r="K1839" t="str">
            <v>Técnico Administrativo</v>
          </cell>
          <cell r="L1839">
            <v>3124</v>
          </cell>
          <cell r="M1839" t="str">
            <v>14</v>
          </cell>
          <cell r="N1839" t="str">
            <v>Técnico Administrativo</v>
          </cell>
          <cell r="O1839">
            <v>3124</v>
          </cell>
          <cell r="P1839" t="str">
            <v>14</v>
          </cell>
          <cell r="Q1839" t="str">
            <v>312414</v>
          </cell>
          <cell r="R1839">
            <v>1504640</v>
          </cell>
          <cell r="S1839">
            <v>330020</v>
          </cell>
          <cell r="T1839" t="str">
            <v>Grupo Jurídico PEREIRA</v>
          </cell>
        </row>
        <row r="1840">
          <cell r="A1840">
            <v>10137201</v>
          </cell>
          <cell r="B1840" t="str">
            <v>M</v>
          </cell>
          <cell r="C1840">
            <v>4265</v>
          </cell>
          <cell r="D1840">
            <v>4271</v>
          </cell>
          <cell r="G1840" t="str">
            <v>T</v>
          </cell>
          <cell r="H1840" t="str">
            <v>JUAN  CARLOS</v>
          </cell>
          <cell r="I1840" t="str">
            <v>GUTIERREZ</v>
          </cell>
          <cell r="J1840" t="str">
            <v>HENAO</v>
          </cell>
          <cell r="K1840" t="str">
            <v>Auxiliar Administrativo</v>
          </cell>
          <cell r="L1840">
            <v>4044</v>
          </cell>
          <cell r="M1840">
            <v>14</v>
          </cell>
          <cell r="N1840" t="str">
            <v>Técnico Administrativo</v>
          </cell>
          <cell r="O1840">
            <v>3124</v>
          </cell>
          <cell r="P1840">
            <v>14</v>
          </cell>
          <cell r="Q1840" t="str">
            <v>312414</v>
          </cell>
          <cell r="R1840">
            <v>1504640</v>
          </cell>
          <cell r="S1840">
            <v>330020</v>
          </cell>
          <cell r="T1840" t="str">
            <v>Grupo Jurídico PEREIRA</v>
          </cell>
        </row>
        <row r="1841">
          <cell r="D1841">
            <v>4273</v>
          </cell>
          <cell r="G1841" t="str">
            <v>D</v>
          </cell>
          <cell r="K1841" t="str">
            <v>Técnico Administrativo</v>
          </cell>
          <cell r="L1841">
            <v>3124</v>
          </cell>
          <cell r="M1841">
            <v>14</v>
          </cell>
          <cell r="N1841" t="str">
            <v>Técnico Administrativo</v>
          </cell>
          <cell r="O1841">
            <v>3124</v>
          </cell>
          <cell r="P1841">
            <v>14</v>
          </cell>
          <cell r="Q1841" t="str">
            <v>312414</v>
          </cell>
          <cell r="R1841">
            <v>1504640</v>
          </cell>
          <cell r="S1841">
            <v>330020</v>
          </cell>
        </row>
        <row r="1842">
          <cell r="A1842">
            <v>25155239</v>
          </cell>
          <cell r="B1842" t="str">
            <v>F</v>
          </cell>
          <cell r="C1842">
            <v>4269</v>
          </cell>
          <cell r="D1842">
            <v>4269</v>
          </cell>
          <cell r="E1842">
            <v>0</v>
          </cell>
          <cell r="G1842" t="str">
            <v>D</v>
          </cell>
          <cell r="H1842" t="str">
            <v>EUCARIS</v>
          </cell>
          <cell r="I1842" t="str">
            <v>CHICA</v>
          </cell>
          <cell r="J1842" t="str">
            <v>WALTEROS</v>
          </cell>
          <cell r="K1842" t="str">
            <v>Técnico Administrativo</v>
          </cell>
          <cell r="L1842">
            <v>3124</v>
          </cell>
          <cell r="M1842">
            <v>14</v>
          </cell>
          <cell r="N1842" t="str">
            <v>Técnico Administrativo</v>
          </cell>
          <cell r="O1842">
            <v>3124</v>
          </cell>
          <cell r="P1842">
            <v>14</v>
          </cell>
          <cell r="Q1842" t="str">
            <v>312414</v>
          </cell>
          <cell r="R1842">
            <v>1504640</v>
          </cell>
          <cell r="S1842">
            <v>330020</v>
          </cell>
          <cell r="T1842" t="str">
            <v>Grupo Jurídico PEREIRA</v>
          </cell>
        </row>
        <row r="1843">
          <cell r="A1843">
            <v>26290272</v>
          </cell>
          <cell r="B1843" t="str">
            <v>F</v>
          </cell>
          <cell r="C1843">
            <v>4285</v>
          </cell>
          <cell r="D1843">
            <v>4288</v>
          </cell>
          <cell r="G1843" t="str">
            <v>T</v>
          </cell>
          <cell r="H1843" t="str">
            <v>MARIA ELENA</v>
          </cell>
          <cell r="I1843" t="str">
            <v>MATURANA</v>
          </cell>
          <cell r="J1843" t="str">
            <v>CASTRO</v>
          </cell>
          <cell r="K1843" t="str">
            <v>Auxiliar Administrativo</v>
          </cell>
          <cell r="L1843">
            <v>4044</v>
          </cell>
          <cell r="M1843">
            <v>14</v>
          </cell>
          <cell r="N1843" t="str">
            <v>Auxiliar Administrativo</v>
          </cell>
          <cell r="O1843">
            <v>4044</v>
          </cell>
          <cell r="P1843">
            <v>18</v>
          </cell>
          <cell r="Q1843" t="str">
            <v>404418</v>
          </cell>
          <cell r="R1843">
            <v>1217634</v>
          </cell>
          <cell r="S1843">
            <v>330020</v>
          </cell>
          <cell r="T1843" t="str">
            <v>Grupo Jurídico PEREIRA</v>
          </cell>
        </row>
        <row r="1844">
          <cell r="A1844">
            <v>10101356</v>
          </cell>
          <cell r="B1844" t="str">
            <v>M</v>
          </cell>
          <cell r="C1844">
            <v>4278</v>
          </cell>
          <cell r="D1844">
            <v>4278</v>
          </cell>
          <cell r="E1844">
            <v>0</v>
          </cell>
          <cell r="G1844" t="str">
            <v>D</v>
          </cell>
          <cell r="H1844" t="str">
            <v>FERNANDO</v>
          </cell>
          <cell r="I1844" t="str">
            <v>MAZUERA</v>
          </cell>
          <cell r="J1844" t="str">
            <v>MONTOYA</v>
          </cell>
          <cell r="K1844" t="str">
            <v>Auxiliar Administrativo</v>
          </cell>
          <cell r="L1844">
            <v>4044</v>
          </cell>
          <cell r="M1844">
            <v>16</v>
          </cell>
          <cell r="N1844" t="str">
            <v>Auxiliar Administrativo</v>
          </cell>
          <cell r="O1844">
            <v>4044</v>
          </cell>
          <cell r="P1844">
            <v>16</v>
          </cell>
          <cell r="Q1844" t="str">
            <v>404416</v>
          </cell>
          <cell r="R1844">
            <v>1163588</v>
          </cell>
          <cell r="S1844">
            <v>330020</v>
          </cell>
          <cell r="T1844" t="str">
            <v>Grupo Jurídico PEREIRA</v>
          </cell>
        </row>
        <row r="1845">
          <cell r="A1845">
            <v>18503649</v>
          </cell>
          <cell r="B1845" t="str">
            <v>M</v>
          </cell>
          <cell r="C1845">
            <v>4282</v>
          </cell>
          <cell r="D1845">
            <v>4287</v>
          </cell>
          <cell r="G1845" t="str">
            <v>T</v>
          </cell>
          <cell r="H1845" t="str">
            <v>JOSE JAIR</v>
          </cell>
          <cell r="I1845" t="str">
            <v>VALLEJO</v>
          </cell>
          <cell r="J1845" t="str">
            <v>BETANCOURT</v>
          </cell>
          <cell r="K1845" t="str">
            <v>Auxiliar Administrativo</v>
          </cell>
          <cell r="L1845">
            <v>4044</v>
          </cell>
          <cell r="M1845">
            <v>11</v>
          </cell>
          <cell r="N1845" t="str">
            <v>Auxiliar Administrativo</v>
          </cell>
          <cell r="O1845">
            <v>4044</v>
          </cell>
          <cell r="P1845">
            <v>16</v>
          </cell>
          <cell r="Q1845" t="str">
            <v>404416</v>
          </cell>
          <cell r="R1845">
            <v>1163588</v>
          </cell>
          <cell r="S1845">
            <v>330020</v>
          </cell>
          <cell r="T1845" t="str">
            <v>Grupo Jurídico PEREIRA</v>
          </cell>
        </row>
        <row r="1846">
          <cell r="A1846">
            <v>42119279</v>
          </cell>
          <cell r="B1846" t="str">
            <v>F</v>
          </cell>
          <cell r="D1846">
            <v>4284</v>
          </cell>
          <cell r="G1846" t="str">
            <v>D</v>
          </cell>
          <cell r="H1846" t="str">
            <v>MONICA ALEXANDRA</v>
          </cell>
          <cell r="I1846" t="str">
            <v>MARULANDA</v>
          </cell>
          <cell r="J1846" t="str">
            <v>VALENCIA</v>
          </cell>
          <cell r="K1846" t="str">
            <v>Auxiliar Administrativo</v>
          </cell>
          <cell r="L1846">
            <v>4044</v>
          </cell>
          <cell r="M1846">
            <v>14</v>
          </cell>
          <cell r="N1846" t="str">
            <v>Auxiliar Administrativo</v>
          </cell>
          <cell r="O1846">
            <v>4044</v>
          </cell>
          <cell r="P1846">
            <v>14</v>
          </cell>
          <cell r="Q1846" t="str">
            <v>404414</v>
          </cell>
          <cell r="R1846">
            <v>1080470</v>
          </cell>
          <cell r="S1846">
            <v>330020</v>
          </cell>
          <cell r="T1846" t="str">
            <v>Grupo Jurídico PEREIRA</v>
          </cell>
        </row>
        <row r="1847">
          <cell r="A1847">
            <v>42050541</v>
          </cell>
          <cell r="B1847" t="str">
            <v>F</v>
          </cell>
          <cell r="C1847">
            <v>4288</v>
          </cell>
          <cell r="D1847">
            <v>4264</v>
          </cell>
          <cell r="G1847" t="str">
            <v>D</v>
          </cell>
          <cell r="H1847" t="str">
            <v>BETTY</v>
          </cell>
          <cell r="I1847" t="str">
            <v>CORREA</v>
          </cell>
          <cell r="J1847" t="str">
            <v>DUQUE</v>
          </cell>
          <cell r="K1847" t="str">
            <v>Auxiliar Administrativo</v>
          </cell>
          <cell r="L1847">
            <v>4044</v>
          </cell>
          <cell r="M1847">
            <v>18</v>
          </cell>
          <cell r="N1847" t="str">
            <v>Secretario Ejecutivo</v>
          </cell>
          <cell r="O1847">
            <v>4210</v>
          </cell>
          <cell r="P1847">
            <v>19</v>
          </cell>
          <cell r="Q1847" t="str">
            <v>421019</v>
          </cell>
          <cell r="R1847">
            <v>1249043</v>
          </cell>
          <cell r="S1847">
            <v>330020</v>
          </cell>
          <cell r="T1847" t="str">
            <v>Grupo Jurídico PEREIRA</v>
          </cell>
        </row>
        <row r="1848">
          <cell r="A1848">
            <v>34044795</v>
          </cell>
          <cell r="B1848" t="str">
            <v>F</v>
          </cell>
          <cell r="C1848">
            <v>4280</v>
          </cell>
          <cell r="D1848">
            <v>4280</v>
          </cell>
          <cell r="E1848">
            <v>0</v>
          </cell>
          <cell r="G1848" t="str">
            <v>D</v>
          </cell>
          <cell r="H1848" t="str">
            <v>MARIA ESPERANZA</v>
          </cell>
          <cell r="I1848" t="str">
            <v>BEDOYA</v>
          </cell>
          <cell r="J1848" t="str">
            <v>SERNA</v>
          </cell>
          <cell r="K1848" t="str">
            <v>Secretario Ejecutivo</v>
          </cell>
          <cell r="L1848">
            <v>4210</v>
          </cell>
          <cell r="M1848">
            <v>16</v>
          </cell>
          <cell r="N1848" t="str">
            <v>Secretario Ejecutivo</v>
          </cell>
          <cell r="O1848">
            <v>4210</v>
          </cell>
          <cell r="P1848">
            <v>16</v>
          </cell>
          <cell r="Q1848" t="str">
            <v>421016</v>
          </cell>
          <cell r="R1848">
            <v>1163588</v>
          </cell>
          <cell r="S1848">
            <v>330020</v>
          </cell>
          <cell r="T1848" t="str">
            <v>Grupo Jurídico PEREIRA</v>
          </cell>
        </row>
        <row r="1849">
          <cell r="A1849">
            <v>25191726</v>
          </cell>
          <cell r="B1849" t="str">
            <v>F</v>
          </cell>
          <cell r="D1849">
            <v>4279</v>
          </cell>
          <cell r="G1849" t="str">
            <v>D</v>
          </cell>
          <cell r="H1849" t="str">
            <v>MARIA  AMPARO</v>
          </cell>
          <cell r="I1849" t="str">
            <v>HURTADO</v>
          </cell>
          <cell r="J1849" t="str">
            <v>NOREÑA</v>
          </cell>
          <cell r="K1849" t="str">
            <v>Profesional Especializado</v>
          </cell>
          <cell r="L1849">
            <v>2028</v>
          </cell>
          <cell r="M1849">
            <v>12</v>
          </cell>
          <cell r="N1849" t="str">
            <v>Profesional Especializado</v>
          </cell>
          <cell r="O1849">
            <v>2028</v>
          </cell>
          <cell r="P1849">
            <v>12</v>
          </cell>
          <cell r="Q1849" t="str">
            <v>202812</v>
          </cell>
          <cell r="R1849">
            <v>2381392</v>
          </cell>
          <cell r="S1849">
            <v>330030</v>
          </cell>
          <cell r="T1849" t="str">
            <v>Grupo Administrativo PEREIRA</v>
          </cell>
        </row>
        <row r="1850">
          <cell r="A1850">
            <v>42018934</v>
          </cell>
          <cell r="B1850" t="str">
            <v>F</v>
          </cell>
          <cell r="D1850">
            <v>5346</v>
          </cell>
          <cell r="G1850" t="str">
            <v>D</v>
          </cell>
          <cell r="H1850" t="str">
            <v>PAOLA ANDREA</v>
          </cell>
          <cell r="I1850" t="str">
            <v>SALAZAR</v>
          </cell>
          <cell r="J1850" t="str">
            <v>OSORIO</v>
          </cell>
          <cell r="K1850" t="str">
            <v>Profesional Universitario</v>
          </cell>
          <cell r="L1850" t="str">
            <v>2044</v>
          </cell>
          <cell r="M1850" t="str">
            <v>01</v>
          </cell>
          <cell r="N1850" t="str">
            <v>Profesional Universitario</v>
          </cell>
          <cell r="O1850" t="str">
            <v>2044</v>
          </cell>
          <cell r="P1850" t="str">
            <v>01</v>
          </cell>
          <cell r="Q1850" t="str">
            <v>204401</v>
          </cell>
          <cell r="R1850">
            <v>1361208</v>
          </cell>
          <cell r="S1850">
            <v>330030</v>
          </cell>
          <cell r="T1850" t="str">
            <v>Grupo Administrativo PEREIRA</v>
          </cell>
        </row>
        <row r="1851">
          <cell r="A1851">
            <v>11637238</v>
          </cell>
          <cell r="B1851" t="str">
            <v>M</v>
          </cell>
          <cell r="D1851">
            <v>3409</v>
          </cell>
          <cell r="G1851" t="str">
            <v>D</v>
          </cell>
          <cell r="H1851" t="str">
            <v>JULIO CESAR</v>
          </cell>
          <cell r="I1851" t="str">
            <v>LOZANO</v>
          </cell>
          <cell r="J1851" t="str">
            <v>CORDOBA</v>
          </cell>
          <cell r="K1851" t="str">
            <v>Auxiliar Administrativo</v>
          </cell>
          <cell r="L1851">
            <v>4044</v>
          </cell>
          <cell r="M1851">
            <v>14</v>
          </cell>
          <cell r="N1851" t="str">
            <v>Auxiliar Administrativo</v>
          </cell>
          <cell r="O1851">
            <v>4044</v>
          </cell>
          <cell r="P1851">
            <v>14</v>
          </cell>
          <cell r="Q1851" t="str">
            <v>404414</v>
          </cell>
          <cell r="R1851">
            <v>1080470</v>
          </cell>
          <cell r="S1851">
            <v>330030</v>
          </cell>
          <cell r="T1851" t="str">
            <v>Grupo Administrativo PEREIRA</v>
          </cell>
        </row>
        <row r="1852">
          <cell r="A1852">
            <v>9871332</v>
          </cell>
          <cell r="B1852" t="str">
            <v>M</v>
          </cell>
          <cell r="D1852">
            <v>4531</v>
          </cell>
          <cell r="G1852" t="str">
            <v>T</v>
          </cell>
          <cell r="H1852" t="str">
            <v>ANDRES</v>
          </cell>
          <cell r="I1852" t="str">
            <v xml:space="preserve">AGUDELO </v>
          </cell>
          <cell r="J1852" t="str">
            <v>OCAMPO</v>
          </cell>
          <cell r="K1852" t="str">
            <v>Auxiliar Administrativo</v>
          </cell>
          <cell r="L1852">
            <v>4044</v>
          </cell>
          <cell r="M1852">
            <v>11</v>
          </cell>
          <cell r="N1852" t="str">
            <v>Auxiliar Administrativo</v>
          </cell>
          <cell r="O1852">
            <v>4044</v>
          </cell>
          <cell r="P1852">
            <v>11</v>
          </cell>
          <cell r="Q1852" t="str">
            <v>404411</v>
          </cell>
          <cell r="R1852">
            <v>953864</v>
          </cell>
          <cell r="S1852">
            <v>330030</v>
          </cell>
          <cell r="T1852" t="str">
            <v>Grupo Administrativo PEREIRA</v>
          </cell>
        </row>
        <row r="1853">
          <cell r="A1853">
            <v>31397788</v>
          </cell>
          <cell r="B1853" t="str">
            <v>F</v>
          </cell>
          <cell r="C1853">
            <v>4276</v>
          </cell>
          <cell r="D1853">
            <v>4276</v>
          </cell>
          <cell r="E1853">
            <v>0</v>
          </cell>
          <cell r="G1853" t="str">
            <v>D</v>
          </cell>
          <cell r="H1853" t="str">
            <v>MARIA NIDIA</v>
          </cell>
          <cell r="I1853" t="str">
            <v>GUTIERREZ</v>
          </cell>
          <cell r="J1853" t="str">
            <v>AGUDELO</v>
          </cell>
          <cell r="K1853" t="str">
            <v>Secretario Ejecutivo</v>
          </cell>
          <cell r="L1853">
            <v>4210</v>
          </cell>
          <cell r="M1853">
            <v>16</v>
          </cell>
          <cell r="N1853" t="str">
            <v>Secretario Ejecutivo</v>
          </cell>
          <cell r="O1853">
            <v>4210</v>
          </cell>
          <cell r="P1853">
            <v>16</v>
          </cell>
          <cell r="Q1853" t="str">
            <v>421016</v>
          </cell>
          <cell r="R1853">
            <v>1163588</v>
          </cell>
          <cell r="S1853">
            <v>330030</v>
          </cell>
          <cell r="T1853" t="str">
            <v>Grupo Administrativo PEREIRA</v>
          </cell>
        </row>
        <row r="1854">
          <cell r="A1854">
            <v>24410528</v>
          </cell>
          <cell r="B1854" t="str">
            <v>F</v>
          </cell>
          <cell r="D1854">
            <v>5171</v>
          </cell>
          <cell r="G1854" t="str">
            <v>D</v>
          </cell>
          <cell r="H1854" t="str">
            <v>LUZ ALEYDA</v>
          </cell>
          <cell r="I1854" t="str">
            <v>VERGARA</v>
          </cell>
          <cell r="J1854" t="str">
            <v>HINCAPIE</v>
          </cell>
          <cell r="K1854" t="str">
            <v>Registrador Seccional</v>
          </cell>
          <cell r="L1854" t="str">
            <v>0192</v>
          </cell>
          <cell r="M1854" t="str">
            <v>07</v>
          </cell>
          <cell r="N1854" t="str">
            <v>Registrador Seccional</v>
          </cell>
          <cell r="O1854" t="str">
            <v>0192</v>
          </cell>
          <cell r="P1854" t="str">
            <v>07</v>
          </cell>
          <cell r="Q1854" t="str">
            <v>019207</v>
          </cell>
          <cell r="R1854">
            <v>3291703</v>
          </cell>
          <cell r="S1854">
            <v>330110</v>
          </cell>
          <cell r="T1854" t="str">
            <v>APIA</v>
          </cell>
        </row>
        <row r="1855">
          <cell r="A1855">
            <v>25201169</v>
          </cell>
          <cell r="B1855" t="str">
            <v>F</v>
          </cell>
          <cell r="C1855">
            <v>4290</v>
          </cell>
          <cell r="D1855">
            <v>4545</v>
          </cell>
          <cell r="G1855" t="str">
            <v>T</v>
          </cell>
          <cell r="H1855" t="str">
            <v>GABRIELA</v>
          </cell>
          <cell r="I1855" t="str">
            <v>CUERVO</v>
          </cell>
          <cell r="J1855" t="str">
            <v>CARDONA</v>
          </cell>
          <cell r="K1855" t="str">
            <v>Auxiliar Administrativo</v>
          </cell>
          <cell r="L1855">
            <v>4044</v>
          </cell>
          <cell r="M1855">
            <v>11</v>
          </cell>
          <cell r="N1855" t="str">
            <v>Auxiliar Administrativo</v>
          </cell>
          <cell r="O1855">
            <v>4044</v>
          </cell>
          <cell r="P1855">
            <v>12</v>
          </cell>
          <cell r="Q1855" t="str">
            <v>404412</v>
          </cell>
          <cell r="R1855">
            <v>1024200</v>
          </cell>
          <cell r="S1855">
            <v>330110</v>
          </cell>
          <cell r="T1855" t="str">
            <v>APIA</v>
          </cell>
        </row>
        <row r="1856">
          <cell r="A1856">
            <v>24411952</v>
          </cell>
          <cell r="B1856" t="str">
            <v>F</v>
          </cell>
          <cell r="C1856">
            <v>4291</v>
          </cell>
          <cell r="D1856">
            <v>4291</v>
          </cell>
          <cell r="E1856">
            <v>0</v>
          </cell>
          <cell r="G1856" t="str">
            <v>D</v>
          </cell>
          <cell r="H1856" t="str">
            <v>MELIDA</v>
          </cell>
          <cell r="I1856" t="str">
            <v>SANCHEZ</v>
          </cell>
          <cell r="J1856" t="str">
            <v>GRISALES</v>
          </cell>
          <cell r="K1856" t="str">
            <v>Auxiliar Administrativo</v>
          </cell>
          <cell r="L1856">
            <v>4044</v>
          </cell>
          <cell r="M1856">
            <v>12</v>
          </cell>
          <cell r="N1856" t="str">
            <v>Auxiliar Administrativo</v>
          </cell>
          <cell r="O1856">
            <v>4044</v>
          </cell>
          <cell r="P1856">
            <v>12</v>
          </cell>
          <cell r="Q1856" t="str">
            <v>404412</v>
          </cell>
          <cell r="R1856">
            <v>1024200</v>
          </cell>
          <cell r="S1856">
            <v>330110</v>
          </cell>
          <cell r="T1856" t="str">
            <v>APIA</v>
          </cell>
        </row>
        <row r="1857">
          <cell r="A1857">
            <v>24412125</v>
          </cell>
          <cell r="B1857" t="str">
            <v>F</v>
          </cell>
          <cell r="C1857">
            <v>4292</v>
          </cell>
          <cell r="D1857">
            <v>4301</v>
          </cell>
          <cell r="G1857" t="str">
            <v>D</v>
          </cell>
          <cell r="H1857" t="str">
            <v>EDITH DEL SOCORRO</v>
          </cell>
          <cell r="I1857" t="str">
            <v>CORREA</v>
          </cell>
          <cell r="J1857" t="str">
            <v>JARAMILLO</v>
          </cell>
          <cell r="K1857" t="str">
            <v>Auxiliar Administrativo</v>
          </cell>
          <cell r="L1857">
            <v>4044</v>
          </cell>
          <cell r="M1857">
            <v>12</v>
          </cell>
          <cell r="N1857" t="str">
            <v>Secretario Ejecutivo</v>
          </cell>
          <cell r="O1857">
            <v>4210</v>
          </cell>
          <cell r="P1857">
            <v>15</v>
          </cell>
          <cell r="Q1857" t="str">
            <v>421015</v>
          </cell>
          <cell r="R1857">
            <v>1114054</v>
          </cell>
          <cell r="S1857">
            <v>330110</v>
          </cell>
          <cell r="T1857" t="str">
            <v>APIA</v>
          </cell>
        </row>
        <row r="1858">
          <cell r="A1858">
            <v>9990539</v>
          </cell>
          <cell r="B1858" t="str">
            <v>M</v>
          </cell>
          <cell r="D1858">
            <v>5172</v>
          </cell>
          <cell r="G1858" t="str">
            <v>D</v>
          </cell>
          <cell r="H1858" t="str">
            <v>ULISES</v>
          </cell>
          <cell r="I1858" t="str">
            <v>VELEZ</v>
          </cell>
          <cell r="J1858" t="str">
            <v>CANO</v>
          </cell>
          <cell r="K1858" t="str">
            <v>Registrador Seccional</v>
          </cell>
          <cell r="L1858" t="str">
            <v>0192</v>
          </cell>
          <cell r="M1858" t="str">
            <v>07</v>
          </cell>
          <cell r="N1858" t="str">
            <v>Registrador Seccional</v>
          </cell>
          <cell r="O1858" t="str">
            <v>0192</v>
          </cell>
          <cell r="P1858" t="str">
            <v>07</v>
          </cell>
          <cell r="Q1858" t="str">
            <v>019207</v>
          </cell>
          <cell r="R1858">
            <v>3291703</v>
          </cell>
          <cell r="S1858">
            <v>330120</v>
          </cell>
          <cell r="T1858" t="str">
            <v>BELEN DE UMBRIA</v>
          </cell>
        </row>
        <row r="1859">
          <cell r="A1859">
            <v>24545529</v>
          </cell>
          <cell r="B1859" t="str">
            <v>F</v>
          </cell>
          <cell r="C1859">
            <v>4297</v>
          </cell>
          <cell r="D1859">
            <v>4297</v>
          </cell>
          <cell r="E1859">
            <v>0</v>
          </cell>
          <cell r="G1859" t="str">
            <v>D</v>
          </cell>
          <cell r="H1859" t="str">
            <v>MARIELA DEL CARMEN</v>
          </cell>
          <cell r="I1859" t="str">
            <v>TORO</v>
          </cell>
          <cell r="J1859" t="str">
            <v>PALACIO</v>
          </cell>
          <cell r="K1859" t="str">
            <v>Auxiliar Administrativo</v>
          </cell>
          <cell r="L1859">
            <v>4044</v>
          </cell>
          <cell r="M1859">
            <v>16</v>
          </cell>
          <cell r="N1859" t="str">
            <v>Auxiliar Administrativo</v>
          </cell>
          <cell r="O1859">
            <v>4044</v>
          </cell>
          <cell r="P1859">
            <v>16</v>
          </cell>
          <cell r="Q1859" t="str">
            <v>404416</v>
          </cell>
          <cell r="R1859">
            <v>1163588</v>
          </cell>
          <cell r="S1859">
            <v>330120</v>
          </cell>
          <cell r="T1859" t="str">
            <v>BELEN DE UMBRIA</v>
          </cell>
        </row>
        <row r="1860">
          <cell r="A1860">
            <v>30321443</v>
          </cell>
          <cell r="B1860" t="str">
            <v>F</v>
          </cell>
          <cell r="D1860">
            <v>3955</v>
          </cell>
          <cell r="G1860" t="str">
            <v>T</v>
          </cell>
          <cell r="H1860" t="str">
            <v>OLGA LUCIA</v>
          </cell>
          <cell r="I1860" t="str">
            <v>AGUDELO</v>
          </cell>
          <cell r="J1860" t="str">
            <v>ALVAREZ</v>
          </cell>
          <cell r="K1860" t="str">
            <v>Secretario Ejecutivo</v>
          </cell>
          <cell r="L1860">
            <v>4210</v>
          </cell>
          <cell r="M1860">
            <v>16</v>
          </cell>
          <cell r="N1860" t="str">
            <v>Secretario Ejecutivo</v>
          </cell>
          <cell r="O1860">
            <v>4210</v>
          </cell>
          <cell r="P1860">
            <v>16</v>
          </cell>
          <cell r="Q1860" t="str">
            <v>421016</v>
          </cell>
          <cell r="R1860">
            <v>1163588</v>
          </cell>
          <cell r="S1860">
            <v>330120</v>
          </cell>
          <cell r="T1860" t="str">
            <v>BELEN DE UMBRIA</v>
          </cell>
        </row>
        <row r="1861">
          <cell r="A1861">
            <v>24550686</v>
          </cell>
          <cell r="B1861" t="str">
            <v>F</v>
          </cell>
          <cell r="D1861">
            <v>4295</v>
          </cell>
          <cell r="G1861" t="str">
            <v>D</v>
          </cell>
          <cell r="H1861" t="str">
            <v>BEATRIZ ELENA</v>
          </cell>
          <cell r="I1861" t="str">
            <v>ORTIZ</v>
          </cell>
          <cell r="J1861" t="str">
            <v>MARIN</v>
          </cell>
          <cell r="K1861" t="str">
            <v>Secretario Ejecutivo</v>
          </cell>
          <cell r="L1861">
            <v>4210</v>
          </cell>
          <cell r="M1861">
            <v>15</v>
          </cell>
          <cell r="N1861" t="str">
            <v>Secretario Ejecutivo</v>
          </cell>
          <cell r="O1861">
            <v>4210</v>
          </cell>
          <cell r="P1861">
            <v>15</v>
          </cell>
          <cell r="Q1861" t="str">
            <v>421015</v>
          </cell>
          <cell r="R1861">
            <v>1114054</v>
          </cell>
          <cell r="S1861">
            <v>330120</v>
          </cell>
          <cell r="T1861" t="str">
            <v>BELEN DE UMBRIA</v>
          </cell>
        </row>
        <row r="1862">
          <cell r="A1862">
            <v>25159247</v>
          </cell>
          <cell r="B1862" t="str">
            <v>F</v>
          </cell>
          <cell r="D1862">
            <v>5173</v>
          </cell>
          <cell r="G1862" t="str">
            <v>D</v>
          </cell>
          <cell r="H1862" t="str">
            <v>MARTHA LUCIA</v>
          </cell>
          <cell r="I1862" t="str">
            <v>BEDOYA</v>
          </cell>
          <cell r="J1862" t="str">
            <v>MARIN</v>
          </cell>
          <cell r="K1862" t="str">
            <v>Registrador Seccional</v>
          </cell>
          <cell r="L1862" t="str">
            <v>0192</v>
          </cell>
          <cell r="M1862" t="str">
            <v>07</v>
          </cell>
          <cell r="N1862" t="str">
            <v>Registrador Seccional</v>
          </cell>
          <cell r="O1862" t="str">
            <v>0192</v>
          </cell>
          <cell r="P1862" t="str">
            <v>07</v>
          </cell>
          <cell r="Q1862" t="str">
            <v>019207</v>
          </cell>
          <cell r="R1862">
            <v>3291703</v>
          </cell>
          <cell r="S1862">
            <v>330130</v>
          </cell>
          <cell r="T1862" t="str">
            <v>SANTA ROSA DE CABAL</v>
          </cell>
        </row>
        <row r="1863">
          <cell r="A1863">
            <v>1093213016</v>
          </cell>
          <cell r="B1863" t="str">
            <v>F</v>
          </cell>
          <cell r="D1863">
            <v>4303</v>
          </cell>
          <cell r="G1863" t="str">
            <v>D</v>
          </cell>
          <cell r="H1863" t="str">
            <v>PAULA ANDREA</v>
          </cell>
          <cell r="I1863" t="str">
            <v>MARTINEZ</v>
          </cell>
          <cell r="J1863" t="str">
            <v>ARENAS</v>
          </cell>
          <cell r="K1863" t="str">
            <v>Auxiliar Administrativo</v>
          </cell>
          <cell r="L1863">
            <v>4044</v>
          </cell>
          <cell r="M1863">
            <v>16</v>
          </cell>
          <cell r="N1863" t="str">
            <v>Auxiliar Administrativo</v>
          </cell>
          <cell r="O1863">
            <v>4044</v>
          </cell>
          <cell r="P1863">
            <v>16</v>
          </cell>
          <cell r="Q1863" t="str">
            <v>404416</v>
          </cell>
          <cell r="R1863">
            <v>1163588</v>
          </cell>
          <cell r="S1863">
            <v>330130</v>
          </cell>
          <cell r="T1863" t="str">
            <v>SANTA ROSA DE CABAL</v>
          </cell>
        </row>
        <row r="1864">
          <cell r="A1864">
            <v>25162325</v>
          </cell>
          <cell r="B1864" t="str">
            <v>F</v>
          </cell>
          <cell r="C1864">
            <v>4306</v>
          </cell>
          <cell r="D1864">
            <v>4311</v>
          </cell>
          <cell r="G1864" t="str">
            <v>D</v>
          </cell>
          <cell r="H1864" t="str">
            <v>SULMA  LORENZA</v>
          </cell>
          <cell r="I1864" t="str">
            <v>MONTOYA</v>
          </cell>
          <cell r="J1864" t="str">
            <v>CASTANO</v>
          </cell>
          <cell r="K1864" t="str">
            <v>Auxiliar Administrativo</v>
          </cell>
          <cell r="L1864">
            <v>4044</v>
          </cell>
          <cell r="M1864">
            <v>11</v>
          </cell>
          <cell r="N1864" t="str">
            <v>Auxiliar Administrativo</v>
          </cell>
          <cell r="O1864">
            <v>4044</v>
          </cell>
          <cell r="P1864">
            <v>16</v>
          </cell>
          <cell r="Q1864" t="str">
            <v>404416</v>
          </cell>
          <cell r="R1864">
            <v>1163588</v>
          </cell>
          <cell r="S1864">
            <v>330130</v>
          </cell>
          <cell r="T1864" t="str">
            <v>SANTA ROSA DE CABAL</v>
          </cell>
        </row>
        <row r="1865">
          <cell r="A1865">
            <v>25164922</v>
          </cell>
          <cell r="B1865" t="str">
            <v>F</v>
          </cell>
          <cell r="D1865">
            <v>4520</v>
          </cell>
          <cell r="G1865" t="str">
            <v>T</v>
          </cell>
          <cell r="H1865" t="str">
            <v>CLAUDIA LORENA</v>
          </cell>
          <cell r="I1865" t="str">
            <v>CHICA</v>
          </cell>
          <cell r="J1865" t="str">
            <v xml:space="preserve">SANTA </v>
          </cell>
          <cell r="K1865" t="str">
            <v>Auxiliar Administrativo</v>
          </cell>
          <cell r="L1865">
            <v>4044</v>
          </cell>
          <cell r="M1865">
            <v>11</v>
          </cell>
          <cell r="N1865" t="str">
            <v>Auxiliar Administrativo</v>
          </cell>
          <cell r="O1865">
            <v>4044</v>
          </cell>
          <cell r="P1865">
            <v>11</v>
          </cell>
          <cell r="Q1865" t="str">
            <v>404411</v>
          </cell>
          <cell r="R1865">
            <v>953864</v>
          </cell>
          <cell r="S1865">
            <v>330130</v>
          </cell>
          <cell r="T1865" t="str">
            <v>SANTA ROSA DE CABAL</v>
          </cell>
        </row>
        <row r="1866">
          <cell r="A1866">
            <v>25154303</v>
          </cell>
          <cell r="B1866" t="str">
            <v>F</v>
          </cell>
          <cell r="C1866">
            <v>4299</v>
          </cell>
          <cell r="D1866">
            <v>2631</v>
          </cell>
          <cell r="G1866" t="str">
            <v>D</v>
          </cell>
          <cell r="H1866" t="str">
            <v>ALBA LUCIA</v>
          </cell>
          <cell r="I1866" t="str">
            <v>MONSALVE</v>
          </cell>
          <cell r="J1866" t="str">
            <v>GOMEZ</v>
          </cell>
          <cell r="K1866" t="str">
            <v>Secretario Ejecutivo</v>
          </cell>
          <cell r="L1866">
            <v>4210</v>
          </cell>
          <cell r="M1866">
            <v>15</v>
          </cell>
          <cell r="N1866" t="str">
            <v>Secretario Ejecutivo</v>
          </cell>
          <cell r="O1866">
            <v>4210</v>
          </cell>
          <cell r="P1866">
            <v>19</v>
          </cell>
          <cell r="Q1866" t="str">
            <v>421019</v>
          </cell>
          <cell r="R1866">
            <v>1249043</v>
          </cell>
          <cell r="S1866">
            <v>330130</v>
          </cell>
          <cell r="T1866" t="str">
            <v>SANTA ROSA DE CABAL</v>
          </cell>
        </row>
        <row r="1867">
          <cell r="A1867">
            <v>25157216</v>
          </cell>
          <cell r="B1867" t="str">
            <v>F</v>
          </cell>
          <cell r="C1867">
            <v>4300</v>
          </cell>
          <cell r="D1867">
            <v>4300</v>
          </cell>
          <cell r="E1867">
            <v>0</v>
          </cell>
          <cell r="G1867" t="str">
            <v>D</v>
          </cell>
          <cell r="H1867" t="str">
            <v>MARIA  SONIA</v>
          </cell>
          <cell r="I1867" t="str">
            <v>RENDON</v>
          </cell>
          <cell r="J1867" t="str">
            <v>CARDONA</v>
          </cell>
          <cell r="K1867" t="str">
            <v>Secretario Ejecutivo</v>
          </cell>
          <cell r="L1867">
            <v>4210</v>
          </cell>
          <cell r="M1867">
            <v>15</v>
          </cell>
          <cell r="N1867" t="str">
            <v>Secretario Ejecutivo</v>
          </cell>
          <cell r="O1867">
            <v>4210</v>
          </cell>
          <cell r="P1867">
            <v>15</v>
          </cell>
          <cell r="Q1867" t="str">
            <v>421015</v>
          </cell>
          <cell r="R1867">
            <v>1114054</v>
          </cell>
          <cell r="S1867">
            <v>330130</v>
          </cell>
          <cell r="T1867" t="str">
            <v>SANTA ROSA DE CABAL</v>
          </cell>
        </row>
        <row r="1868">
          <cell r="A1868">
            <v>19437675</v>
          </cell>
          <cell r="B1868" t="str">
            <v>M</v>
          </cell>
          <cell r="D1868">
            <v>5174</v>
          </cell>
          <cell r="G1868" t="str">
            <v>D</v>
          </cell>
          <cell r="H1868" t="str">
            <v>LUIS FERNANDO</v>
          </cell>
          <cell r="I1868" t="str">
            <v>BOADA</v>
          </cell>
          <cell r="J1868" t="str">
            <v>GARCIA</v>
          </cell>
          <cell r="K1868" t="str">
            <v>Registrador Seccional</v>
          </cell>
          <cell r="L1868" t="str">
            <v>0192</v>
          </cell>
          <cell r="M1868" t="str">
            <v>07</v>
          </cell>
          <cell r="N1868" t="str">
            <v>Registrador Seccional</v>
          </cell>
          <cell r="O1868" t="str">
            <v>0192</v>
          </cell>
          <cell r="P1868" t="str">
            <v>07</v>
          </cell>
          <cell r="Q1868" t="str">
            <v>019207</v>
          </cell>
          <cell r="R1868">
            <v>3291703</v>
          </cell>
          <cell r="S1868">
            <v>330140</v>
          </cell>
          <cell r="T1868" t="str">
            <v>DOSQUEBRADAS</v>
          </cell>
        </row>
        <row r="1869">
          <cell r="A1869">
            <v>15917593</v>
          </cell>
          <cell r="B1869" t="str">
            <v>M</v>
          </cell>
          <cell r="D1869">
            <v>3362</v>
          </cell>
          <cell r="G1869" t="str">
            <v>T</v>
          </cell>
          <cell r="H1869" t="str">
            <v>JAIME AMIN</v>
          </cell>
          <cell r="I1869" t="str">
            <v>SALAZAR</v>
          </cell>
          <cell r="J1869" t="str">
            <v>TREJOS</v>
          </cell>
          <cell r="K1869" t="str">
            <v>Profesional Universitario</v>
          </cell>
          <cell r="L1869">
            <v>2044</v>
          </cell>
          <cell r="M1869">
            <v>10</v>
          </cell>
          <cell r="N1869" t="str">
            <v>Profesional Universitario</v>
          </cell>
          <cell r="O1869">
            <v>2044</v>
          </cell>
          <cell r="P1869">
            <v>10</v>
          </cell>
          <cell r="Q1869" t="str">
            <v>204410</v>
          </cell>
          <cell r="R1869">
            <v>2153906</v>
          </cell>
          <cell r="S1869">
            <v>330140</v>
          </cell>
          <cell r="T1869" t="str">
            <v>DOSQUEBRADAS</v>
          </cell>
        </row>
        <row r="1870">
          <cell r="A1870">
            <v>24545371</v>
          </cell>
          <cell r="B1870" t="str">
            <v>F</v>
          </cell>
          <cell r="C1870">
            <v>4310</v>
          </cell>
          <cell r="D1870">
            <v>5419</v>
          </cell>
          <cell r="F1870">
            <v>5032</v>
          </cell>
          <cell r="G1870" t="str">
            <v>D</v>
          </cell>
          <cell r="H1870" t="str">
            <v>LUZ  EDITH</v>
          </cell>
          <cell r="I1870" t="str">
            <v>GALLON</v>
          </cell>
          <cell r="J1870" t="str">
            <v>ARIAS</v>
          </cell>
          <cell r="K1870" t="str">
            <v>Auxiliar Administrativo</v>
          </cell>
          <cell r="L1870">
            <v>4044</v>
          </cell>
          <cell r="M1870">
            <v>16</v>
          </cell>
          <cell r="N1870" t="str">
            <v>Profesional Universitario</v>
          </cell>
          <cell r="O1870" t="str">
            <v>2044</v>
          </cell>
          <cell r="P1870" t="str">
            <v>04</v>
          </cell>
          <cell r="Q1870" t="str">
            <v>204404</v>
          </cell>
          <cell r="R1870">
            <v>1655849</v>
          </cell>
          <cell r="S1870">
            <v>330140</v>
          </cell>
          <cell r="T1870" t="str">
            <v>DOSQUEBRADAS</v>
          </cell>
        </row>
        <row r="1871">
          <cell r="A1871">
            <v>41691882</v>
          </cell>
          <cell r="B1871" t="str">
            <v>F</v>
          </cell>
          <cell r="D1871">
            <v>5299</v>
          </cell>
          <cell r="G1871" t="str">
            <v>D</v>
          </cell>
          <cell r="H1871" t="str">
            <v>GLORIA LESTY</v>
          </cell>
          <cell r="I1871" t="str">
            <v>AREIZA</v>
          </cell>
          <cell r="J1871" t="str">
            <v>MOSQUERA</v>
          </cell>
          <cell r="K1871" t="str">
            <v>Profesional Universitario</v>
          </cell>
          <cell r="L1871" t="str">
            <v>2044</v>
          </cell>
          <cell r="M1871" t="str">
            <v>01</v>
          </cell>
          <cell r="N1871" t="str">
            <v>Profesional Universitario</v>
          </cell>
          <cell r="O1871" t="str">
            <v>2044</v>
          </cell>
          <cell r="P1871" t="str">
            <v>01</v>
          </cell>
          <cell r="Q1871" t="str">
            <v>204401</v>
          </cell>
          <cell r="R1871">
            <v>1361208</v>
          </cell>
          <cell r="S1871">
            <v>330140</v>
          </cell>
          <cell r="T1871" t="str">
            <v>DOSQUEBRADAS</v>
          </cell>
        </row>
        <row r="1872">
          <cell r="A1872">
            <v>25171137</v>
          </cell>
          <cell r="B1872" t="str">
            <v>F</v>
          </cell>
          <cell r="D1872">
            <v>5032</v>
          </cell>
          <cell r="G1872" t="str">
            <v>D</v>
          </cell>
          <cell r="H1872" t="str">
            <v>JEANNETTE LUCRECIA</v>
          </cell>
          <cell r="I1872" t="str">
            <v>DUQUE</v>
          </cell>
          <cell r="J1872" t="str">
            <v>ECHEVERRY</v>
          </cell>
          <cell r="K1872" t="str">
            <v>Profesional Universitario</v>
          </cell>
          <cell r="L1872" t="str">
            <v>2044</v>
          </cell>
          <cell r="M1872" t="str">
            <v>01</v>
          </cell>
          <cell r="N1872" t="str">
            <v>Profesional Universitario</v>
          </cell>
          <cell r="O1872" t="str">
            <v>2044</v>
          </cell>
          <cell r="P1872" t="str">
            <v>01</v>
          </cell>
          <cell r="Q1872" t="str">
            <v>204401</v>
          </cell>
          <cell r="R1872">
            <v>1361208</v>
          </cell>
          <cell r="S1872">
            <v>330140</v>
          </cell>
          <cell r="T1872" t="str">
            <v>DOSQUEBRADAS</v>
          </cell>
        </row>
        <row r="1873">
          <cell r="A1873">
            <v>18614526</v>
          </cell>
          <cell r="B1873" t="str">
            <v>M</v>
          </cell>
          <cell r="D1873">
            <v>3495</v>
          </cell>
          <cell r="G1873" t="str">
            <v>D</v>
          </cell>
          <cell r="H1873" t="str">
            <v>LUIS GABRIEL</v>
          </cell>
          <cell r="I1873" t="str">
            <v>PELAEZ</v>
          </cell>
          <cell r="J1873" t="str">
            <v>MARIN</v>
          </cell>
          <cell r="K1873" t="str">
            <v>Auxiliar Administrativo</v>
          </cell>
          <cell r="L1873">
            <v>4044</v>
          </cell>
          <cell r="M1873">
            <v>12</v>
          </cell>
          <cell r="N1873" t="str">
            <v>Auxiliar Administrativo</v>
          </cell>
          <cell r="O1873">
            <v>4044</v>
          </cell>
          <cell r="P1873">
            <v>12</v>
          </cell>
          <cell r="Q1873" t="str">
            <v>404412</v>
          </cell>
          <cell r="R1873">
            <v>1024200</v>
          </cell>
          <cell r="S1873">
            <v>330140</v>
          </cell>
          <cell r="T1873" t="str">
            <v>DOSQUEBRADAS</v>
          </cell>
        </row>
        <row r="1874">
          <cell r="A1874">
            <v>1088286358</v>
          </cell>
          <cell r="B1874" t="str">
            <v>M</v>
          </cell>
          <cell r="D1874">
            <v>4454</v>
          </cell>
          <cell r="G1874" t="str">
            <v>D</v>
          </cell>
          <cell r="H1874" t="str">
            <v>ALEXANDER</v>
          </cell>
          <cell r="I1874" t="str">
            <v>RIOS</v>
          </cell>
          <cell r="J1874" t="str">
            <v>GUZMAN</v>
          </cell>
          <cell r="K1874" t="str">
            <v>Secretario Ejecutivo</v>
          </cell>
          <cell r="L1874">
            <v>4210</v>
          </cell>
          <cell r="M1874">
            <v>16</v>
          </cell>
          <cell r="N1874" t="str">
            <v>Secretario Ejecutivo</v>
          </cell>
          <cell r="O1874">
            <v>4210</v>
          </cell>
          <cell r="P1874">
            <v>16</v>
          </cell>
          <cell r="Q1874" t="str">
            <v>421016</v>
          </cell>
          <cell r="R1874">
            <v>1163588</v>
          </cell>
          <cell r="S1874">
            <v>330140</v>
          </cell>
          <cell r="T1874" t="str">
            <v>DOSQUEBRADAS</v>
          </cell>
        </row>
        <row r="1875">
          <cell r="A1875">
            <v>42062605</v>
          </cell>
          <cell r="B1875" t="str">
            <v>F</v>
          </cell>
          <cell r="D1875">
            <v>4457</v>
          </cell>
          <cell r="G1875" t="str">
            <v>D</v>
          </cell>
          <cell r="H1875" t="str">
            <v>GLORIA INES</v>
          </cell>
          <cell r="I1875" t="str">
            <v>GARCIA</v>
          </cell>
          <cell r="J1875" t="str">
            <v>DE VALENCIA</v>
          </cell>
          <cell r="K1875" t="str">
            <v>Secretario Ejecutivo</v>
          </cell>
          <cell r="L1875">
            <v>4210</v>
          </cell>
          <cell r="M1875">
            <v>16</v>
          </cell>
          <cell r="N1875" t="str">
            <v>Secretario Ejecutivo</v>
          </cell>
          <cell r="O1875">
            <v>4210</v>
          </cell>
          <cell r="P1875">
            <v>16</v>
          </cell>
          <cell r="Q1875" t="str">
            <v>421016</v>
          </cell>
          <cell r="R1875">
            <v>1163588</v>
          </cell>
          <cell r="S1875">
            <v>330140</v>
          </cell>
          <cell r="T1875" t="str">
            <v>DOSQUEBRADAS</v>
          </cell>
        </row>
        <row r="1876">
          <cell r="A1876">
            <v>1088243245</v>
          </cell>
          <cell r="B1876" t="str">
            <v>F</v>
          </cell>
          <cell r="D1876">
            <v>3648</v>
          </cell>
          <cell r="G1876" t="str">
            <v>T</v>
          </cell>
          <cell r="H1876" t="str">
            <v>NATALI</v>
          </cell>
          <cell r="I1876" t="str">
            <v>RENDON</v>
          </cell>
          <cell r="J1876" t="str">
            <v>HUERTAS</v>
          </cell>
          <cell r="K1876" t="str">
            <v>Secretario Ejecutivo</v>
          </cell>
          <cell r="L1876">
            <v>4210</v>
          </cell>
          <cell r="M1876" t="str">
            <v>15</v>
          </cell>
          <cell r="N1876" t="str">
            <v>Secretario Ejecutivo</v>
          </cell>
          <cell r="O1876">
            <v>4210</v>
          </cell>
          <cell r="P1876" t="str">
            <v>15</v>
          </cell>
          <cell r="Q1876" t="str">
            <v>421015</v>
          </cell>
          <cell r="R1876">
            <v>1114054</v>
          </cell>
          <cell r="S1876">
            <v>330140</v>
          </cell>
          <cell r="T1876" t="str">
            <v>DOSQUEBRADAS</v>
          </cell>
        </row>
        <row r="1877">
          <cell r="A1877">
            <v>3249740</v>
          </cell>
          <cell r="B1877" t="str">
            <v>M</v>
          </cell>
          <cell r="D1877">
            <v>5175</v>
          </cell>
          <cell r="G1877" t="str">
            <v>D</v>
          </cell>
          <cell r="H1877" t="str">
            <v>HUMBERTO</v>
          </cell>
          <cell r="I1877" t="str">
            <v>BERTIERI</v>
          </cell>
          <cell r="J1877" t="str">
            <v>QUINTERO</v>
          </cell>
          <cell r="K1877" t="str">
            <v>Registrador Seccional</v>
          </cell>
          <cell r="L1877" t="str">
            <v>0192</v>
          </cell>
          <cell r="M1877" t="str">
            <v>07</v>
          </cell>
          <cell r="N1877" t="str">
            <v>Registrador Seccional</v>
          </cell>
          <cell r="O1877" t="str">
            <v>0192</v>
          </cell>
          <cell r="P1877" t="str">
            <v>07</v>
          </cell>
          <cell r="Q1877" t="str">
            <v>019207</v>
          </cell>
          <cell r="R1877">
            <v>3291703</v>
          </cell>
          <cell r="S1877">
            <v>330150</v>
          </cell>
          <cell r="T1877" t="str">
            <v>SANTUARIO</v>
          </cell>
        </row>
        <row r="1878">
          <cell r="A1878">
            <v>25191673</v>
          </cell>
          <cell r="B1878" t="str">
            <v>F</v>
          </cell>
          <cell r="C1878">
            <v>4314</v>
          </cell>
          <cell r="D1878">
            <v>3186</v>
          </cell>
          <cell r="G1878" t="str">
            <v>D</v>
          </cell>
          <cell r="H1878" t="str">
            <v>MARIA  ELENA</v>
          </cell>
          <cell r="I1878" t="str">
            <v>OBANDO</v>
          </cell>
          <cell r="J1878" t="str">
            <v>VELEZ</v>
          </cell>
          <cell r="K1878" t="str">
            <v>Auxiliar Administrativo</v>
          </cell>
          <cell r="L1878">
            <v>4044</v>
          </cell>
          <cell r="M1878">
            <v>12</v>
          </cell>
          <cell r="N1878" t="str">
            <v>Auxiliar Administrativo</v>
          </cell>
          <cell r="O1878">
            <v>4044</v>
          </cell>
          <cell r="P1878">
            <v>16</v>
          </cell>
          <cell r="Q1878" t="str">
            <v>404416</v>
          </cell>
          <cell r="R1878">
            <v>1163588</v>
          </cell>
          <cell r="S1878">
            <v>330150</v>
          </cell>
          <cell r="T1878" t="str">
            <v>SANTUARIO</v>
          </cell>
        </row>
        <row r="1879">
          <cell r="A1879">
            <v>25191311</v>
          </cell>
          <cell r="B1879" t="str">
            <v>F</v>
          </cell>
          <cell r="C1879">
            <v>4313</v>
          </cell>
          <cell r="D1879">
            <v>3578</v>
          </cell>
          <cell r="G1879" t="str">
            <v>T</v>
          </cell>
          <cell r="H1879" t="str">
            <v>CONSUELO</v>
          </cell>
          <cell r="I1879" t="str">
            <v>GOMEZ</v>
          </cell>
          <cell r="J1879" t="str">
            <v>DE GIRALDO</v>
          </cell>
          <cell r="K1879" t="str">
            <v>Auxiliar Administrativo</v>
          </cell>
          <cell r="L1879">
            <v>4044</v>
          </cell>
          <cell r="M1879">
            <v>12</v>
          </cell>
          <cell r="N1879" t="str">
            <v>Secretario Ejecutivo</v>
          </cell>
          <cell r="O1879" t="str">
            <v>4210</v>
          </cell>
          <cell r="P1879">
            <v>16</v>
          </cell>
          <cell r="Q1879" t="str">
            <v>421016</v>
          </cell>
          <cell r="R1879">
            <v>1163588</v>
          </cell>
          <cell r="S1879">
            <v>330150</v>
          </cell>
          <cell r="T1879" t="str">
            <v>SANTUARIO</v>
          </cell>
        </row>
        <row r="1880">
          <cell r="A1880">
            <v>13817549</v>
          </cell>
          <cell r="B1880" t="str">
            <v>M</v>
          </cell>
          <cell r="D1880">
            <v>5237</v>
          </cell>
          <cell r="G1880" t="str">
            <v>D</v>
          </cell>
          <cell r="H1880" t="str">
            <v>EDGAR</v>
          </cell>
          <cell r="I1880" t="str">
            <v>VILLAMIZAR</v>
          </cell>
          <cell r="J1880" t="str">
            <v>BUENO</v>
          </cell>
          <cell r="K1880" t="str">
            <v>Registrador Principal</v>
          </cell>
          <cell r="L1880" t="str">
            <v>0191</v>
          </cell>
          <cell r="M1880" t="str">
            <v>19</v>
          </cell>
          <cell r="N1880" t="str">
            <v>Registrador Principal</v>
          </cell>
          <cell r="O1880" t="str">
            <v>0191</v>
          </cell>
          <cell r="P1880" t="str">
            <v>19</v>
          </cell>
          <cell r="Q1880" t="str">
            <v>019119</v>
          </cell>
          <cell r="R1880">
            <v>5495542</v>
          </cell>
          <cell r="S1880">
            <v>340010</v>
          </cell>
          <cell r="T1880" t="str">
            <v>Despacho del Registrador Bucaramanga</v>
          </cell>
        </row>
        <row r="1881">
          <cell r="A1881">
            <v>13860636</v>
          </cell>
          <cell r="B1881" t="str">
            <v>M</v>
          </cell>
          <cell r="D1881">
            <v>2637</v>
          </cell>
          <cell r="G1881" t="str">
            <v>T</v>
          </cell>
          <cell r="H1881" t="str">
            <v>DEHIBY JOVANY</v>
          </cell>
          <cell r="I1881" t="str">
            <v>VILLAMIZAR</v>
          </cell>
          <cell r="J1881" t="str">
            <v>VILLAMIZAR</v>
          </cell>
          <cell r="K1881" t="str">
            <v>Técnico Administrativo</v>
          </cell>
          <cell r="L1881" t="str">
            <v>3124</v>
          </cell>
          <cell r="M1881" t="str">
            <v>16</v>
          </cell>
          <cell r="N1881" t="str">
            <v>Técnico Administrativo</v>
          </cell>
          <cell r="O1881" t="str">
            <v>3124</v>
          </cell>
          <cell r="P1881" t="str">
            <v>16</v>
          </cell>
          <cell r="Q1881" t="str">
            <v>312416</v>
          </cell>
          <cell r="R1881">
            <v>1776750</v>
          </cell>
          <cell r="S1881">
            <v>340010</v>
          </cell>
          <cell r="T1881" t="str">
            <v>Despacho del Registrador Bucaramanga</v>
          </cell>
        </row>
        <row r="1882">
          <cell r="A1882">
            <v>63274161</v>
          </cell>
          <cell r="B1882" t="str">
            <v>F</v>
          </cell>
          <cell r="C1882">
            <v>4373</v>
          </cell>
          <cell r="D1882">
            <v>4344</v>
          </cell>
          <cell r="G1882" t="str">
            <v>T</v>
          </cell>
          <cell r="H1882" t="str">
            <v>ZORAIDA</v>
          </cell>
          <cell r="I1882" t="str">
            <v>POVEDA</v>
          </cell>
          <cell r="J1882" t="str">
            <v>MANTILLA</v>
          </cell>
          <cell r="K1882" t="str">
            <v>Auxiliar Administrativo</v>
          </cell>
          <cell r="L1882">
            <v>4044</v>
          </cell>
          <cell r="M1882">
            <v>14</v>
          </cell>
          <cell r="N1882" t="str">
            <v>Auxiliar Administrativo</v>
          </cell>
          <cell r="O1882">
            <v>4044</v>
          </cell>
          <cell r="P1882">
            <v>16</v>
          </cell>
          <cell r="Q1882" t="str">
            <v>404416</v>
          </cell>
          <cell r="R1882">
            <v>1163588</v>
          </cell>
          <cell r="S1882">
            <v>340010</v>
          </cell>
          <cell r="T1882" t="str">
            <v>Despacho del Registrador Bucaramanga</v>
          </cell>
        </row>
        <row r="1883">
          <cell r="A1883">
            <v>63339063</v>
          </cell>
          <cell r="B1883" t="str">
            <v>F</v>
          </cell>
          <cell r="D1883">
            <v>4317</v>
          </cell>
          <cell r="G1883" t="str">
            <v>D</v>
          </cell>
          <cell r="H1883" t="str">
            <v>ESMERALDA</v>
          </cell>
          <cell r="I1883" t="str">
            <v>GODOY</v>
          </cell>
          <cell r="J1883" t="str">
            <v>PINILLA</v>
          </cell>
          <cell r="K1883" t="str">
            <v>Secretario Ejecutivo</v>
          </cell>
          <cell r="L1883">
            <v>4210</v>
          </cell>
          <cell r="M1883">
            <v>19</v>
          </cell>
          <cell r="N1883" t="str">
            <v>Secretario Ejecutivo</v>
          </cell>
          <cell r="O1883">
            <v>4210</v>
          </cell>
          <cell r="P1883">
            <v>19</v>
          </cell>
          <cell r="Q1883" t="str">
            <v>421019</v>
          </cell>
          <cell r="R1883">
            <v>1249043</v>
          </cell>
          <cell r="S1883">
            <v>340010</v>
          </cell>
          <cell r="T1883" t="str">
            <v>Despacho del Registrador Bucaramanga</v>
          </cell>
        </row>
        <row r="1884">
          <cell r="A1884">
            <v>26863397</v>
          </cell>
          <cell r="B1884" t="str">
            <v>F</v>
          </cell>
          <cell r="D1884">
            <v>4349</v>
          </cell>
          <cell r="G1884" t="str">
            <v>T</v>
          </cell>
          <cell r="H1884" t="str">
            <v>MARIA TERESA</v>
          </cell>
          <cell r="I1884" t="str">
            <v>LOZANO</v>
          </cell>
          <cell r="J1884" t="str">
            <v>GARCIA</v>
          </cell>
          <cell r="K1884" t="str">
            <v>Secretario Ejecutivo</v>
          </cell>
          <cell r="L1884">
            <v>4210</v>
          </cell>
          <cell r="M1884">
            <v>16</v>
          </cell>
          <cell r="N1884" t="str">
            <v>Secretario Ejecutivo</v>
          </cell>
          <cell r="O1884">
            <v>4210</v>
          </cell>
          <cell r="P1884">
            <v>16</v>
          </cell>
          <cell r="Q1884" t="str">
            <v>421016</v>
          </cell>
          <cell r="R1884">
            <v>1163588</v>
          </cell>
          <cell r="S1884">
            <v>340010</v>
          </cell>
          <cell r="T1884" t="str">
            <v>Despacho del Registrador Bucaramanga</v>
          </cell>
        </row>
        <row r="1885">
          <cell r="A1885">
            <v>63281864</v>
          </cell>
          <cell r="B1885" t="str">
            <v>F</v>
          </cell>
          <cell r="C1885">
            <v>4321</v>
          </cell>
          <cell r="D1885">
            <v>4362</v>
          </cell>
          <cell r="G1885" t="str">
            <v>D</v>
          </cell>
          <cell r="H1885" t="str">
            <v>BELCY</v>
          </cell>
          <cell r="I1885" t="str">
            <v>BURGOS</v>
          </cell>
          <cell r="J1885" t="str">
            <v>SANCHEZ</v>
          </cell>
          <cell r="K1885" t="str">
            <v>Profesional Universitario</v>
          </cell>
          <cell r="L1885">
            <v>2044</v>
          </cell>
          <cell r="M1885">
            <v>10</v>
          </cell>
          <cell r="N1885" t="str">
            <v>Profesional Especializado</v>
          </cell>
          <cell r="O1885" t="str">
            <v>2028</v>
          </cell>
          <cell r="P1885" t="str">
            <v>14</v>
          </cell>
          <cell r="Q1885" t="str">
            <v>202814</v>
          </cell>
          <cell r="R1885">
            <v>2761107</v>
          </cell>
          <cell r="S1885">
            <v>340020</v>
          </cell>
          <cell r="T1885" t="str">
            <v>Grupo Jurídico Bucaramanga</v>
          </cell>
        </row>
        <row r="1886">
          <cell r="A1886">
            <v>49653840</v>
          </cell>
          <cell r="B1886" t="str">
            <v>F</v>
          </cell>
          <cell r="D1886">
            <v>3688</v>
          </cell>
          <cell r="G1886" t="str">
            <v>D</v>
          </cell>
          <cell r="H1886" t="str">
            <v>ZAINE SUSANA</v>
          </cell>
          <cell r="I1886" t="str">
            <v>AWAD</v>
          </cell>
          <cell r="J1886" t="str">
            <v>LOPEZ</v>
          </cell>
          <cell r="K1886" t="str">
            <v>Profesional Universitario</v>
          </cell>
          <cell r="L1886">
            <v>2044</v>
          </cell>
          <cell r="M1886">
            <v>10</v>
          </cell>
          <cell r="N1886" t="str">
            <v>Profesional Universitario</v>
          </cell>
          <cell r="O1886">
            <v>2044</v>
          </cell>
          <cell r="P1886">
            <v>10</v>
          </cell>
          <cell r="Q1886" t="str">
            <v>204410</v>
          </cell>
          <cell r="R1886">
            <v>2153906</v>
          </cell>
          <cell r="S1886">
            <v>340020</v>
          </cell>
          <cell r="T1886" t="str">
            <v>Grupo Jurídico Bucaramanga</v>
          </cell>
        </row>
        <row r="1887">
          <cell r="D1887">
            <v>4322</v>
          </cell>
          <cell r="G1887" t="str">
            <v>D</v>
          </cell>
          <cell r="K1887" t="str">
            <v>Profesional Universitario</v>
          </cell>
          <cell r="L1887">
            <v>2044</v>
          </cell>
          <cell r="M1887">
            <v>10</v>
          </cell>
          <cell r="N1887" t="str">
            <v>Profesional Universitario</v>
          </cell>
          <cell r="O1887">
            <v>2044</v>
          </cell>
          <cell r="P1887">
            <v>10</v>
          </cell>
          <cell r="Q1887" t="str">
            <v>204410</v>
          </cell>
          <cell r="R1887">
            <v>2153906</v>
          </cell>
          <cell r="S1887">
            <v>340020</v>
          </cell>
        </row>
        <row r="1888">
          <cell r="A1888">
            <v>63283771</v>
          </cell>
          <cell r="B1888" t="str">
            <v>F</v>
          </cell>
          <cell r="C1888">
            <v>4347</v>
          </cell>
          <cell r="D1888">
            <v>4347</v>
          </cell>
          <cell r="E1888">
            <v>0</v>
          </cell>
          <cell r="G1888" t="str">
            <v>D</v>
          </cell>
          <cell r="H1888" t="str">
            <v>ANA LUCIA</v>
          </cell>
          <cell r="I1888" t="str">
            <v>TARAZONA</v>
          </cell>
          <cell r="J1888" t="str">
            <v>CAICEDO</v>
          </cell>
          <cell r="K1888" t="str">
            <v>Profesional Universitario</v>
          </cell>
          <cell r="L1888">
            <v>2044</v>
          </cell>
          <cell r="M1888">
            <v>10</v>
          </cell>
          <cell r="N1888" t="str">
            <v>Profesional Universitario</v>
          </cell>
          <cell r="O1888">
            <v>2044</v>
          </cell>
          <cell r="P1888">
            <v>10</v>
          </cell>
          <cell r="Q1888" t="str">
            <v>204410</v>
          </cell>
          <cell r="R1888">
            <v>2153906</v>
          </cell>
          <cell r="S1888">
            <v>340020</v>
          </cell>
          <cell r="T1888" t="str">
            <v>Grupo Jurídico Bucaramanga</v>
          </cell>
        </row>
        <row r="1889">
          <cell r="A1889">
            <v>63338270</v>
          </cell>
          <cell r="B1889" t="str">
            <v>F</v>
          </cell>
          <cell r="C1889">
            <v>4342</v>
          </cell>
          <cell r="D1889">
            <v>4079</v>
          </cell>
          <cell r="G1889" t="str">
            <v>D</v>
          </cell>
          <cell r="H1889" t="str">
            <v>CLAUDIA CECILIA</v>
          </cell>
          <cell r="I1889" t="str">
            <v>RUEDA</v>
          </cell>
          <cell r="J1889" t="str">
            <v>VILLALBA</v>
          </cell>
          <cell r="K1889" t="str">
            <v>Secretario Ejecutivo</v>
          </cell>
          <cell r="L1889">
            <v>4210</v>
          </cell>
          <cell r="M1889">
            <v>16</v>
          </cell>
          <cell r="N1889" t="str">
            <v>Profesional Universitario</v>
          </cell>
          <cell r="O1889">
            <v>2044</v>
          </cell>
          <cell r="P1889">
            <v>10</v>
          </cell>
          <cell r="Q1889" t="str">
            <v>204410</v>
          </cell>
          <cell r="R1889">
            <v>2153906</v>
          </cell>
          <cell r="S1889">
            <v>340020</v>
          </cell>
          <cell r="T1889" t="str">
            <v>Grupo Jurídico Bucaramanga</v>
          </cell>
        </row>
        <row r="1890">
          <cell r="A1890">
            <v>37838088</v>
          </cell>
          <cell r="B1890" t="str">
            <v>F</v>
          </cell>
          <cell r="C1890">
            <v>4336</v>
          </cell>
          <cell r="D1890">
            <v>4346</v>
          </cell>
          <cell r="G1890" t="str">
            <v>D</v>
          </cell>
          <cell r="H1890" t="str">
            <v>LUZ STELLA</v>
          </cell>
          <cell r="I1890" t="str">
            <v>LIZARAZO</v>
          </cell>
          <cell r="J1890" t="str">
            <v>ZARATE</v>
          </cell>
          <cell r="K1890" t="str">
            <v>Técnico Administrativo</v>
          </cell>
          <cell r="L1890">
            <v>3124</v>
          </cell>
          <cell r="M1890">
            <v>16</v>
          </cell>
          <cell r="N1890" t="str">
            <v>Profesional Universitario</v>
          </cell>
          <cell r="O1890">
            <v>2044</v>
          </cell>
          <cell r="P1890">
            <v>10</v>
          </cell>
          <cell r="Q1890" t="str">
            <v>204410</v>
          </cell>
          <cell r="R1890">
            <v>2153906</v>
          </cell>
          <cell r="S1890">
            <v>340020</v>
          </cell>
          <cell r="T1890" t="str">
            <v>Grupo Jurídico Bucaramanga</v>
          </cell>
        </row>
        <row r="1891">
          <cell r="A1891">
            <v>63507212</v>
          </cell>
          <cell r="B1891" t="str">
            <v>F</v>
          </cell>
          <cell r="D1891">
            <v>5398</v>
          </cell>
          <cell r="G1891" t="str">
            <v>D</v>
          </cell>
          <cell r="H1891" t="str">
            <v>GLORIA CRISTINA</v>
          </cell>
          <cell r="I1891" t="str">
            <v>ORDOÑEZ</v>
          </cell>
          <cell r="J1891" t="str">
            <v>RIBEROS</v>
          </cell>
          <cell r="K1891" t="str">
            <v>Profesional Universitario</v>
          </cell>
          <cell r="L1891" t="str">
            <v>2044</v>
          </cell>
          <cell r="M1891" t="str">
            <v>09</v>
          </cell>
          <cell r="N1891" t="str">
            <v>Profesional Universitario</v>
          </cell>
          <cell r="O1891" t="str">
            <v>2044</v>
          </cell>
          <cell r="P1891" t="str">
            <v>09</v>
          </cell>
          <cell r="Q1891" t="str">
            <v>204409</v>
          </cell>
          <cell r="R1891">
            <v>2082836</v>
          </cell>
          <cell r="S1891">
            <v>340020</v>
          </cell>
          <cell r="T1891" t="str">
            <v>Grupo Jurídico Bucaramanga</v>
          </cell>
        </row>
        <row r="1892">
          <cell r="A1892">
            <v>63344294</v>
          </cell>
          <cell r="B1892" t="str">
            <v>F</v>
          </cell>
          <cell r="C1892">
            <v>4352</v>
          </cell>
          <cell r="D1892">
            <v>5373</v>
          </cell>
          <cell r="G1892" t="str">
            <v>D</v>
          </cell>
          <cell r="H1892" t="str">
            <v>MARIA INES</v>
          </cell>
          <cell r="I1892" t="str">
            <v>PEÑALOZA</v>
          </cell>
          <cell r="J1892" t="str">
            <v>RODRIGUEZ</v>
          </cell>
          <cell r="K1892" t="str">
            <v>Auxiliar Administrativo</v>
          </cell>
          <cell r="L1892">
            <v>4044</v>
          </cell>
          <cell r="M1892">
            <v>11</v>
          </cell>
          <cell r="N1892" t="str">
            <v>Profesional Universitario</v>
          </cell>
          <cell r="O1892">
            <v>2044</v>
          </cell>
          <cell r="P1892" t="str">
            <v>02</v>
          </cell>
          <cell r="Q1892" t="str">
            <v>204402</v>
          </cell>
          <cell r="R1892">
            <v>1504640</v>
          </cell>
          <cell r="S1892">
            <v>340020</v>
          </cell>
          <cell r="T1892" t="str">
            <v>Grupo Jurídico Bucaramanga</v>
          </cell>
        </row>
        <row r="1893">
          <cell r="D1893">
            <v>5001</v>
          </cell>
          <cell r="G1893" t="str">
            <v>D</v>
          </cell>
          <cell r="K1893" t="str">
            <v>Profesional Universitario</v>
          </cell>
          <cell r="L1893">
            <v>2044</v>
          </cell>
          <cell r="M1893" t="str">
            <v>01</v>
          </cell>
          <cell r="N1893" t="str">
            <v>Profesional Universitario</v>
          </cell>
          <cell r="O1893" t="str">
            <v>2044</v>
          </cell>
          <cell r="P1893" t="str">
            <v>01</v>
          </cell>
          <cell r="Q1893" t="str">
            <v>204401</v>
          </cell>
          <cell r="R1893">
            <v>1361208</v>
          </cell>
          <cell r="S1893">
            <v>340020</v>
          </cell>
        </row>
        <row r="1894">
          <cell r="A1894">
            <v>63280030</v>
          </cell>
          <cell r="B1894" t="str">
            <v>F</v>
          </cell>
          <cell r="C1894">
            <v>4349</v>
          </cell>
          <cell r="D1894">
            <v>3423</v>
          </cell>
          <cell r="G1894" t="str">
            <v>T</v>
          </cell>
          <cell r="H1894" t="str">
            <v>ESPERANZA</v>
          </cell>
          <cell r="I1894" t="str">
            <v>RINCON</v>
          </cell>
          <cell r="J1894" t="str">
            <v>DE SALCEDO</v>
          </cell>
          <cell r="K1894" t="str">
            <v>Secretario Ejecutivo</v>
          </cell>
          <cell r="L1894">
            <v>4210</v>
          </cell>
          <cell r="M1894">
            <v>16</v>
          </cell>
          <cell r="N1894" t="str">
            <v>Analista de Sistemas</v>
          </cell>
          <cell r="O1894" t="str">
            <v>3003</v>
          </cell>
          <cell r="P1894" t="str">
            <v>18</v>
          </cell>
          <cell r="Q1894" t="str">
            <v>300318</v>
          </cell>
          <cell r="R1894">
            <v>2090198</v>
          </cell>
          <cell r="S1894">
            <v>340020</v>
          </cell>
          <cell r="T1894" t="str">
            <v>Grupo Jurídico Bucaramanga</v>
          </cell>
        </row>
        <row r="1895">
          <cell r="A1895">
            <v>37312632</v>
          </cell>
          <cell r="B1895" t="str">
            <v>F</v>
          </cell>
          <cell r="C1895">
            <v>4366</v>
          </cell>
          <cell r="D1895">
            <v>4335</v>
          </cell>
          <cell r="G1895" t="str">
            <v>D</v>
          </cell>
          <cell r="H1895" t="str">
            <v>LUZ MARINA</v>
          </cell>
          <cell r="I1895" t="str">
            <v>GOMEZ</v>
          </cell>
          <cell r="J1895" t="str">
            <v>RUEDA</v>
          </cell>
          <cell r="K1895" t="str">
            <v>Secretario Ejecutivo</v>
          </cell>
          <cell r="L1895">
            <v>4210</v>
          </cell>
          <cell r="M1895">
            <v>16</v>
          </cell>
          <cell r="N1895" t="str">
            <v>Técnico Administrativo</v>
          </cell>
          <cell r="O1895">
            <v>3124</v>
          </cell>
          <cell r="P1895" t="str">
            <v>16</v>
          </cell>
          <cell r="Q1895" t="str">
            <v>312416</v>
          </cell>
          <cell r="R1895">
            <v>1776750</v>
          </cell>
          <cell r="S1895">
            <v>340020</v>
          </cell>
          <cell r="T1895" t="str">
            <v>Grupo Jurídico Bucaramanga</v>
          </cell>
        </row>
        <row r="1896">
          <cell r="A1896">
            <v>37829570</v>
          </cell>
          <cell r="B1896" t="str">
            <v>F</v>
          </cell>
          <cell r="C1896">
            <v>4344</v>
          </cell>
          <cell r="D1896">
            <v>4337</v>
          </cell>
          <cell r="G1896" t="str">
            <v>D</v>
          </cell>
          <cell r="H1896" t="str">
            <v>YOLANDA</v>
          </cell>
          <cell r="I1896" t="str">
            <v>MANTILLA</v>
          </cell>
          <cell r="J1896" t="str">
            <v>NAVARRO</v>
          </cell>
          <cell r="K1896" t="str">
            <v>Auxiliar Administrativo</v>
          </cell>
          <cell r="L1896">
            <v>4044</v>
          </cell>
          <cell r="M1896">
            <v>16</v>
          </cell>
          <cell r="N1896" t="str">
            <v>Técnico Administrativo</v>
          </cell>
          <cell r="O1896">
            <v>3124</v>
          </cell>
          <cell r="P1896">
            <v>16</v>
          </cell>
          <cell r="Q1896" t="str">
            <v>312416</v>
          </cell>
          <cell r="R1896">
            <v>1776750</v>
          </cell>
          <cell r="S1896">
            <v>340020</v>
          </cell>
          <cell r="T1896" t="str">
            <v>Grupo Jurídico Bucaramanga</v>
          </cell>
        </row>
        <row r="1897">
          <cell r="A1897">
            <v>1098626834</v>
          </cell>
          <cell r="B1897" t="str">
            <v>M</v>
          </cell>
          <cell r="D1897">
            <v>4326</v>
          </cell>
          <cell r="G1897" t="str">
            <v>D</v>
          </cell>
          <cell r="H1897" t="str">
            <v>JHON SEBASTIAN</v>
          </cell>
          <cell r="I1897" t="str">
            <v>LOPEZ</v>
          </cell>
          <cell r="J1897" t="str">
            <v>DIAZ</v>
          </cell>
          <cell r="K1897" t="str">
            <v>Técnico Administrativo</v>
          </cell>
          <cell r="L1897">
            <v>3124</v>
          </cell>
          <cell r="M1897">
            <v>14</v>
          </cell>
          <cell r="N1897" t="str">
            <v>Técnico Administrativo</v>
          </cell>
          <cell r="O1897">
            <v>3124</v>
          </cell>
          <cell r="P1897">
            <v>14</v>
          </cell>
          <cell r="Q1897" t="str">
            <v>312414</v>
          </cell>
          <cell r="R1897">
            <v>1504640</v>
          </cell>
          <cell r="S1897">
            <v>340020</v>
          </cell>
          <cell r="T1897" t="str">
            <v>Grupo Jurídico Bucaramanga</v>
          </cell>
        </row>
        <row r="1898">
          <cell r="D1898">
            <v>4332</v>
          </cell>
          <cell r="G1898" t="str">
            <v>D</v>
          </cell>
          <cell r="K1898" t="str">
            <v>Técnico Administrativo</v>
          </cell>
          <cell r="L1898">
            <v>3124</v>
          </cell>
          <cell r="M1898">
            <v>14</v>
          </cell>
          <cell r="N1898" t="str">
            <v>Técnico Administrativo</v>
          </cell>
          <cell r="O1898">
            <v>3124</v>
          </cell>
          <cell r="P1898">
            <v>14</v>
          </cell>
          <cell r="Q1898" t="str">
            <v>312414</v>
          </cell>
          <cell r="R1898">
            <v>1504640</v>
          </cell>
          <cell r="S1898">
            <v>340020</v>
          </cell>
        </row>
        <row r="1899">
          <cell r="A1899">
            <v>28148871</v>
          </cell>
          <cell r="B1899" t="str">
            <v>F</v>
          </cell>
          <cell r="C1899">
            <v>4327</v>
          </cell>
          <cell r="D1899">
            <v>4327</v>
          </cell>
          <cell r="E1899">
            <v>0</v>
          </cell>
          <cell r="G1899" t="str">
            <v>D</v>
          </cell>
          <cell r="H1899" t="str">
            <v>HERCILIA</v>
          </cell>
          <cell r="I1899" t="str">
            <v>MORALES</v>
          </cell>
          <cell r="J1899" t="str">
            <v>DELGADO</v>
          </cell>
          <cell r="K1899" t="str">
            <v>Técnico Administrativo</v>
          </cell>
          <cell r="L1899">
            <v>3124</v>
          </cell>
          <cell r="M1899">
            <v>14</v>
          </cell>
          <cell r="N1899" t="str">
            <v>Técnico Administrativo</v>
          </cell>
          <cell r="O1899">
            <v>3124</v>
          </cell>
          <cell r="P1899">
            <v>14</v>
          </cell>
          <cell r="Q1899" t="str">
            <v>312414</v>
          </cell>
          <cell r="R1899">
            <v>1504640</v>
          </cell>
          <cell r="S1899">
            <v>340020</v>
          </cell>
          <cell r="T1899" t="str">
            <v>Grupo Jurídico Bucaramanga</v>
          </cell>
        </row>
        <row r="1900">
          <cell r="A1900">
            <v>37829260</v>
          </cell>
          <cell r="B1900" t="str">
            <v>F</v>
          </cell>
          <cell r="C1900">
            <v>4328</v>
          </cell>
          <cell r="D1900">
            <v>4328</v>
          </cell>
          <cell r="E1900">
            <v>0</v>
          </cell>
          <cell r="G1900" t="str">
            <v>D</v>
          </cell>
          <cell r="H1900" t="str">
            <v>GLORIA AMPARO</v>
          </cell>
          <cell r="I1900" t="str">
            <v>OTERO</v>
          </cell>
          <cell r="J1900" t="str">
            <v>ARCHILA</v>
          </cell>
          <cell r="K1900" t="str">
            <v>Técnico Administrativo</v>
          </cell>
          <cell r="L1900">
            <v>3124</v>
          </cell>
          <cell r="M1900">
            <v>14</v>
          </cell>
          <cell r="N1900" t="str">
            <v>Técnico Administrativo</v>
          </cell>
          <cell r="O1900">
            <v>3124</v>
          </cell>
          <cell r="P1900">
            <v>14</v>
          </cell>
          <cell r="Q1900" t="str">
            <v>312414</v>
          </cell>
          <cell r="R1900">
            <v>1504640</v>
          </cell>
          <cell r="S1900">
            <v>340020</v>
          </cell>
          <cell r="T1900" t="str">
            <v>Grupo Jurídico Bucaramanga</v>
          </cell>
        </row>
        <row r="1901">
          <cell r="A1901">
            <v>28148941</v>
          </cell>
          <cell r="B1901" t="str">
            <v>F</v>
          </cell>
          <cell r="C1901">
            <v>4330</v>
          </cell>
          <cell r="D1901">
            <v>4330</v>
          </cell>
          <cell r="E1901">
            <v>0</v>
          </cell>
          <cell r="G1901" t="str">
            <v>D</v>
          </cell>
          <cell r="H1901" t="str">
            <v>GLADYS</v>
          </cell>
          <cell r="I1901" t="str">
            <v>PINILLA</v>
          </cell>
          <cell r="J1901" t="str">
            <v>ARISMENDY</v>
          </cell>
          <cell r="K1901" t="str">
            <v>Técnico Administrativo</v>
          </cell>
          <cell r="L1901">
            <v>3124</v>
          </cell>
          <cell r="M1901">
            <v>14</v>
          </cell>
          <cell r="N1901" t="str">
            <v>Técnico Administrativo</v>
          </cell>
          <cell r="O1901">
            <v>3124</v>
          </cell>
          <cell r="P1901">
            <v>14</v>
          </cell>
          <cell r="Q1901" t="str">
            <v>312414</v>
          </cell>
          <cell r="R1901">
            <v>1504640</v>
          </cell>
          <cell r="S1901">
            <v>340020</v>
          </cell>
          <cell r="T1901" t="str">
            <v>Grupo Jurídico Bucaramanga</v>
          </cell>
        </row>
        <row r="1902">
          <cell r="A1902">
            <v>37924756</v>
          </cell>
          <cell r="B1902" t="str">
            <v>F</v>
          </cell>
          <cell r="C1902">
            <v>4372</v>
          </cell>
          <cell r="D1902">
            <v>4355</v>
          </cell>
          <cell r="G1902" t="str">
            <v>T</v>
          </cell>
          <cell r="H1902" t="str">
            <v>BETTY ESTHER</v>
          </cell>
          <cell r="I1902" t="str">
            <v>CHARRY</v>
          </cell>
          <cell r="J1902" t="str">
            <v>MARTINEZ</v>
          </cell>
          <cell r="K1902" t="str">
            <v>Auxiliar Administrativo</v>
          </cell>
          <cell r="L1902">
            <v>4044</v>
          </cell>
          <cell r="M1902">
            <v>14</v>
          </cell>
          <cell r="N1902" t="str">
            <v>Auxiliar Administrativo</v>
          </cell>
          <cell r="O1902">
            <v>4044</v>
          </cell>
          <cell r="P1902">
            <v>16</v>
          </cell>
          <cell r="Q1902" t="str">
            <v>404416</v>
          </cell>
          <cell r="R1902">
            <v>1163588</v>
          </cell>
          <cell r="S1902">
            <v>340020</v>
          </cell>
          <cell r="T1902" t="str">
            <v>Grupo Jurídico Bucaramanga</v>
          </cell>
        </row>
        <row r="1903">
          <cell r="A1903">
            <v>63320007</v>
          </cell>
          <cell r="B1903" t="str">
            <v>F</v>
          </cell>
          <cell r="D1903">
            <v>4365</v>
          </cell>
          <cell r="G1903" t="str">
            <v>D</v>
          </cell>
          <cell r="H1903" t="str">
            <v>LEYZA</v>
          </cell>
          <cell r="I1903" t="str">
            <v>VALBUENA</v>
          </cell>
          <cell r="J1903" t="str">
            <v>TORO</v>
          </cell>
          <cell r="K1903" t="str">
            <v>Secretario Ejecutivo</v>
          </cell>
          <cell r="L1903">
            <v>4210</v>
          </cell>
          <cell r="M1903">
            <v>16</v>
          </cell>
          <cell r="N1903" t="str">
            <v>Secretario Ejecutivo</v>
          </cell>
          <cell r="O1903">
            <v>4210</v>
          </cell>
          <cell r="P1903">
            <v>16</v>
          </cell>
          <cell r="Q1903" t="str">
            <v>421016</v>
          </cell>
          <cell r="R1903">
            <v>1163588</v>
          </cell>
          <cell r="S1903">
            <v>340020</v>
          </cell>
          <cell r="T1903" t="str">
            <v>Grupo Jurídico Bucaramanga</v>
          </cell>
        </row>
        <row r="1904">
          <cell r="A1904">
            <v>51877907</v>
          </cell>
          <cell r="B1904" t="str">
            <v>F</v>
          </cell>
          <cell r="D1904">
            <v>4463</v>
          </cell>
          <cell r="G1904" t="str">
            <v>D</v>
          </cell>
          <cell r="H1904" t="str">
            <v>YOLANDA</v>
          </cell>
          <cell r="I1904" t="str">
            <v>SANCHEZ</v>
          </cell>
          <cell r="J1904" t="str">
            <v>GAONA</v>
          </cell>
          <cell r="K1904" t="str">
            <v>Secretario Ejecutivo</v>
          </cell>
          <cell r="L1904">
            <v>4210</v>
          </cell>
          <cell r="M1904">
            <v>16</v>
          </cell>
          <cell r="N1904" t="str">
            <v>Secretario Ejecutivo</v>
          </cell>
          <cell r="O1904">
            <v>4210</v>
          </cell>
          <cell r="P1904">
            <v>16</v>
          </cell>
          <cell r="Q1904" t="str">
            <v>421016</v>
          </cell>
          <cell r="R1904">
            <v>1163588</v>
          </cell>
          <cell r="S1904">
            <v>340020</v>
          </cell>
          <cell r="T1904" t="str">
            <v>Grupo Jurídico Bucaramanga</v>
          </cell>
        </row>
        <row r="1905">
          <cell r="A1905">
            <v>63282070</v>
          </cell>
          <cell r="B1905" t="str">
            <v>F</v>
          </cell>
          <cell r="C1905">
            <v>4363</v>
          </cell>
          <cell r="D1905">
            <v>4345</v>
          </cell>
          <cell r="G1905" t="str">
            <v>D</v>
          </cell>
          <cell r="H1905" t="str">
            <v>ELIZABETH</v>
          </cell>
          <cell r="I1905" t="str">
            <v>TORRES</v>
          </cell>
          <cell r="J1905" t="str">
            <v>BAUTISTA</v>
          </cell>
          <cell r="K1905" t="str">
            <v>Profesional Universitario</v>
          </cell>
          <cell r="L1905">
            <v>2044</v>
          </cell>
          <cell r="M1905">
            <v>10</v>
          </cell>
          <cell r="N1905" t="str">
            <v>Profesional Especializado</v>
          </cell>
          <cell r="O1905">
            <v>2028</v>
          </cell>
          <cell r="P1905">
            <v>14</v>
          </cell>
          <cell r="Q1905" t="str">
            <v>202814</v>
          </cell>
          <cell r="R1905">
            <v>2761107</v>
          </cell>
          <cell r="S1905">
            <v>340030</v>
          </cell>
          <cell r="T1905" t="str">
            <v>Grupo Administrativo Bucaramanga</v>
          </cell>
        </row>
        <row r="1906">
          <cell r="A1906">
            <v>88164047</v>
          </cell>
          <cell r="B1906" t="str">
            <v>M</v>
          </cell>
          <cell r="C1906">
            <v>4348</v>
          </cell>
          <cell r="D1906">
            <v>4323</v>
          </cell>
          <cell r="G1906" t="str">
            <v>D</v>
          </cell>
          <cell r="H1906" t="str">
            <v>LUIS RAUL</v>
          </cell>
          <cell r="I1906" t="str">
            <v>VILLAMIZAR</v>
          </cell>
          <cell r="J1906" t="str">
            <v>LOPEZ</v>
          </cell>
          <cell r="K1906" t="str">
            <v>Técnico Administrativo</v>
          </cell>
          <cell r="L1906">
            <v>3124</v>
          </cell>
          <cell r="M1906">
            <v>16</v>
          </cell>
          <cell r="N1906" t="str">
            <v>Profesional Universitario</v>
          </cell>
          <cell r="O1906">
            <v>2044</v>
          </cell>
          <cell r="P1906">
            <v>10</v>
          </cell>
          <cell r="Q1906" t="str">
            <v>204410</v>
          </cell>
          <cell r="R1906">
            <v>2153906</v>
          </cell>
          <cell r="S1906">
            <v>340030</v>
          </cell>
          <cell r="T1906" t="str">
            <v>Grupo Administrativo Bucaramanga</v>
          </cell>
        </row>
        <row r="1907">
          <cell r="A1907">
            <v>28403282</v>
          </cell>
          <cell r="B1907" t="str">
            <v>F</v>
          </cell>
          <cell r="C1907">
            <v>4350</v>
          </cell>
          <cell r="D1907">
            <v>4348</v>
          </cell>
          <cell r="G1907" t="str">
            <v>T</v>
          </cell>
          <cell r="H1907" t="str">
            <v>LUZ MIREYA</v>
          </cell>
          <cell r="I1907" t="str">
            <v>ARDILA</v>
          </cell>
          <cell r="J1907" t="str">
            <v>DE ARDILA</v>
          </cell>
          <cell r="K1907" t="str">
            <v>Secretario Ejecutivo</v>
          </cell>
          <cell r="L1907">
            <v>4210</v>
          </cell>
          <cell r="M1907">
            <v>16</v>
          </cell>
          <cell r="N1907" t="str">
            <v>Técnico Administrativo</v>
          </cell>
          <cell r="O1907">
            <v>3124</v>
          </cell>
          <cell r="P1907">
            <v>16</v>
          </cell>
          <cell r="Q1907" t="str">
            <v>312416</v>
          </cell>
          <cell r="R1907">
            <v>1776750</v>
          </cell>
          <cell r="S1907">
            <v>340030</v>
          </cell>
          <cell r="T1907" t="str">
            <v>Grupo Administrativo Bucaramanga</v>
          </cell>
        </row>
        <row r="1908">
          <cell r="A1908">
            <v>37826744</v>
          </cell>
          <cell r="B1908" t="str">
            <v>F</v>
          </cell>
          <cell r="C1908">
            <v>4355</v>
          </cell>
          <cell r="D1908">
            <v>4334</v>
          </cell>
          <cell r="G1908" t="str">
            <v>T</v>
          </cell>
          <cell r="H1908" t="str">
            <v>CARMEN TERESA</v>
          </cell>
          <cell r="I1908" t="str">
            <v>MORENO</v>
          </cell>
          <cell r="J1908" t="str">
            <v>GOMEZ</v>
          </cell>
          <cell r="K1908" t="str">
            <v>Auxiliar Administrativo</v>
          </cell>
          <cell r="L1908">
            <v>4044</v>
          </cell>
          <cell r="M1908">
            <v>16</v>
          </cell>
          <cell r="N1908" t="str">
            <v>Técnico Administrativo</v>
          </cell>
          <cell r="O1908">
            <v>3124</v>
          </cell>
          <cell r="P1908">
            <v>14</v>
          </cell>
          <cell r="Q1908" t="str">
            <v>312414</v>
          </cell>
          <cell r="R1908">
            <v>1504640</v>
          </cell>
          <cell r="S1908">
            <v>340030</v>
          </cell>
          <cell r="T1908" t="str">
            <v>Grupo Administrativo Bucaramanga</v>
          </cell>
        </row>
        <row r="1909">
          <cell r="A1909">
            <v>28495061</v>
          </cell>
          <cell r="B1909" t="str">
            <v>F</v>
          </cell>
          <cell r="C1909">
            <v>4360</v>
          </cell>
          <cell r="D1909">
            <v>4360</v>
          </cell>
          <cell r="E1909">
            <v>0</v>
          </cell>
          <cell r="G1909" t="str">
            <v>D</v>
          </cell>
          <cell r="H1909" t="str">
            <v>ANA CLEOTILDE</v>
          </cell>
          <cell r="I1909" t="str">
            <v>CARREÑO</v>
          </cell>
          <cell r="J1909" t="str">
            <v>SARMIENTO</v>
          </cell>
          <cell r="K1909" t="str">
            <v>Auxiliar Administrativo</v>
          </cell>
          <cell r="L1909">
            <v>4044</v>
          </cell>
          <cell r="M1909">
            <v>18</v>
          </cell>
          <cell r="N1909" t="str">
            <v>Auxiliar Administrativo</v>
          </cell>
          <cell r="O1909">
            <v>4044</v>
          </cell>
          <cell r="P1909">
            <v>18</v>
          </cell>
          <cell r="Q1909" t="str">
            <v>404418</v>
          </cell>
          <cell r="R1909">
            <v>1217634</v>
          </cell>
          <cell r="S1909">
            <v>340030</v>
          </cell>
          <cell r="T1909" t="str">
            <v>Grupo Administrativo Bucaramanga</v>
          </cell>
        </row>
        <row r="1910">
          <cell r="A1910">
            <v>13835752</v>
          </cell>
          <cell r="B1910" t="str">
            <v>M</v>
          </cell>
          <cell r="C1910">
            <v>4354</v>
          </cell>
          <cell r="D1910">
            <v>4343</v>
          </cell>
          <cell r="G1910" t="str">
            <v>T</v>
          </cell>
          <cell r="H1910" t="str">
            <v>JAIRO</v>
          </cell>
          <cell r="I1910" t="str">
            <v>AYALA</v>
          </cell>
          <cell r="J1910" t="str">
            <v>NOVA</v>
          </cell>
          <cell r="K1910" t="str">
            <v>Auxiliar Administrativo</v>
          </cell>
          <cell r="L1910">
            <v>4044</v>
          </cell>
          <cell r="M1910">
            <v>14</v>
          </cell>
          <cell r="N1910" t="str">
            <v>Auxiliar Administrativo</v>
          </cell>
          <cell r="O1910">
            <v>4044</v>
          </cell>
          <cell r="P1910">
            <v>16</v>
          </cell>
          <cell r="Q1910" t="str">
            <v>404416</v>
          </cell>
          <cell r="R1910">
            <v>1163588</v>
          </cell>
          <cell r="S1910">
            <v>340030</v>
          </cell>
          <cell r="T1910" t="str">
            <v>Grupo Administrativo Bucaramanga</v>
          </cell>
        </row>
        <row r="1911">
          <cell r="A1911">
            <v>5706816</v>
          </cell>
          <cell r="B1911" t="str">
            <v>M</v>
          </cell>
          <cell r="C1911">
            <v>4358</v>
          </cell>
          <cell r="D1911">
            <v>4358</v>
          </cell>
          <cell r="E1911">
            <v>0</v>
          </cell>
          <cell r="G1911" t="str">
            <v>D</v>
          </cell>
          <cell r="H1911" t="str">
            <v>HUGO</v>
          </cell>
          <cell r="I1911" t="str">
            <v>MANTILLA</v>
          </cell>
          <cell r="J1911" t="str">
            <v>CARRILLO</v>
          </cell>
          <cell r="K1911" t="str">
            <v>Auxiliar Administrativo</v>
          </cell>
          <cell r="L1911">
            <v>4044</v>
          </cell>
          <cell r="M1911">
            <v>16</v>
          </cell>
          <cell r="N1911" t="str">
            <v>Auxiliar Administrativo</v>
          </cell>
          <cell r="O1911">
            <v>4044</v>
          </cell>
          <cell r="P1911">
            <v>16</v>
          </cell>
          <cell r="Q1911" t="str">
            <v>404416</v>
          </cell>
          <cell r="R1911">
            <v>1163588</v>
          </cell>
          <cell r="S1911">
            <v>340030</v>
          </cell>
          <cell r="T1911" t="str">
            <v>Grupo Administrativo Bucaramanga</v>
          </cell>
        </row>
        <row r="1912">
          <cell r="A1912">
            <v>13450150</v>
          </cell>
          <cell r="B1912" t="str">
            <v>M</v>
          </cell>
          <cell r="C1912">
            <v>4351</v>
          </cell>
          <cell r="D1912">
            <v>4354</v>
          </cell>
          <cell r="G1912" t="str">
            <v>T</v>
          </cell>
          <cell r="H1912" t="str">
            <v>HUGO</v>
          </cell>
          <cell r="I1912" t="str">
            <v>PRADA</v>
          </cell>
          <cell r="J1912" t="str">
            <v>RINCON</v>
          </cell>
          <cell r="K1912" t="str">
            <v>Auxiliar Administrativo</v>
          </cell>
          <cell r="L1912">
            <v>4044</v>
          </cell>
          <cell r="M1912">
            <v>11</v>
          </cell>
          <cell r="N1912" t="str">
            <v>Auxiliar Administrativo</v>
          </cell>
          <cell r="O1912">
            <v>4044</v>
          </cell>
          <cell r="P1912">
            <v>14</v>
          </cell>
          <cell r="Q1912" t="str">
            <v>404414</v>
          </cell>
          <cell r="R1912">
            <v>1080470</v>
          </cell>
          <cell r="S1912">
            <v>340030</v>
          </cell>
          <cell r="T1912" t="str">
            <v>Grupo Administrativo Bucaramanga</v>
          </cell>
        </row>
        <row r="1913">
          <cell r="A1913">
            <v>88000014</v>
          </cell>
          <cell r="B1913" t="str">
            <v>M</v>
          </cell>
          <cell r="C1913">
            <v>4371</v>
          </cell>
          <cell r="D1913">
            <v>4371</v>
          </cell>
          <cell r="E1913">
            <v>0</v>
          </cell>
          <cell r="G1913" t="str">
            <v>D</v>
          </cell>
          <cell r="H1913" t="str">
            <v>MAXIMO ORLAND</v>
          </cell>
          <cell r="I1913" t="str">
            <v>FERNANDEZ</v>
          </cell>
          <cell r="J1913" t="str">
            <v>PARRA</v>
          </cell>
          <cell r="K1913" t="str">
            <v>Auxiliar Administrativo</v>
          </cell>
          <cell r="L1913">
            <v>4044</v>
          </cell>
          <cell r="M1913">
            <v>14</v>
          </cell>
          <cell r="N1913" t="str">
            <v>Auxiliar Administrativo</v>
          </cell>
          <cell r="O1913">
            <v>4044</v>
          </cell>
          <cell r="P1913">
            <v>14</v>
          </cell>
          <cell r="Q1913" t="str">
            <v>404414</v>
          </cell>
          <cell r="R1913">
            <v>1080470</v>
          </cell>
          <cell r="S1913">
            <v>340030</v>
          </cell>
          <cell r="T1913" t="str">
            <v>Grupo Administrativo Bucaramanga</v>
          </cell>
        </row>
        <row r="1914">
          <cell r="A1914">
            <v>1096948861</v>
          </cell>
          <cell r="B1914" t="str">
            <v>F</v>
          </cell>
          <cell r="D1914">
            <v>3085</v>
          </cell>
          <cell r="G1914" t="str">
            <v>T</v>
          </cell>
          <cell r="H1914" t="str">
            <v>YOHANA ANDREA</v>
          </cell>
          <cell r="I1914" t="str">
            <v>MERCHAN</v>
          </cell>
          <cell r="J1914" t="str">
            <v>HERRERA</v>
          </cell>
          <cell r="K1914" t="str">
            <v>Auxiliar Administrativo</v>
          </cell>
          <cell r="L1914">
            <v>4044</v>
          </cell>
          <cell r="M1914">
            <v>11</v>
          </cell>
          <cell r="N1914" t="str">
            <v>Auxiliar Administrativo</v>
          </cell>
          <cell r="O1914">
            <v>4044</v>
          </cell>
          <cell r="P1914">
            <v>11</v>
          </cell>
          <cell r="Q1914" t="str">
            <v>404411</v>
          </cell>
          <cell r="R1914">
            <v>953864</v>
          </cell>
          <cell r="S1914">
            <v>340030</v>
          </cell>
          <cell r="T1914" t="str">
            <v>Grupo Administrativo Bucaramanga</v>
          </cell>
        </row>
        <row r="1915">
          <cell r="A1915">
            <v>37721394</v>
          </cell>
          <cell r="B1915" t="str">
            <v>F</v>
          </cell>
          <cell r="D1915">
            <v>4350</v>
          </cell>
          <cell r="G1915" t="str">
            <v>T</v>
          </cell>
          <cell r="H1915" t="str">
            <v>NANCY ESTHER</v>
          </cell>
          <cell r="I1915" t="str">
            <v>SARMIENTO</v>
          </cell>
          <cell r="J1915" t="str">
            <v>CARREÑO</v>
          </cell>
          <cell r="K1915" t="str">
            <v>Secretario Ejecutivo</v>
          </cell>
          <cell r="L1915">
            <v>4210</v>
          </cell>
          <cell r="M1915">
            <v>16</v>
          </cell>
          <cell r="N1915" t="str">
            <v>Secretario Ejecutivo</v>
          </cell>
          <cell r="O1915">
            <v>4210</v>
          </cell>
          <cell r="P1915">
            <v>16</v>
          </cell>
          <cell r="Q1915" t="str">
            <v>421016</v>
          </cell>
          <cell r="R1915">
            <v>1163588</v>
          </cell>
          <cell r="S1915">
            <v>340030</v>
          </cell>
          <cell r="T1915" t="str">
            <v>Grupo Administrativo Bucaramanga</v>
          </cell>
        </row>
        <row r="1916">
          <cell r="A1916">
            <v>8669337</v>
          </cell>
          <cell r="B1916" t="str">
            <v>M</v>
          </cell>
          <cell r="D1916">
            <v>2573</v>
          </cell>
          <cell r="G1916" t="str">
            <v>D</v>
          </cell>
          <cell r="H1916" t="str">
            <v>JOSE ANTONIO</v>
          </cell>
          <cell r="I1916" t="str">
            <v>MARTINEZ</v>
          </cell>
          <cell r="J1916" t="str">
            <v>MUÑOZ</v>
          </cell>
          <cell r="K1916" t="str">
            <v>Profesional Universitario</v>
          </cell>
          <cell r="L1916">
            <v>2044</v>
          </cell>
          <cell r="M1916">
            <v>10</v>
          </cell>
          <cell r="N1916" t="str">
            <v>Profesional Universitario</v>
          </cell>
          <cell r="O1916">
            <v>2044</v>
          </cell>
          <cell r="P1916">
            <v>10</v>
          </cell>
          <cell r="Q1916" t="str">
            <v>204410</v>
          </cell>
          <cell r="R1916">
            <v>2153906</v>
          </cell>
          <cell r="S1916">
            <v>340040</v>
          </cell>
          <cell r="T1916" t="str">
            <v>Grupo Operativo Bucaramanga</v>
          </cell>
        </row>
        <row r="1917">
          <cell r="A1917">
            <v>13848150</v>
          </cell>
          <cell r="B1917" t="str">
            <v>M</v>
          </cell>
          <cell r="C1917">
            <v>4334</v>
          </cell>
          <cell r="D1917">
            <v>4363</v>
          </cell>
          <cell r="G1917" t="str">
            <v>T</v>
          </cell>
          <cell r="H1917" t="str">
            <v>LORENZO</v>
          </cell>
          <cell r="I1917" t="str">
            <v>SILVA</v>
          </cell>
          <cell r="J1917" t="str">
            <v>PEDRAZA</v>
          </cell>
          <cell r="K1917" t="str">
            <v>Técnico Administrativo</v>
          </cell>
          <cell r="L1917">
            <v>3124</v>
          </cell>
          <cell r="M1917">
            <v>14</v>
          </cell>
          <cell r="N1917" t="str">
            <v>Profesional Universitario</v>
          </cell>
          <cell r="O1917">
            <v>2044</v>
          </cell>
          <cell r="P1917">
            <v>10</v>
          </cell>
          <cell r="Q1917" t="str">
            <v>204410</v>
          </cell>
          <cell r="R1917">
            <v>2153906</v>
          </cell>
          <cell r="S1917">
            <v>340040</v>
          </cell>
          <cell r="T1917" t="str">
            <v>Grupo Operativo Bucaramanga</v>
          </cell>
        </row>
        <row r="1918">
          <cell r="A1918">
            <v>91273429</v>
          </cell>
          <cell r="B1918" t="str">
            <v>M</v>
          </cell>
          <cell r="C1918">
            <v>4343</v>
          </cell>
          <cell r="D1918">
            <v>4364</v>
          </cell>
          <cell r="G1918" t="str">
            <v>D</v>
          </cell>
          <cell r="H1918" t="str">
            <v>JOSE LUIS</v>
          </cell>
          <cell r="I1918" t="str">
            <v>GARCIA</v>
          </cell>
          <cell r="J1918" t="str">
            <v>BLANCO</v>
          </cell>
          <cell r="K1918" t="str">
            <v>Auxiliar Administrativo</v>
          </cell>
          <cell r="L1918">
            <v>4044</v>
          </cell>
          <cell r="M1918">
            <v>16</v>
          </cell>
          <cell r="N1918" t="str">
            <v>Analista de Sistemas</v>
          </cell>
          <cell r="O1918">
            <v>3003</v>
          </cell>
          <cell r="P1918">
            <v>18</v>
          </cell>
          <cell r="Q1918" t="str">
            <v>300318</v>
          </cell>
          <cell r="R1918">
            <v>2090198</v>
          </cell>
          <cell r="S1918">
            <v>340040</v>
          </cell>
          <cell r="T1918" t="str">
            <v>Grupo Operativo Bucaramanga</v>
          </cell>
        </row>
        <row r="1919">
          <cell r="A1919">
            <v>37887940</v>
          </cell>
          <cell r="B1919" t="str">
            <v>F</v>
          </cell>
          <cell r="C1919">
            <v>4341</v>
          </cell>
          <cell r="D1919">
            <v>3889</v>
          </cell>
          <cell r="G1919" t="str">
            <v>D</v>
          </cell>
          <cell r="H1919" t="str">
            <v>FLOR ALBA</v>
          </cell>
          <cell r="I1919" t="str">
            <v>URIBE</v>
          </cell>
          <cell r="J1919" t="str">
            <v>SANMIGUEL</v>
          </cell>
          <cell r="K1919" t="str">
            <v>Secretario Ejecutivo</v>
          </cell>
          <cell r="L1919">
            <v>4210</v>
          </cell>
          <cell r="M1919">
            <v>16</v>
          </cell>
          <cell r="N1919" t="str">
            <v>Técnico Administrativo</v>
          </cell>
          <cell r="O1919">
            <v>3124</v>
          </cell>
          <cell r="P1919">
            <v>14</v>
          </cell>
          <cell r="Q1919" t="str">
            <v>312414</v>
          </cell>
          <cell r="R1919">
            <v>1504640</v>
          </cell>
          <cell r="S1919">
            <v>340040</v>
          </cell>
          <cell r="T1919" t="str">
            <v>Grupo Operativo Bucaramanga</v>
          </cell>
        </row>
        <row r="1920">
          <cell r="A1920">
            <v>63286713</v>
          </cell>
          <cell r="B1920" t="str">
            <v>F</v>
          </cell>
          <cell r="C1920">
            <v>4367</v>
          </cell>
          <cell r="D1920">
            <v>4333</v>
          </cell>
          <cell r="G1920" t="str">
            <v>D</v>
          </cell>
          <cell r="H1920" t="str">
            <v>MARIELA</v>
          </cell>
          <cell r="I1920" t="str">
            <v>ARIAS</v>
          </cell>
          <cell r="J1920" t="str">
            <v>RODRIGUEZ</v>
          </cell>
          <cell r="K1920" t="str">
            <v>Secretario Ejecutivo</v>
          </cell>
          <cell r="L1920">
            <v>4210</v>
          </cell>
          <cell r="M1920">
            <v>16</v>
          </cell>
          <cell r="N1920" t="str">
            <v>Técnico Administrativo</v>
          </cell>
          <cell r="O1920">
            <v>3124</v>
          </cell>
          <cell r="P1920">
            <v>14</v>
          </cell>
          <cell r="Q1920" t="str">
            <v>312414</v>
          </cell>
          <cell r="R1920">
            <v>1504640</v>
          </cell>
          <cell r="S1920">
            <v>340040</v>
          </cell>
          <cell r="T1920" t="str">
            <v>Grupo Operativo Bucaramanga</v>
          </cell>
        </row>
        <row r="1921">
          <cell r="A1921">
            <v>28148939</v>
          </cell>
          <cell r="B1921" t="str">
            <v>F</v>
          </cell>
          <cell r="C1921">
            <v>4357</v>
          </cell>
          <cell r="D1921">
            <v>4361</v>
          </cell>
          <cell r="G1921" t="str">
            <v>D</v>
          </cell>
          <cell r="H1921" t="str">
            <v>LUZ AMPARO</v>
          </cell>
          <cell r="I1921" t="str">
            <v>CORREDOR</v>
          </cell>
          <cell r="J1921" t="str">
            <v>SERRANO</v>
          </cell>
          <cell r="K1921" t="str">
            <v>Auxiliar Administrativo</v>
          </cell>
          <cell r="L1921">
            <v>4044</v>
          </cell>
          <cell r="M1921">
            <v>16</v>
          </cell>
          <cell r="N1921" t="str">
            <v>Auxiliar Administrativo</v>
          </cell>
          <cell r="O1921">
            <v>4044</v>
          </cell>
          <cell r="P1921">
            <v>18</v>
          </cell>
          <cell r="Q1921" t="str">
            <v>404418</v>
          </cell>
          <cell r="R1921">
            <v>1217634</v>
          </cell>
          <cell r="S1921">
            <v>340040</v>
          </cell>
          <cell r="T1921" t="str">
            <v>Grupo Operativo Bucaramanga</v>
          </cell>
        </row>
        <row r="1922">
          <cell r="A1922">
            <v>91235706</v>
          </cell>
          <cell r="B1922" t="str">
            <v>M</v>
          </cell>
          <cell r="D1922">
            <v>4356</v>
          </cell>
          <cell r="G1922" t="str">
            <v>D</v>
          </cell>
          <cell r="H1922" t="str">
            <v>CESAR AUGUSTO</v>
          </cell>
          <cell r="I1922" t="str">
            <v>VALENCIA</v>
          </cell>
          <cell r="J1922" t="str">
            <v>ORTEGON</v>
          </cell>
          <cell r="K1922" t="str">
            <v>Auxiliar Administrativo</v>
          </cell>
          <cell r="L1922">
            <v>4044</v>
          </cell>
          <cell r="M1922">
            <v>16</v>
          </cell>
          <cell r="N1922" t="str">
            <v>Auxiliar Administrativo</v>
          </cell>
          <cell r="O1922">
            <v>4044</v>
          </cell>
          <cell r="P1922">
            <v>16</v>
          </cell>
          <cell r="Q1922" t="str">
            <v>404416</v>
          </cell>
          <cell r="R1922">
            <v>1163588</v>
          </cell>
          <cell r="S1922">
            <v>340040</v>
          </cell>
          <cell r="T1922" t="str">
            <v>Grupo Operativo Bucaramanga</v>
          </cell>
        </row>
        <row r="1923">
          <cell r="A1923">
            <v>1098613096</v>
          </cell>
          <cell r="B1923" t="str">
            <v>M</v>
          </cell>
          <cell r="D1923">
            <v>4357</v>
          </cell>
          <cell r="G1923" t="str">
            <v>T</v>
          </cell>
          <cell r="H1923" t="str">
            <v>JORGE LUIS</v>
          </cell>
          <cell r="I1923" t="str">
            <v>QUIROGA</v>
          </cell>
          <cell r="J1923" t="str">
            <v>PAEZ</v>
          </cell>
          <cell r="K1923" t="str">
            <v>Auxiliar Administrativo</v>
          </cell>
          <cell r="L1923">
            <v>4044</v>
          </cell>
          <cell r="M1923">
            <v>16</v>
          </cell>
          <cell r="N1923" t="str">
            <v>Auxiliar Administrativo</v>
          </cell>
          <cell r="O1923">
            <v>4044</v>
          </cell>
          <cell r="P1923">
            <v>16</v>
          </cell>
          <cell r="Q1923" t="str">
            <v>404416</v>
          </cell>
          <cell r="R1923">
            <v>1163588</v>
          </cell>
          <cell r="S1923">
            <v>340040</v>
          </cell>
          <cell r="T1923" t="str">
            <v>Grupo Operativo Bucaramanga</v>
          </cell>
        </row>
        <row r="1924">
          <cell r="A1924">
            <v>37833325</v>
          </cell>
          <cell r="B1924" t="str">
            <v>F</v>
          </cell>
          <cell r="C1924">
            <v>4353</v>
          </cell>
          <cell r="D1924">
            <v>4353</v>
          </cell>
          <cell r="E1924">
            <v>0</v>
          </cell>
          <cell r="G1924" t="str">
            <v>D</v>
          </cell>
          <cell r="H1924" t="str">
            <v>EDDY MARIA</v>
          </cell>
          <cell r="I1924" t="str">
            <v>ORTIZ</v>
          </cell>
          <cell r="J1924" t="str">
            <v>NAVARRO</v>
          </cell>
          <cell r="K1924" t="str">
            <v>Auxiliar Administrativo</v>
          </cell>
          <cell r="L1924">
            <v>4044</v>
          </cell>
          <cell r="M1924">
            <v>14</v>
          </cell>
          <cell r="N1924" t="str">
            <v>Auxiliar Administrativo</v>
          </cell>
          <cell r="O1924">
            <v>4044</v>
          </cell>
          <cell r="P1924">
            <v>14</v>
          </cell>
          <cell r="Q1924" t="str">
            <v>404414</v>
          </cell>
          <cell r="R1924">
            <v>1080470</v>
          </cell>
          <cell r="S1924">
            <v>340040</v>
          </cell>
          <cell r="T1924" t="str">
            <v>Grupo Operativo Bucaramanga</v>
          </cell>
        </row>
        <row r="1925">
          <cell r="A1925">
            <v>2113016</v>
          </cell>
          <cell r="B1925" t="str">
            <v>M</v>
          </cell>
          <cell r="C1925">
            <v>4370</v>
          </cell>
          <cell r="D1925">
            <v>4373</v>
          </cell>
          <cell r="G1925" t="str">
            <v>T</v>
          </cell>
          <cell r="H1925" t="str">
            <v>GERMAN</v>
          </cell>
          <cell r="I1925" t="str">
            <v>ESPARZA</v>
          </cell>
          <cell r="J1925" t="str">
            <v>OSORIO</v>
          </cell>
          <cell r="K1925" t="str">
            <v>Auxiliar Administrativo</v>
          </cell>
          <cell r="L1925">
            <v>4044</v>
          </cell>
          <cell r="M1925">
            <v>11</v>
          </cell>
          <cell r="N1925" t="str">
            <v>Auxiliar Administrativo</v>
          </cell>
          <cell r="O1925">
            <v>4044</v>
          </cell>
          <cell r="P1925">
            <v>14</v>
          </cell>
          <cell r="Q1925" t="str">
            <v>404414</v>
          </cell>
          <cell r="R1925">
            <v>1080470</v>
          </cell>
          <cell r="S1925">
            <v>340040</v>
          </cell>
          <cell r="T1925" t="str">
            <v>Grupo Operativo Bucaramanga</v>
          </cell>
        </row>
        <row r="1926">
          <cell r="A1926">
            <v>28130691</v>
          </cell>
          <cell r="B1926" t="str">
            <v>F</v>
          </cell>
          <cell r="D1926">
            <v>4374</v>
          </cell>
          <cell r="G1926" t="str">
            <v>T</v>
          </cell>
          <cell r="H1926" t="str">
            <v>ELCIDA</v>
          </cell>
          <cell r="I1926" t="str">
            <v>VILLAMIZAR</v>
          </cell>
          <cell r="J1926" t="str">
            <v>AFANADOR</v>
          </cell>
          <cell r="K1926" t="str">
            <v>Auxiliar Administrativo</v>
          </cell>
          <cell r="L1926">
            <v>4044</v>
          </cell>
          <cell r="M1926">
            <v>14</v>
          </cell>
          <cell r="N1926" t="str">
            <v>Auxiliar Administrativo</v>
          </cell>
          <cell r="O1926">
            <v>4044</v>
          </cell>
          <cell r="P1926">
            <v>14</v>
          </cell>
          <cell r="Q1926" t="str">
            <v>404414</v>
          </cell>
          <cell r="R1926">
            <v>1080470</v>
          </cell>
          <cell r="S1926">
            <v>340040</v>
          </cell>
          <cell r="T1926" t="str">
            <v>Grupo Operativo Bucaramanga</v>
          </cell>
        </row>
        <row r="1927">
          <cell r="A1927">
            <v>37725623</v>
          </cell>
          <cell r="B1927" t="str">
            <v>F</v>
          </cell>
          <cell r="D1927">
            <v>4370</v>
          </cell>
          <cell r="G1927" t="str">
            <v>T</v>
          </cell>
          <cell r="H1927" t="str">
            <v>SANDRA</v>
          </cell>
          <cell r="I1927" t="str">
            <v>MORALES</v>
          </cell>
          <cell r="J1927" t="str">
            <v>CUY</v>
          </cell>
          <cell r="K1927" t="str">
            <v>Auxiliar Administrativo</v>
          </cell>
          <cell r="L1927">
            <v>4044</v>
          </cell>
          <cell r="M1927">
            <v>11</v>
          </cell>
          <cell r="N1927" t="str">
            <v>Auxiliar Administrativo</v>
          </cell>
          <cell r="O1927">
            <v>4044</v>
          </cell>
          <cell r="P1927">
            <v>11</v>
          </cell>
          <cell r="Q1927" t="str">
            <v>404411</v>
          </cell>
          <cell r="R1927">
            <v>953864</v>
          </cell>
          <cell r="S1927">
            <v>340040</v>
          </cell>
          <cell r="T1927" t="str">
            <v>Grupo Operativo Bucaramanga</v>
          </cell>
        </row>
        <row r="1928">
          <cell r="D1928">
            <v>3383</v>
          </cell>
          <cell r="G1928" t="str">
            <v>T</v>
          </cell>
          <cell r="K1928" t="str">
            <v>Secretario Ejecutivo</v>
          </cell>
          <cell r="L1928">
            <v>4210</v>
          </cell>
          <cell r="M1928" t="str">
            <v>19</v>
          </cell>
          <cell r="N1928" t="str">
            <v>Secretario Ejecutivo</v>
          </cell>
          <cell r="O1928">
            <v>4210</v>
          </cell>
          <cell r="P1928">
            <v>19</v>
          </cell>
          <cell r="Q1928" t="str">
            <v>421019</v>
          </cell>
          <cell r="R1928">
            <v>1249043</v>
          </cell>
          <cell r="S1928">
            <v>340040</v>
          </cell>
        </row>
        <row r="1929">
          <cell r="A1929">
            <v>18904261</v>
          </cell>
          <cell r="B1929" t="str">
            <v>M</v>
          </cell>
          <cell r="D1929">
            <v>3856</v>
          </cell>
          <cell r="G1929" t="str">
            <v>T</v>
          </cell>
          <cell r="H1929" t="str">
            <v>ANTONIO SALVADOR</v>
          </cell>
          <cell r="I1929" t="str">
            <v>MENESES</v>
          </cell>
          <cell r="J1929" t="str">
            <v>NORIEGA</v>
          </cell>
          <cell r="K1929" t="str">
            <v>Secretario Ejecutivo</v>
          </cell>
          <cell r="L1929">
            <v>4210</v>
          </cell>
          <cell r="M1929">
            <v>16</v>
          </cell>
          <cell r="N1929" t="str">
            <v>Secretario Ejecutivo</v>
          </cell>
          <cell r="O1929">
            <v>4210</v>
          </cell>
          <cell r="P1929">
            <v>16</v>
          </cell>
          <cell r="Q1929" t="str">
            <v>421016</v>
          </cell>
          <cell r="R1929">
            <v>1163588</v>
          </cell>
          <cell r="S1929">
            <v>340040</v>
          </cell>
          <cell r="T1929" t="str">
            <v>Grupo Operativo Bucaramanga</v>
          </cell>
        </row>
        <row r="1930">
          <cell r="A1930">
            <v>63270199</v>
          </cell>
          <cell r="B1930" t="str">
            <v>F</v>
          </cell>
          <cell r="D1930">
            <v>5176</v>
          </cell>
          <cell r="G1930" t="str">
            <v>D</v>
          </cell>
          <cell r="H1930" t="str">
            <v>GLADYS</v>
          </cell>
          <cell r="I1930" t="str">
            <v>URIBE</v>
          </cell>
          <cell r="J1930" t="str">
            <v>CASTRO</v>
          </cell>
          <cell r="K1930" t="str">
            <v>Registrador Seccional</v>
          </cell>
          <cell r="L1930" t="str">
            <v>0192</v>
          </cell>
          <cell r="M1930" t="str">
            <v>07</v>
          </cell>
          <cell r="N1930" t="str">
            <v>Registrador Seccional</v>
          </cell>
          <cell r="O1930" t="str">
            <v>0192</v>
          </cell>
          <cell r="P1930" t="str">
            <v>07</v>
          </cell>
          <cell r="Q1930" t="str">
            <v>019207</v>
          </cell>
          <cell r="R1930">
            <v>3291703</v>
          </cell>
          <cell r="S1930">
            <v>340110</v>
          </cell>
          <cell r="T1930" t="str">
            <v>BARICHARA</v>
          </cell>
        </row>
        <row r="1931">
          <cell r="A1931">
            <v>91390227</v>
          </cell>
          <cell r="B1931" t="str">
            <v>M</v>
          </cell>
          <cell r="D1931">
            <v>3730</v>
          </cell>
          <cell r="G1931" t="str">
            <v>T</v>
          </cell>
          <cell r="H1931" t="str">
            <v>MARIO NORBERTO</v>
          </cell>
          <cell r="I1931" t="str">
            <v>ORTIZ</v>
          </cell>
          <cell r="J1931" t="str">
            <v>SILVA</v>
          </cell>
          <cell r="K1931" t="str">
            <v>Auxiliar Administrativo</v>
          </cell>
          <cell r="L1931">
            <v>4044</v>
          </cell>
          <cell r="M1931" t="str">
            <v>14</v>
          </cell>
          <cell r="N1931" t="str">
            <v>Auxiliar Administrativo</v>
          </cell>
          <cell r="O1931">
            <v>4044</v>
          </cell>
          <cell r="P1931">
            <v>14</v>
          </cell>
          <cell r="Q1931" t="str">
            <v>404414</v>
          </cell>
          <cell r="R1931">
            <v>1080470</v>
          </cell>
          <cell r="S1931">
            <v>340110</v>
          </cell>
          <cell r="T1931" t="str">
            <v>BARICHARA</v>
          </cell>
        </row>
        <row r="1932">
          <cell r="A1932">
            <v>27988373</v>
          </cell>
          <cell r="B1932" t="str">
            <v>F</v>
          </cell>
          <cell r="C1932">
            <v>4376</v>
          </cell>
          <cell r="D1932">
            <v>4532</v>
          </cell>
          <cell r="G1932" t="str">
            <v>T</v>
          </cell>
          <cell r="H1932" t="str">
            <v>ALICIA</v>
          </cell>
          <cell r="I1932" t="str">
            <v>CHAPARRO</v>
          </cell>
          <cell r="J1932" t="str">
            <v>GOMEZ</v>
          </cell>
          <cell r="K1932" t="str">
            <v>Auxiliar Administrativo</v>
          </cell>
          <cell r="L1932">
            <v>4044</v>
          </cell>
          <cell r="M1932">
            <v>11</v>
          </cell>
          <cell r="N1932" t="str">
            <v>Auxiliar Administrativo</v>
          </cell>
          <cell r="O1932">
            <v>4044</v>
          </cell>
          <cell r="P1932">
            <v>12</v>
          </cell>
          <cell r="Q1932" t="str">
            <v>404412</v>
          </cell>
          <cell r="R1932">
            <v>1024200</v>
          </cell>
          <cell r="S1932">
            <v>340110</v>
          </cell>
          <cell r="T1932" t="str">
            <v>BARICHARA</v>
          </cell>
        </row>
        <row r="1933">
          <cell r="A1933">
            <v>13818793</v>
          </cell>
          <cell r="B1933" t="str">
            <v>M</v>
          </cell>
          <cell r="D1933">
            <v>5177</v>
          </cell>
          <cell r="G1933" t="str">
            <v>D</v>
          </cell>
          <cell r="H1933" t="str">
            <v>HERNANDO</v>
          </cell>
          <cell r="I1933" t="str">
            <v>FLOREZ</v>
          </cell>
          <cell r="J1933" t="str">
            <v>SANABRIA</v>
          </cell>
          <cell r="K1933" t="str">
            <v>Registrador Seccional</v>
          </cell>
          <cell r="L1933" t="str">
            <v>0192</v>
          </cell>
          <cell r="M1933" t="str">
            <v>07</v>
          </cell>
          <cell r="N1933" t="str">
            <v>Registrador Seccional</v>
          </cell>
          <cell r="O1933" t="str">
            <v>0192</v>
          </cell>
          <cell r="P1933" t="str">
            <v>07</v>
          </cell>
          <cell r="Q1933" t="str">
            <v>019207</v>
          </cell>
          <cell r="R1933">
            <v>3291703</v>
          </cell>
          <cell r="S1933">
            <v>340120</v>
          </cell>
          <cell r="T1933" t="str">
            <v>BARRANCABERMEJA</v>
          </cell>
        </row>
        <row r="1934">
          <cell r="A1934">
            <v>1096202452</v>
          </cell>
          <cell r="B1934" t="str">
            <v>M</v>
          </cell>
          <cell r="D1934">
            <v>3252</v>
          </cell>
          <cell r="G1934" t="str">
            <v>D</v>
          </cell>
          <cell r="H1934" t="str">
            <v>WILMER EMIRO</v>
          </cell>
          <cell r="I1934" t="str">
            <v>JIMENEZ</v>
          </cell>
          <cell r="J1934" t="str">
            <v>MARTINEZ</v>
          </cell>
          <cell r="K1934" t="str">
            <v>Técnico Administrativo</v>
          </cell>
          <cell r="L1934">
            <v>3124</v>
          </cell>
          <cell r="M1934">
            <v>14</v>
          </cell>
          <cell r="N1934" t="str">
            <v>Técnico Administrativo</v>
          </cell>
          <cell r="O1934">
            <v>3124</v>
          </cell>
          <cell r="P1934">
            <v>14</v>
          </cell>
          <cell r="Q1934" t="str">
            <v>312414</v>
          </cell>
          <cell r="R1934">
            <v>1504640</v>
          </cell>
          <cell r="S1934">
            <v>340120</v>
          </cell>
          <cell r="T1934" t="str">
            <v>BARRANCABERMEJA</v>
          </cell>
        </row>
        <row r="1935">
          <cell r="A1935">
            <v>91426740</v>
          </cell>
          <cell r="B1935" t="str">
            <v>M</v>
          </cell>
          <cell r="C1935">
            <v>4380</v>
          </cell>
          <cell r="D1935">
            <v>4379</v>
          </cell>
          <cell r="G1935" t="str">
            <v>D</v>
          </cell>
          <cell r="H1935" t="str">
            <v>MIGUEL</v>
          </cell>
          <cell r="I1935" t="str">
            <v>ZABALETA</v>
          </cell>
          <cell r="J1935" t="str">
            <v>CONTRERAS</v>
          </cell>
          <cell r="K1935" t="str">
            <v>Secretario Ejecutivo</v>
          </cell>
          <cell r="L1935">
            <v>4210</v>
          </cell>
          <cell r="M1935">
            <v>15</v>
          </cell>
          <cell r="N1935" t="str">
            <v>Técnico Administrativo</v>
          </cell>
          <cell r="O1935">
            <v>3124</v>
          </cell>
          <cell r="P1935">
            <v>14</v>
          </cell>
          <cell r="Q1935" t="str">
            <v>312414</v>
          </cell>
          <cell r="R1935">
            <v>1504640</v>
          </cell>
          <cell r="S1935">
            <v>340120</v>
          </cell>
          <cell r="T1935" t="str">
            <v>BARRANCABERMEJA</v>
          </cell>
        </row>
        <row r="1936">
          <cell r="A1936">
            <v>13892030</v>
          </cell>
          <cell r="B1936" t="str">
            <v>M</v>
          </cell>
          <cell r="C1936">
            <v>4386</v>
          </cell>
          <cell r="D1936">
            <v>4386</v>
          </cell>
          <cell r="E1936">
            <v>0</v>
          </cell>
          <cell r="G1936" t="str">
            <v>D</v>
          </cell>
          <cell r="H1936" t="str">
            <v>GABRIEL</v>
          </cell>
          <cell r="I1936" t="str">
            <v>PATERNINA</v>
          </cell>
          <cell r="J1936" t="str">
            <v>MEZA</v>
          </cell>
          <cell r="K1936" t="str">
            <v>Auxiliar Administrativo</v>
          </cell>
          <cell r="L1936">
            <v>4044</v>
          </cell>
          <cell r="M1936">
            <v>16</v>
          </cell>
          <cell r="N1936" t="str">
            <v>Auxiliar Administrativo</v>
          </cell>
          <cell r="O1936">
            <v>4044</v>
          </cell>
          <cell r="P1936">
            <v>16</v>
          </cell>
          <cell r="Q1936" t="str">
            <v>404416</v>
          </cell>
          <cell r="R1936">
            <v>1163588</v>
          </cell>
          <cell r="S1936">
            <v>340120</v>
          </cell>
          <cell r="T1936" t="str">
            <v>BARRANCABERMEJA</v>
          </cell>
        </row>
        <row r="1937">
          <cell r="A1937">
            <v>1098697840</v>
          </cell>
          <cell r="B1937" t="str">
            <v>F</v>
          </cell>
          <cell r="D1937">
            <v>2586</v>
          </cell>
          <cell r="G1937" t="str">
            <v>T</v>
          </cell>
          <cell r="H1937" t="str">
            <v>KATHERIN LISETH</v>
          </cell>
          <cell r="I1937" t="str">
            <v>SANCHEZ</v>
          </cell>
          <cell r="J1937" t="str">
            <v>DOMINGUEZ</v>
          </cell>
          <cell r="K1937" t="str">
            <v>Auxiliar Administrativo</v>
          </cell>
          <cell r="L1937">
            <v>4044</v>
          </cell>
          <cell r="M1937">
            <v>14</v>
          </cell>
          <cell r="N1937" t="str">
            <v>Auxiliar Administrativo</v>
          </cell>
          <cell r="O1937">
            <v>4044</v>
          </cell>
          <cell r="P1937">
            <v>14</v>
          </cell>
          <cell r="Q1937" t="str">
            <v>404414</v>
          </cell>
          <cell r="R1937">
            <v>1080470</v>
          </cell>
          <cell r="S1937">
            <v>340120</v>
          </cell>
          <cell r="T1937" t="str">
            <v>BARRANCABERMEJA</v>
          </cell>
        </row>
        <row r="1938">
          <cell r="A1938">
            <v>37924578</v>
          </cell>
          <cell r="B1938" t="str">
            <v>F</v>
          </cell>
          <cell r="C1938">
            <v>4384</v>
          </cell>
          <cell r="D1938">
            <v>4384</v>
          </cell>
          <cell r="G1938" t="str">
            <v>D</v>
          </cell>
          <cell r="H1938" t="str">
            <v>MARIA EUGENIA</v>
          </cell>
          <cell r="I1938" t="str">
            <v>ORTEGA</v>
          </cell>
          <cell r="J1938" t="str">
            <v>LOPEZ</v>
          </cell>
          <cell r="K1938" t="str">
            <v>Auxiliar Administrativo</v>
          </cell>
          <cell r="L1938">
            <v>4044</v>
          </cell>
          <cell r="M1938">
            <v>14</v>
          </cell>
          <cell r="N1938" t="str">
            <v>Auxiliar Administrativo</v>
          </cell>
          <cell r="O1938">
            <v>4044</v>
          </cell>
          <cell r="P1938">
            <v>14</v>
          </cell>
          <cell r="Q1938" t="str">
            <v>404414</v>
          </cell>
          <cell r="R1938">
            <v>1080470</v>
          </cell>
          <cell r="S1938">
            <v>340120</v>
          </cell>
          <cell r="T1938" t="str">
            <v>BARRANCABERMEJA</v>
          </cell>
        </row>
        <row r="1939">
          <cell r="A1939">
            <v>63459237</v>
          </cell>
          <cell r="B1939" t="str">
            <v>F</v>
          </cell>
          <cell r="D1939">
            <v>4383</v>
          </cell>
          <cell r="G1939" t="str">
            <v>D</v>
          </cell>
          <cell r="H1939" t="str">
            <v>NELLYS ANTONIA</v>
          </cell>
          <cell r="I1939" t="str">
            <v>FLOREZ</v>
          </cell>
          <cell r="J1939" t="str">
            <v>VANEGAS</v>
          </cell>
          <cell r="K1939" t="str">
            <v>Auxiliar Administrativo</v>
          </cell>
          <cell r="L1939">
            <v>4044</v>
          </cell>
          <cell r="M1939">
            <v>12</v>
          </cell>
          <cell r="N1939" t="str">
            <v>Auxiliar Administrativo</v>
          </cell>
          <cell r="O1939">
            <v>4044</v>
          </cell>
          <cell r="P1939">
            <v>12</v>
          </cell>
          <cell r="Q1939" t="str">
            <v>404412</v>
          </cell>
          <cell r="R1939">
            <v>1024200</v>
          </cell>
          <cell r="S1939">
            <v>340120</v>
          </cell>
          <cell r="T1939" t="str">
            <v>BARRANCABERMEJA</v>
          </cell>
        </row>
        <row r="1940">
          <cell r="A1940">
            <v>63512160</v>
          </cell>
          <cell r="B1940" t="str">
            <v>F</v>
          </cell>
          <cell r="D1940">
            <v>5178</v>
          </cell>
          <cell r="G1940" t="str">
            <v>D</v>
          </cell>
          <cell r="H1940" t="str">
            <v>SANDRA MILENA</v>
          </cell>
          <cell r="I1940" t="str">
            <v>PAEZ</v>
          </cell>
          <cell r="J1940" t="str">
            <v>CRUZ</v>
          </cell>
          <cell r="K1940" t="str">
            <v>Registrador Seccional</v>
          </cell>
          <cell r="L1940" t="str">
            <v>0192</v>
          </cell>
          <cell r="M1940" t="str">
            <v>07</v>
          </cell>
          <cell r="N1940" t="str">
            <v>Registrador Seccional</v>
          </cell>
          <cell r="O1940" t="str">
            <v>0192</v>
          </cell>
          <cell r="P1940" t="str">
            <v>07</v>
          </cell>
          <cell r="Q1940" t="str">
            <v>019207</v>
          </cell>
          <cell r="R1940">
            <v>3291703</v>
          </cell>
          <cell r="S1940">
            <v>340130</v>
          </cell>
          <cell r="T1940" t="str">
            <v>CHARALA</v>
          </cell>
        </row>
        <row r="1941">
          <cell r="A1941">
            <v>6761134</v>
          </cell>
          <cell r="B1941" t="str">
            <v>M</v>
          </cell>
          <cell r="C1941">
            <v>4389</v>
          </cell>
          <cell r="D1941">
            <v>4391</v>
          </cell>
          <cell r="G1941" t="str">
            <v>D</v>
          </cell>
          <cell r="H1941" t="str">
            <v>ALIRIO</v>
          </cell>
          <cell r="I1941" t="str">
            <v>DURAN</v>
          </cell>
          <cell r="J1941" t="str">
            <v>CACERES</v>
          </cell>
          <cell r="K1941" t="str">
            <v>Auxiliar Administrativo</v>
          </cell>
          <cell r="L1941">
            <v>4044</v>
          </cell>
          <cell r="M1941">
            <v>12</v>
          </cell>
          <cell r="N1941" t="str">
            <v>Auxiliar Administrativo</v>
          </cell>
          <cell r="O1941">
            <v>4044</v>
          </cell>
          <cell r="P1941">
            <v>14</v>
          </cell>
          <cell r="Q1941" t="str">
            <v>404414</v>
          </cell>
          <cell r="R1941">
            <v>1080470</v>
          </cell>
          <cell r="S1941">
            <v>340130</v>
          </cell>
          <cell r="T1941" t="str">
            <v>CHARALA</v>
          </cell>
        </row>
        <row r="1942">
          <cell r="A1942">
            <v>63449248</v>
          </cell>
          <cell r="B1942" t="str">
            <v>F</v>
          </cell>
          <cell r="D1942">
            <v>3404</v>
          </cell>
          <cell r="G1942" t="str">
            <v>D</v>
          </cell>
          <cell r="H1942" t="str">
            <v>MARTHA CECILIA</v>
          </cell>
          <cell r="I1942" t="str">
            <v>PARRA</v>
          </cell>
          <cell r="J1942" t="str">
            <v>MOLINA</v>
          </cell>
          <cell r="K1942" t="str">
            <v>Auxiliar Administrativo</v>
          </cell>
          <cell r="L1942">
            <v>4044</v>
          </cell>
          <cell r="M1942">
            <v>12</v>
          </cell>
          <cell r="N1942" t="str">
            <v>Auxiliar Administrativo</v>
          </cell>
          <cell r="O1942">
            <v>4044</v>
          </cell>
          <cell r="P1942">
            <v>12</v>
          </cell>
          <cell r="Q1942" t="str">
            <v>404412</v>
          </cell>
          <cell r="R1942">
            <v>1024200</v>
          </cell>
          <cell r="S1942">
            <v>340130</v>
          </cell>
          <cell r="T1942" t="str">
            <v>CHARALA</v>
          </cell>
        </row>
        <row r="1943">
          <cell r="A1943">
            <v>28098874</v>
          </cell>
          <cell r="B1943" t="str">
            <v>F</v>
          </cell>
          <cell r="C1943">
            <v>4388</v>
          </cell>
          <cell r="D1943">
            <v>4389</v>
          </cell>
          <cell r="G1943" t="str">
            <v>T</v>
          </cell>
          <cell r="H1943" t="str">
            <v>MYRIAM</v>
          </cell>
          <cell r="I1943" t="str">
            <v>CARRENO</v>
          </cell>
          <cell r="J1943" t="str">
            <v>MARIN</v>
          </cell>
          <cell r="K1943" t="str">
            <v>Auxiliar Administrativo</v>
          </cell>
          <cell r="L1943">
            <v>4044</v>
          </cell>
          <cell r="M1943">
            <v>11</v>
          </cell>
          <cell r="N1943" t="str">
            <v>Auxiliar Administrativo</v>
          </cell>
          <cell r="O1943">
            <v>4044</v>
          </cell>
          <cell r="P1943">
            <v>12</v>
          </cell>
          <cell r="Q1943" t="str">
            <v>404412</v>
          </cell>
          <cell r="R1943">
            <v>1024200</v>
          </cell>
          <cell r="S1943">
            <v>340130</v>
          </cell>
          <cell r="T1943" t="str">
            <v>CHARALA</v>
          </cell>
        </row>
        <row r="1944">
          <cell r="A1944">
            <v>79506106</v>
          </cell>
          <cell r="B1944" t="str">
            <v>M</v>
          </cell>
          <cell r="C1944">
            <v>5179</v>
          </cell>
          <cell r="D1944">
            <v>5179</v>
          </cell>
          <cell r="G1944" t="str">
            <v>D</v>
          </cell>
          <cell r="H1944" t="str">
            <v>OSCAR ARLEY</v>
          </cell>
          <cell r="I1944" t="str">
            <v>GOMEZ</v>
          </cell>
          <cell r="J1944" t="str">
            <v>BERRIO</v>
          </cell>
          <cell r="K1944" t="str">
            <v>Registrador Seccional</v>
          </cell>
          <cell r="L1944" t="str">
            <v>0192</v>
          </cell>
          <cell r="M1944" t="str">
            <v>07</v>
          </cell>
          <cell r="N1944" t="str">
            <v>Registrador Seccional</v>
          </cell>
          <cell r="O1944" t="str">
            <v>0192</v>
          </cell>
          <cell r="P1944" t="str">
            <v>07</v>
          </cell>
          <cell r="Q1944" t="str">
            <v>019207</v>
          </cell>
          <cell r="R1944">
            <v>3291703</v>
          </cell>
          <cell r="S1944">
            <v>340140</v>
          </cell>
          <cell r="T1944" t="str">
            <v>CONCEPCION</v>
          </cell>
        </row>
        <row r="1945">
          <cell r="A1945">
            <v>28075065</v>
          </cell>
          <cell r="B1945" t="str">
            <v>F</v>
          </cell>
          <cell r="C1945">
            <v>4394</v>
          </cell>
          <cell r="D1945">
            <v>2848</v>
          </cell>
          <cell r="G1945" t="str">
            <v>T</v>
          </cell>
          <cell r="H1945" t="str">
            <v>ESTHER</v>
          </cell>
          <cell r="I1945" t="str">
            <v>CACERES</v>
          </cell>
          <cell r="J1945" t="str">
            <v>DE CARVAJAL</v>
          </cell>
          <cell r="K1945" t="str">
            <v>Auxiliar Administrativo</v>
          </cell>
          <cell r="L1945">
            <v>4044</v>
          </cell>
          <cell r="M1945">
            <v>12</v>
          </cell>
          <cell r="N1945" t="str">
            <v>Secretario Ejecutivo</v>
          </cell>
          <cell r="O1945">
            <v>4210</v>
          </cell>
          <cell r="P1945">
            <v>16</v>
          </cell>
          <cell r="Q1945" t="str">
            <v>421016</v>
          </cell>
          <cell r="R1945">
            <v>1163588</v>
          </cell>
          <cell r="S1945">
            <v>340140</v>
          </cell>
          <cell r="T1945" t="str">
            <v>CONCEPCION</v>
          </cell>
        </row>
        <row r="1946">
          <cell r="A1946">
            <v>88152189</v>
          </cell>
          <cell r="B1946" t="str">
            <v>M</v>
          </cell>
          <cell r="D1946">
            <v>4393</v>
          </cell>
          <cell r="G1946" t="str">
            <v>D</v>
          </cell>
          <cell r="H1946" t="str">
            <v>EDGAR FERNANDO</v>
          </cell>
          <cell r="I1946" t="str">
            <v>JAIMES</v>
          </cell>
          <cell r="J1946" t="str">
            <v>SANABRIA</v>
          </cell>
          <cell r="K1946" t="str">
            <v>Secretario Ejecutivo</v>
          </cell>
          <cell r="L1946">
            <v>4210</v>
          </cell>
          <cell r="M1946">
            <v>15</v>
          </cell>
          <cell r="N1946" t="str">
            <v>Secretario Ejecutivo</v>
          </cell>
          <cell r="O1946">
            <v>4210</v>
          </cell>
          <cell r="P1946">
            <v>15</v>
          </cell>
          <cell r="Q1946" t="str">
            <v>421015</v>
          </cell>
          <cell r="R1946">
            <v>1114054</v>
          </cell>
          <cell r="S1946">
            <v>340140</v>
          </cell>
          <cell r="T1946" t="str">
            <v>CONCEPCION</v>
          </cell>
        </row>
        <row r="1947">
          <cell r="A1947">
            <v>26861438</v>
          </cell>
          <cell r="B1947" t="str">
            <v>F</v>
          </cell>
          <cell r="D1947">
            <v>5180</v>
          </cell>
          <cell r="G1947" t="str">
            <v>D</v>
          </cell>
          <cell r="H1947" t="str">
            <v>EDDY DEL ROSARIO</v>
          </cell>
          <cell r="I1947" t="str">
            <v>DURAN</v>
          </cell>
          <cell r="J1947" t="str">
            <v>DURAN</v>
          </cell>
          <cell r="K1947" t="str">
            <v>Registrador Seccional</v>
          </cell>
          <cell r="L1947" t="str">
            <v>0192</v>
          </cell>
          <cell r="M1947" t="str">
            <v>07</v>
          </cell>
          <cell r="N1947" t="str">
            <v>Registrador Seccional</v>
          </cell>
          <cell r="O1947" t="str">
            <v>0192</v>
          </cell>
          <cell r="P1947" t="str">
            <v>07</v>
          </cell>
          <cell r="Q1947" t="str">
            <v>019207</v>
          </cell>
          <cell r="R1947">
            <v>3291703</v>
          </cell>
          <cell r="S1947">
            <v>340150</v>
          </cell>
          <cell r="T1947" t="str">
            <v>CONTRATACION</v>
          </cell>
        </row>
        <row r="1948">
          <cell r="A1948">
            <v>91100846</v>
          </cell>
          <cell r="B1948" t="str">
            <v>M</v>
          </cell>
          <cell r="C1948">
            <v>4397</v>
          </cell>
          <cell r="D1948">
            <v>3895</v>
          </cell>
          <cell r="G1948" t="str">
            <v>T</v>
          </cell>
          <cell r="H1948" t="str">
            <v>HUMBERTO</v>
          </cell>
          <cell r="I1948" t="str">
            <v>RUEDA</v>
          </cell>
          <cell r="J1948" t="str">
            <v>REYES</v>
          </cell>
          <cell r="K1948" t="str">
            <v>Auxiliar Administrativo</v>
          </cell>
          <cell r="L1948">
            <v>4044</v>
          </cell>
          <cell r="M1948">
            <v>12</v>
          </cell>
          <cell r="N1948" t="str">
            <v>Secretario Ejecutivo</v>
          </cell>
          <cell r="O1948">
            <v>4210</v>
          </cell>
          <cell r="P1948">
            <v>16</v>
          </cell>
          <cell r="Q1948" t="str">
            <v>421016</v>
          </cell>
          <cell r="R1948">
            <v>1163588</v>
          </cell>
          <cell r="S1948">
            <v>340150</v>
          </cell>
          <cell r="T1948" t="str">
            <v>CONTRATACION</v>
          </cell>
        </row>
        <row r="1949">
          <cell r="A1949">
            <v>30009085</v>
          </cell>
          <cell r="B1949" t="str">
            <v>F</v>
          </cell>
          <cell r="D1949">
            <v>2995</v>
          </cell>
          <cell r="G1949" t="str">
            <v>D</v>
          </cell>
          <cell r="H1949" t="str">
            <v>ROSA MARIA</v>
          </cell>
          <cell r="I1949" t="str">
            <v>GAMBOA</v>
          </cell>
          <cell r="J1949" t="str">
            <v>BOTIA</v>
          </cell>
          <cell r="K1949" t="str">
            <v>Secretario Ejecutivo</v>
          </cell>
          <cell r="L1949">
            <v>4210</v>
          </cell>
          <cell r="M1949">
            <v>16</v>
          </cell>
          <cell r="N1949" t="str">
            <v>Secretario Ejecutivo</v>
          </cell>
          <cell r="O1949">
            <v>4210</v>
          </cell>
          <cell r="P1949">
            <v>16</v>
          </cell>
          <cell r="Q1949" t="str">
            <v>421016</v>
          </cell>
          <cell r="R1949">
            <v>1163588</v>
          </cell>
          <cell r="S1949">
            <v>340150</v>
          </cell>
          <cell r="T1949" t="str">
            <v>CONTRATACION</v>
          </cell>
        </row>
        <row r="1950">
          <cell r="A1950">
            <v>91280045</v>
          </cell>
          <cell r="B1950" t="str">
            <v>M</v>
          </cell>
          <cell r="D1950">
            <v>5181</v>
          </cell>
          <cell r="G1950" t="str">
            <v>D</v>
          </cell>
          <cell r="H1950" t="str">
            <v>NESTOR EDUARDO</v>
          </cell>
          <cell r="I1950" t="str">
            <v>CASTELLANOS</v>
          </cell>
          <cell r="J1950" t="str">
            <v>CACERES</v>
          </cell>
          <cell r="K1950" t="str">
            <v>Registrador Seccional</v>
          </cell>
          <cell r="L1950" t="str">
            <v>0192</v>
          </cell>
          <cell r="M1950" t="str">
            <v>07</v>
          </cell>
          <cell r="N1950" t="str">
            <v>Registrador Seccional</v>
          </cell>
          <cell r="O1950" t="str">
            <v>0192</v>
          </cell>
          <cell r="P1950" t="str">
            <v>07</v>
          </cell>
          <cell r="Q1950" t="str">
            <v>019207</v>
          </cell>
          <cell r="R1950">
            <v>3291703</v>
          </cell>
          <cell r="S1950">
            <v>340160</v>
          </cell>
          <cell r="T1950" t="str">
            <v>MALAGA</v>
          </cell>
        </row>
        <row r="1951">
          <cell r="A1951">
            <v>37944885</v>
          </cell>
          <cell r="B1951" t="str">
            <v>F</v>
          </cell>
          <cell r="D1951">
            <v>4995</v>
          </cell>
          <cell r="G1951" t="str">
            <v>D</v>
          </cell>
          <cell r="H1951" t="str">
            <v>LUZ MARINA</v>
          </cell>
          <cell r="I1951" t="str">
            <v>ARGUELLO</v>
          </cell>
          <cell r="J1951" t="str">
            <v>SERRANO</v>
          </cell>
          <cell r="K1951" t="str">
            <v>Profesional Universitario</v>
          </cell>
          <cell r="L1951">
            <v>2044</v>
          </cell>
          <cell r="M1951" t="str">
            <v>01</v>
          </cell>
          <cell r="N1951" t="str">
            <v>Profesional Universitario</v>
          </cell>
          <cell r="O1951" t="str">
            <v>2044</v>
          </cell>
          <cell r="P1951" t="str">
            <v>01</v>
          </cell>
          <cell r="Q1951" t="str">
            <v>204401</v>
          </cell>
          <cell r="R1951">
            <v>1361208</v>
          </cell>
          <cell r="S1951">
            <v>340160</v>
          </cell>
          <cell r="T1951" t="str">
            <v>MALAGA</v>
          </cell>
        </row>
        <row r="1952">
          <cell r="A1952">
            <v>28239208</v>
          </cell>
          <cell r="B1952" t="str">
            <v>F</v>
          </cell>
          <cell r="C1952">
            <v>4403</v>
          </cell>
          <cell r="D1952">
            <v>4403</v>
          </cell>
          <cell r="E1952">
            <v>0</v>
          </cell>
          <cell r="G1952" t="str">
            <v>D</v>
          </cell>
          <cell r="H1952" t="str">
            <v>GLORIA INES</v>
          </cell>
          <cell r="I1952" t="str">
            <v>ROJAS</v>
          </cell>
          <cell r="J1952" t="str">
            <v>DE GAITAN</v>
          </cell>
          <cell r="K1952" t="str">
            <v>Auxiliar Administrativo</v>
          </cell>
          <cell r="L1952">
            <v>4044</v>
          </cell>
          <cell r="M1952">
            <v>16</v>
          </cell>
          <cell r="N1952" t="str">
            <v>Auxiliar Administrativo</v>
          </cell>
          <cell r="O1952">
            <v>4044</v>
          </cell>
          <cell r="P1952">
            <v>16</v>
          </cell>
          <cell r="Q1952" t="str">
            <v>404416</v>
          </cell>
          <cell r="R1952">
            <v>1163588</v>
          </cell>
          <cell r="S1952">
            <v>340160</v>
          </cell>
          <cell r="T1952" t="str">
            <v>MALAGA</v>
          </cell>
        </row>
        <row r="1953">
          <cell r="A1953">
            <v>28239663</v>
          </cell>
          <cell r="B1953" t="str">
            <v>F</v>
          </cell>
          <cell r="C1953">
            <v>4401</v>
          </cell>
          <cell r="D1953">
            <v>4402</v>
          </cell>
          <cell r="G1953" t="str">
            <v>D</v>
          </cell>
          <cell r="H1953" t="str">
            <v>NUBIA</v>
          </cell>
          <cell r="I1953" t="str">
            <v>PARRA</v>
          </cell>
          <cell r="J1953" t="str">
            <v>HERNANDEZ</v>
          </cell>
          <cell r="K1953" t="str">
            <v>Auxiliar Administrativo</v>
          </cell>
          <cell r="L1953">
            <v>4044</v>
          </cell>
          <cell r="M1953">
            <v>12</v>
          </cell>
          <cell r="N1953" t="str">
            <v>Auxiliar Administrativo</v>
          </cell>
          <cell r="O1953">
            <v>4044</v>
          </cell>
          <cell r="P1953">
            <v>14</v>
          </cell>
          <cell r="Q1953" t="str">
            <v>404414</v>
          </cell>
          <cell r="R1953">
            <v>1080470</v>
          </cell>
          <cell r="S1953">
            <v>340160</v>
          </cell>
          <cell r="T1953" t="str">
            <v>MALAGA</v>
          </cell>
        </row>
        <row r="1954">
          <cell r="A1954">
            <v>63395899</v>
          </cell>
          <cell r="B1954" t="str">
            <v>F</v>
          </cell>
          <cell r="D1954">
            <v>4401</v>
          </cell>
          <cell r="G1954" t="str">
            <v>T</v>
          </cell>
          <cell r="H1954" t="str">
            <v>LIDA IRAIMA</v>
          </cell>
          <cell r="I1954" t="str">
            <v>BARRERA</v>
          </cell>
          <cell r="J1954" t="str">
            <v>BARAJAS</v>
          </cell>
          <cell r="K1954" t="str">
            <v>Auxiliar Administrativo</v>
          </cell>
          <cell r="L1954">
            <v>4044</v>
          </cell>
          <cell r="M1954" t="str">
            <v>12</v>
          </cell>
          <cell r="N1954" t="str">
            <v>Auxiliar Administrativo</v>
          </cell>
          <cell r="O1954">
            <v>4044</v>
          </cell>
          <cell r="P1954">
            <v>12</v>
          </cell>
          <cell r="Q1954" t="str">
            <v>404412</v>
          </cell>
          <cell r="R1954">
            <v>1024200</v>
          </cell>
          <cell r="S1954">
            <v>340160</v>
          </cell>
          <cell r="T1954" t="str">
            <v>MALAGA</v>
          </cell>
        </row>
        <row r="1955">
          <cell r="A1955">
            <v>37557137</v>
          </cell>
          <cell r="B1955" t="str">
            <v>F</v>
          </cell>
          <cell r="D1955">
            <v>4400</v>
          </cell>
          <cell r="G1955" t="str">
            <v>D</v>
          </cell>
          <cell r="H1955" t="str">
            <v>LICET SILEIDY</v>
          </cell>
          <cell r="I1955" t="str">
            <v>CACERES</v>
          </cell>
          <cell r="J1955" t="str">
            <v>RAMIREZ</v>
          </cell>
          <cell r="K1955" t="str">
            <v>Auxiliar Administrativo</v>
          </cell>
          <cell r="L1955">
            <v>4044</v>
          </cell>
          <cell r="M1955" t="str">
            <v>11</v>
          </cell>
          <cell r="N1955" t="str">
            <v>Auxiliar Administrativo</v>
          </cell>
          <cell r="O1955">
            <v>4044</v>
          </cell>
          <cell r="P1955">
            <v>11</v>
          </cell>
          <cell r="Q1955" t="str">
            <v>404411</v>
          </cell>
          <cell r="R1955">
            <v>953864</v>
          </cell>
          <cell r="S1955">
            <v>340160</v>
          </cell>
          <cell r="T1955" t="str">
            <v>MALAGA</v>
          </cell>
        </row>
        <row r="1956">
          <cell r="A1956">
            <v>13834377</v>
          </cell>
          <cell r="B1956" t="str">
            <v>M</v>
          </cell>
          <cell r="C1956">
            <v>4374</v>
          </cell>
          <cell r="D1956">
            <v>4342</v>
          </cell>
          <cell r="G1956" t="str">
            <v>T</v>
          </cell>
          <cell r="H1956" t="str">
            <v>LUIS FELIPE</v>
          </cell>
          <cell r="I1956" t="str">
            <v>GARCIA</v>
          </cell>
          <cell r="J1956" t="str">
            <v>JURADO</v>
          </cell>
          <cell r="K1956" t="str">
            <v>Auxiliar Administrativo</v>
          </cell>
          <cell r="L1956">
            <v>4044</v>
          </cell>
          <cell r="M1956">
            <v>14</v>
          </cell>
          <cell r="N1956" t="str">
            <v>Secretario Ejecutivo</v>
          </cell>
          <cell r="O1956">
            <v>4210</v>
          </cell>
          <cell r="P1956">
            <v>16</v>
          </cell>
          <cell r="Q1956" t="str">
            <v>421016</v>
          </cell>
          <cell r="R1956">
            <v>1163588</v>
          </cell>
          <cell r="S1956">
            <v>340160</v>
          </cell>
          <cell r="T1956" t="str">
            <v>MALAGA</v>
          </cell>
        </row>
        <row r="1957">
          <cell r="A1957">
            <v>63443987</v>
          </cell>
          <cell r="B1957" t="str">
            <v>F</v>
          </cell>
          <cell r="D1957">
            <v>5182</v>
          </cell>
          <cell r="G1957" t="str">
            <v>D</v>
          </cell>
          <cell r="H1957" t="str">
            <v>LUZ JANETH</v>
          </cell>
          <cell r="I1957" t="str">
            <v>QUINTERO</v>
          </cell>
          <cell r="J1957" t="str">
            <v>ROJAS</v>
          </cell>
          <cell r="K1957" t="str">
            <v>Registrador Seccional</v>
          </cell>
          <cell r="L1957" t="str">
            <v>0192</v>
          </cell>
          <cell r="M1957" t="str">
            <v>07</v>
          </cell>
          <cell r="N1957" t="str">
            <v>Registrador Seccional</v>
          </cell>
          <cell r="O1957" t="str">
            <v>0192</v>
          </cell>
          <cell r="P1957" t="str">
            <v>07</v>
          </cell>
          <cell r="Q1957" t="str">
            <v>019207</v>
          </cell>
          <cell r="R1957">
            <v>3291703</v>
          </cell>
          <cell r="S1957">
            <v>340170</v>
          </cell>
          <cell r="T1957" t="str">
            <v>PIEDECUESTA</v>
          </cell>
        </row>
        <row r="1958">
          <cell r="A1958">
            <v>37748942</v>
          </cell>
          <cell r="B1958" t="str">
            <v>F</v>
          </cell>
          <cell r="D1958">
            <v>3201</v>
          </cell>
          <cell r="G1958" t="str">
            <v>T</v>
          </cell>
          <cell r="H1958" t="str">
            <v>MADELEINE</v>
          </cell>
          <cell r="I1958" t="str">
            <v>CHAPARRO</v>
          </cell>
          <cell r="J1958" t="str">
            <v>PLATA</v>
          </cell>
          <cell r="K1958" t="str">
            <v>Profesional Universitario</v>
          </cell>
          <cell r="L1958">
            <v>2044</v>
          </cell>
          <cell r="M1958" t="str">
            <v>08</v>
          </cell>
          <cell r="N1958" t="str">
            <v>Profesional Universitario</v>
          </cell>
          <cell r="O1958">
            <v>2044</v>
          </cell>
          <cell r="P1958" t="str">
            <v>08</v>
          </cell>
          <cell r="Q1958" t="str">
            <v>204408</v>
          </cell>
          <cell r="R1958">
            <v>1996878</v>
          </cell>
          <cell r="S1958">
            <v>340170</v>
          </cell>
          <cell r="T1958" t="str">
            <v>PIEDECUESTA</v>
          </cell>
        </row>
        <row r="1959">
          <cell r="A1959">
            <v>60283178</v>
          </cell>
          <cell r="B1959" t="str">
            <v>F</v>
          </cell>
          <cell r="C1959">
            <v>4409</v>
          </cell>
          <cell r="D1959">
            <v>5347</v>
          </cell>
          <cell r="G1959" t="str">
            <v>D</v>
          </cell>
          <cell r="H1959" t="str">
            <v>LUZ PERLA</v>
          </cell>
          <cell r="I1959" t="str">
            <v>SANCHEZ</v>
          </cell>
          <cell r="J1959" t="str">
            <v>ORTIZ</v>
          </cell>
          <cell r="K1959" t="str">
            <v>Auxiliar Administrativo</v>
          </cell>
          <cell r="L1959">
            <v>4044</v>
          </cell>
          <cell r="M1959">
            <v>14</v>
          </cell>
          <cell r="N1959" t="str">
            <v>Profesional Universitario</v>
          </cell>
          <cell r="O1959" t="str">
            <v>2044</v>
          </cell>
          <cell r="P1959" t="str">
            <v>01</v>
          </cell>
          <cell r="Q1959" t="str">
            <v>204401</v>
          </cell>
          <cell r="R1959">
            <v>1361208</v>
          </cell>
          <cell r="S1959">
            <v>340170</v>
          </cell>
          <cell r="T1959" t="str">
            <v>PIEDECUESTA</v>
          </cell>
        </row>
        <row r="1960">
          <cell r="A1960">
            <v>49668318</v>
          </cell>
          <cell r="B1960" t="str">
            <v>F</v>
          </cell>
          <cell r="D1960">
            <v>4604</v>
          </cell>
          <cell r="G1960" t="str">
            <v>D</v>
          </cell>
          <cell r="H1960" t="str">
            <v>YAMILE</v>
          </cell>
          <cell r="I1960" t="str">
            <v>GARCIA</v>
          </cell>
          <cell r="J1960" t="str">
            <v>AFANADOR</v>
          </cell>
          <cell r="K1960" t="str">
            <v>Técnico Administrativo</v>
          </cell>
          <cell r="L1960">
            <v>3124</v>
          </cell>
          <cell r="M1960">
            <v>14</v>
          </cell>
          <cell r="N1960" t="str">
            <v>Técnico Administrativo</v>
          </cell>
          <cell r="O1960">
            <v>3124</v>
          </cell>
          <cell r="P1960">
            <v>14</v>
          </cell>
          <cell r="Q1960" t="str">
            <v>312414</v>
          </cell>
          <cell r="R1960">
            <v>1504640</v>
          </cell>
          <cell r="S1960">
            <v>340170</v>
          </cell>
          <cell r="T1960" t="str">
            <v>PIEDECUESTA</v>
          </cell>
        </row>
        <row r="1961">
          <cell r="A1961">
            <v>91219502</v>
          </cell>
          <cell r="B1961" t="str">
            <v>M</v>
          </cell>
          <cell r="C1961">
            <v>4405</v>
          </cell>
          <cell r="D1961">
            <v>4405</v>
          </cell>
          <cell r="E1961">
            <v>0</v>
          </cell>
          <cell r="G1961" t="str">
            <v>D</v>
          </cell>
          <cell r="H1961" t="str">
            <v>ALBERTO</v>
          </cell>
          <cell r="I1961" t="str">
            <v>GARCIA</v>
          </cell>
          <cell r="J1961" t="str">
            <v>HERNANDEZ</v>
          </cell>
          <cell r="K1961" t="str">
            <v>Técnico Administrativo</v>
          </cell>
          <cell r="L1961">
            <v>3124</v>
          </cell>
          <cell r="M1961">
            <v>14</v>
          </cell>
          <cell r="N1961" t="str">
            <v>Técnico Administrativo</v>
          </cell>
          <cell r="O1961">
            <v>3124</v>
          </cell>
          <cell r="P1961">
            <v>14</v>
          </cell>
          <cell r="Q1961" t="str">
            <v>312414</v>
          </cell>
          <cell r="R1961">
            <v>1504640</v>
          </cell>
          <cell r="S1961">
            <v>340170</v>
          </cell>
          <cell r="T1961" t="str">
            <v>PIEDECUESTA</v>
          </cell>
        </row>
        <row r="1962">
          <cell r="A1962">
            <v>63363043</v>
          </cell>
          <cell r="B1962" t="str">
            <v>F</v>
          </cell>
          <cell r="D1962">
            <v>4616</v>
          </cell>
          <cell r="G1962" t="str">
            <v>D</v>
          </cell>
          <cell r="H1962" t="str">
            <v>LIGIA STELLA</v>
          </cell>
          <cell r="I1962" t="str">
            <v>SUAREZ</v>
          </cell>
          <cell r="J1962" t="str">
            <v>ACEVEDO</v>
          </cell>
          <cell r="K1962" t="str">
            <v>Auxiliar Administrativo</v>
          </cell>
          <cell r="L1962">
            <v>4044</v>
          </cell>
          <cell r="M1962">
            <v>16</v>
          </cell>
          <cell r="N1962" t="str">
            <v>Auxiliar Administrativo</v>
          </cell>
          <cell r="O1962">
            <v>4044</v>
          </cell>
          <cell r="P1962">
            <v>16</v>
          </cell>
          <cell r="Q1962" t="str">
            <v>404416</v>
          </cell>
          <cell r="R1962">
            <v>1163588</v>
          </cell>
          <cell r="S1962">
            <v>340170</v>
          </cell>
          <cell r="T1962" t="str">
            <v>PIEDECUESTA</v>
          </cell>
        </row>
        <row r="1963">
          <cell r="A1963">
            <v>63441754</v>
          </cell>
          <cell r="B1963" t="str">
            <v>F</v>
          </cell>
          <cell r="C1963">
            <v>4406</v>
          </cell>
          <cell r="D1963">
            <v>4699</v>
          </cell>
          <cell r="G1963" t="str">
            <v>T</v>
          </cell>
          <cell r="H1963" t="str">
            <v>YOLLY</v>
          </cell>
          <cell r="I1963" t="str">
            <v>URREA</v>
          </cell>
          <cell r="J1963" t="str">
            <v>PICO</v>
          </cell>
          <cell r="K1963" t="str">
            <v>Auxiliar Administrativo</v>
          </cell>
          <cell r="L1963">
            <v>4044</v>
          </cell>
          <cell r="M1963">
            <v>11</v>
          </cell>
          <cell r="N1963" t="str">
            <v>Auxiliar Administrativo</v>
          </cell>
          <cell r="O1963">
            <v>4044</v>
          </cell>
          <cell r="P1963" t="str">
            <v>12</v>
          </cell>
          <cell r="Q1963" t="str">
            <v>404412</v>
          </cell>
          <cell r="R1963">
            <v>1024200</v>
          </cell>
          <cell r="S1963">
            <v>340170</v>
          </cell>
          <cell r="T1963" t="str">
            <v>PIEDECUESTA</v>
          </cell>
        </row>
        <row r="1964">
          <cell r="A1964">
            <v>37324198</v>
          </cell>
          <cell r="B1964" t="str">
            <v>F</v>
          </cell>
          <cell r="D1964">
            <v>3335</v>
          </cell>
          <cell r="G1964" t="str">
            <v>T</v>
          </cell>
          <cell r="H1964" t="str">
            <v>MAYERLLY BELEN</v>
          </cell>
          <cell r="I1964" t="str">
            <v>GODOY</v>
          </cell>
          <cell r="J1964" t="str">
            <v>BAENE</v>
          </cell>
          <cell r="K1964" t="str">
            <v>Auxiliar Administrativo</v>
          </cell>
          <cell r="L1964">
            <v>4044</v>
          </cell>
          <cell r="M1964">
            <v>11</v>
          </cell>
          <cell r="N1964" t="str">
            <v>Auxiliar Administrativo</v>
          </cell>
          <cell r="O1964">
            <v>4044</v>
          </cell>
          <cell r="P1964">
            <v>11</v>
          </cell>
          <cell r="Q1964" t="str">
            <v>404411</v>
          </cell>
          <cell r="R1964">
            <v>953864</v>
          </cell>
          <cell r="S1964">
            <v>340170</v>
          </cell>
          <cell r="T1964" t="str">
            <v>PIEDECUESTA</v>
          </cell>
        </row>
        <row r="1965">
          <cell r="A1965">
            <v>63441455</v>
          </cell>
          <cell r="B1965" t="str">
            <v>F</v>
          </cell>
          <cell r="D1965">
            <v>3726</v>
          </cell>
          <cell r="G1965" t="str">
            <v>D</v>
          </cell>
          <cell r="H1965" t="str">
            <v>AMPARO</v>
          </cell>
          <cell r="I1965" t="str">
            <v>CARREÑO</v>
          </cell>
          <cell r="J1965" t="str">
            <v>LARROTA</v>
          </cell>
          <cell r="K1965" t="str">
            <v>Secretario Ejecutivo</v>
          </cell>
          <cell r="L1965">
            <v>4210</v>
          </cell>
          <cell r="M1965">
            <v>16</v>
          </cell>
          <cell r="N1965" t="str">
            <v>Secretario Ejecutivo</v>
          </cell>
          <cell r="O1965">
            <v>4210</v>
          </cell>
          <cell r="P1965">
            <v>16</v>
          </cell>
          <cell r="Q1965" t="str">
            <v>421016</v>
          </cell>
          <cell r="R1965">
            <v>1163588</v>
          </cell>
          <cell r="S1965">
            <v>340170</v>
          </cell>
          <cell r="T1965" t="str">
            <v>PIEDECUESTA</v>
          </cell>
        </row>
        <row r="1966">
          <cell r="A1966">
            <v>13615151</v>
          </cell>
          <cell r="B1966" t="str">
            <v>M</v>
          </cell>
          <cell r="D1966">
            <v>5183</v>
          </cell>
          <cell r="G1966" t="str">
            <v>D</v>
          </cell>
          <cell r="H1966" t="str">
            <v>WILSON ALIRIO</v>
          </cell>
          <cell r="I1966" t="str">
            <v>TELLEZ</v>
          </cell>
          <cell r="J1966" t="str">
            <v>GARCIA</v>
          </cell>
          <cell r="K1966" t="str">
            <v>Registrador Seccional</v>
          </cell>
          <cell r="L1966" t="str">
            <v>0192</v>
          </cell>
          <cell r="M1966" t="str">
            <v>07</v>
          </cell>
          <cell r="N1966" t="str">
            <v>Registrador Seccional</v>
          </cell>
          <cell r="O1966" t="str">
            <v>0192</v>
          </cell>
          <cell r="P1966" t="str">
            <v>07</v>
          </cell>
          <cell r="Q1966" t="str">
            <v>019207</v>
          </cell>
          <cell r="R1966">
            <v>3291703</v>
          </cell>
          <cell r="S1966">
            <v>340180</v>
          </cell>
          <cell r="T1966" t="str">
            <v>PUENTE  NACIONAL</v>
          </cell>
        </row>
        <row r="1967">
          <cell r="A1967">
            <v>28307805</v>
          </cell>
          <cell r="B1967" t="str">
            <v>F</v>
          </cell>
          <cell r="D1967">
            <v>3780</v>
          </cell>
          <cell r="G1967" t="str">
            <v>T</v>
          </cell>
          <cell r="H1967" t="str">
            <v>NAIR CECILIA</v>
          </cell>
          <cell r="I1967" t="str">
            <v>PINZON</v>
          </cell>
          <cell r="J1967" t="str">
            <v>VIRVIESCAS</v>
          </cell>
          <cell r="K1967" t="str">
            <v>Auxiliar Administrativo</v>
          </cell>
          <cell r="L1967">
            <v>4044</v>
          </cell>
          <cell r="M1967" t="str">
            <v>14</v>
          </cell>
          <cell r="N1967" t="str">
            <v>Auxiliar Administrativo</v>
          </cell>
          <cell r="O1967">
            <v>4044</v>
          </cell>
          <cell r="P1967">
            <v>14</v>
          </cell>
          <cell r="Q1967" t="str">
            <v>404414</v>
          </cell>
          <cell r="R1967">
            <v>1080470</v>
          </cell>
          <cell r="S1967">
            <v>340180</v>
          </cell>
          <cell r="T1967" t="str">
            <v>PUENTE  NACIONAL</v>
          </cell>
        </row>
        <row r="1968">
          <cell r="A1968">
            <v>28306878</v>
          </cell>
          <cell r="B1968" t="str">
            <v>F</v>
          </cell>
          <cell r="C1968">
            <v>4414</v>
          </cell>
          <cell r="D1968">
            <v>4414</v>
          </cell>
          <cell r="E1968">
            <v>0</v>
          </cell>
          <cell r="G1968" t="str">
            <v>D</v>
          </cell>
          <cell r="H1968" t="str">
            <v>GLADYS</v>
          </cell>
          <cell r="I1968" t="str">
            <v>AGUILERA</v>
          </cell>
          <cell r="J1968" t="str">
            <v>PARDO</v>
          </cell>
          <cell r="K1968" t="str">
            <v>Auxiliar Administrativo</v>
          </cell>
          <cell r="L1968">
            <v>4044</v>
          </cell>
          <cell r="M1968">
            <v>14</v>
          </cell>
          <cell r="N1968" t="str">
            <v>Auxiliar Administrativo</v>
          </cell>
          <cell r="O1968">
            <v>4044</v>
          </cell>
          <cell r="P1968">
            <v>14</v>
          </cell>
          <cell r="Q1968" t="str">
            <v>404414</v>
          </cell>
          <cell r="R1968">
            <v>1080470</v>
          </cell>
          <cell r="S1968">
            <v>340180</v>
          </cell>
          <cell r="T1968" t="str">
            <v>PUENTE  NACIONAL</v>
          </cell>
        </row>
        <row r="1969">
          <cell r="A1969">
            <v>52725196</v>
          </cell>
          <cell r="B1969" t="str">
            <v>F</v>
          </cell>
          <cell r="D1969">
            <v>3926</v>
          </cell>
          <cell r="G1969" t="str">
            <v>D</v>
          </cell>
          <cell r="H1969" t="str">
            <v>NYDIA JOHANA</v>
          </cell>
          <cell r="I1969" t="str">
            <v>ARIZA</v>
          </cell>
          <cell r="J1969" t="str">
            <v>GONZALEZ</v>
          </cell>
          <cell r="K1969" t="str">
            <v>Auxiliar Administrativo</v>
          </cell>
          <cell r="L1969">
            <v>4044</v>
          </cell>
          <cell r="M1969" t="str">
            <v>12</v>
          </cell>
          <cell r="N1969" t="str">
            <v>Auxiliar Administrativo</v>
          </cell>
          <cell r="O1969">
            <v>4044</v>
          </cell>
          <cell r="P1969">
            <v>12</v>
          </cell>
          <cell r="Q1969" t="str">
            <v>404412</v>
          </cell>
          <cell r="R1969">
            <v>1024200</v>
          </cell>
          <cell r="S1969">
            <v>340180</v>
          </cell>
          <cell r="T1969" t="str">
            <v>PUENTE  NACIONAL</v>
          </cell>
        </row>
        <row r="1970">
          <cell r="A1970">
            <v>30203650</v>
          </cell>
          <cell r="B1970" t="str">
            <v>F</v>
          </cell>
          <cell r="C1970">
            <v>3299</v>
          </cell>
          <cell r="D1970">
            <v>3299</v>
          </cell>
          <cell r="E1970">
            <v>0</v>
          </cell>
          <cell r="G1970" t="str">
            <v>D</v>
          </cell>
          <cell r="H1970" t="str">
            <v>MELIDA</v>
          </cell>
          <cell r="I1970" t="str">
            <v>CAMACHO</v>
          </cell>
          <cell r="J1970" t="str">
            <v>SUAREZ</v>
          </cell>
          <cell r="K1970" t="str">
            <v>Secretario Ejecutivo</v>
          </cell>
          <cell r="L1970">
            <v>4210</v>
          </cell>
          <cell r="M1970">
            <v>15</v>
          </cell>
          <cell r="N1970" t="str">
            <v>Secretario Ejecutivo</v>
          </cell>
          <cell r="O1970">
            <v>4210</v>
          </cell>
          <cell r="P1970">
            <v>15</v>
          </cell>
          <cell r="Q1970" t="str">
            <v>421015</v>
          </cell>
          <cell r="R1970">
            <v>1114054</v>
          </cell>
          <cell r="S1970">
            <v>340180</v>
          </cell>
          <cell r="T1970" t="str">
            <v>PUENTE  NACIONAL</v>
          </cell>
        </row>
        <row r="1971">
          <cell r="A1971">
            <v>37817730</v>
          </cell>
          <cell r="B1971" t="str">
            <v>F</v>
          </cell>
          <cell r="D1971">
            <v>5184</v>
          </cell>
          <cell r="G1971" t="str">
            <v>D</v>
          </cell>
          <cell r="H1971" t="str">
            <v>EDDA MARY</v>
          </cell>
          <cell r="I1971" t="str">
            <v>MUÑOZ</v>
          </cell>
          <cell r="J1971" t="str">
            <v>DE VASQUEZ</v>
          </cell>
          <cell r="K1971" t="str">
            <v>Registrador Seccional</v>
          </cell>
          <cell r="L1971" t="str">
            <v>0192</v>
          </cell>
          <cell r="M1971" t="str">
            <v>07</v>
          </cell>
          <cell r="N1971" t="str">
            <v>Registrador Seccional</v>
          </cell>
          <cell r="O1971" t="str">
            <v>0192</v>
          </cell>
          <cell r="P1971" t="str">
            <v>07</v>
          </cell>
          <cell r="Q1971" t="str">
            <v>019207</v>
          </cell>
          <cell r="R1971">
            <v>3291703</v>
          </cell>
          <cell r="S1971">
            <v>340190</v>
          </cell>
          <cell r="T1971" t="str">
            <v>SAN ANDRES</v>
          </cell>
        </row>
        <row r="1972">
          <cell r="A1972">
            <v>28357645</v>
          </cell>
          <cell r="B1972" t="str">
            <v>F</v>
          </cell>
          <cell r="D1972">
            <v>3624</v>
          </cell>
          <cell r="G1972" t="str">
            <v>T</v>
          </cell>
          <cell r="H1972" t="str">
            <v>MARIA PASTORA</v>
          </cell>
          <cell r="I1972" t="str">
            <v>CARVAJAL</v>
          </cell>
          <cell r="J1972" t="str">
            <v>CASTELLANOS</v>
          </cell>
          <cell r="K1972" t="str">
            <v>Auxiliar Administrativo</v>
          </cell>
          <cell r="L1972">
            <v>4044</v>
          </cell>
          <cell r="M1972">
            <v>14</v>
          </cell>
          <cell r="N1972" t="str">
            <v>Auxiliar Administrativo</v>
          </cell>
          <cell r="O1972">
            <v>4044</v>
          </cell>
          <cell r="P1972">
            <v>14</v>
          </cell>
          <cell r="Q1972" t="str">
            <v>404414</v>
          </cell>
          <cell r="R1972">
            <v>1080470</v>
          </cell>
          <cell r="S1972">
            <v>340190</v>
          </cell>
          <cell r="T1972" t="str">
            <v>SAN ANDRES</v>
          </cell>
        </row>
        <row r="1973">
          <cell r="A1973">
            <v>91205065</v>
          </cell>
          <cell r="B1973" t="str">
            <v>M</v>
          </cell>
          <cell r="D1973">
            <v>4417</v>
          </cell>
          <cell r="G1973" t="str">
            <v>D</v>
          </cell>
          <cell r="H1973" t="str">
            <v>PEDRO PABLO</v>
          </cell>
          <cell r="I1973" t="str">
            <v>JEREZ</v>
          </cell>
          <cell r="J1973" t="str">
            <v>CASTELLANOS</v>
          </cell>
          <cell r="K1973" t="str">
            <v>Auxiliar Administrativo</v>
          </cell>
          <cell r="L1973">
            <v>4044</v>
          </cell>
          <cell r="M1973">
            <v>14</v>
          </cell>
          <cell r="N1973" t="str">
            <v>Auxiliar Administrativo</v>
          </cell>
          <cell r="O1973">
            <v>4044</v>
          </cell>
          <cell r="P1973">
            <v>14</v>
          </cell>
          <cell r="Q1973" t="str">
            <v>404414</v>
          </cell>
          <cell r="R1973">
            <v>1080470</v>
          </cell>
          <cell r="S1973">
            <v>340190</v>
          </cell>
          <cell r="T1973" t="str">
            <v>SAN ANDRES</v>
          </cell>
        </row>
        <row r="1974">
          <cell r="A1974">
            <v>37548558</v>
          </cell>
          <cell r="B1974" t="str">
            <v>F</v>
          </cell>
          <cell r="D1974">
            <v>5185</v>
          </cell>
          <cell r="G1974" t="str">
            <v>D</v>
          </cell>
          <cell r="H1974" t="str">
            <v>JAZMIN LILIANA</v>
          </cell>
          <cell r="I1974" t="str">
            <v>ACEVEDO</v>
          </cell>
          <cell r="J1974" t="str">
            <v>MANTILLA</v>
          </cell>
          <cell r="K1974" t="str">
            <v>Registrador Seccional</v>
          </cell>
          <cell r="L1974" t="str">
            <v>0192</v>
          </cell>
          <cell r="M1974" t="str">
            <v>07</v>
          </cell>
          <cell r="N1974" t="str">
            <v>Registrador Seccional</v>
          </cell>
          <cell r="O1974" t="str">
            <v>0192</v>
          </cell>
          <cell r="P1974" t="str">
            <v>07</v>
          </cell>
          <cell r="Q1974" t="str">
            <v>019207</v>
          </cell>
          <cell r="R1974">
            <v>3291703</v>
          </cell>
          <cell r="S1974">
            <v>340200</v>
          </cell>
          <cell r="T1974" t="str">
            <v>SAN GIL</v>
          </cell>
        </row>
        <row r="1975">
          <cell r="A1975">
            <v>91065289</v>
          </cell>
          <cell r="B1975" t="str">
            <v>M</v>
          </cell>
          <cell r="C1975">
            <v>4423</v>
          </cell>
          <cell r="D1975">
            <v>5348</v>
          </cell>
          <cell r="G1975" t="str">
            <v>D</v>
          </cell>
          <cell r="H1975" t="str">
            <v>ALFREDO</v>
          </cell>
          <cell r="I1975" t="str">
            <v>VASQUEZ</v>
          </cell>
          <cell r="J1975" t="str">
            <v>*</v>
          </cell>
          <cell r="K1975" t="str">
            <v>Auxiliar Administrativo</v>
          </cell>
          <cell r="L1975">
            <v>4044</v>
          </cell>
          <cell r="M1975">
            <v>14</v>
          </cell>
          <cell r="N1975" t="str">
            <v>Profesional Universitario</v>
          </cell>
          <cell r="O1975" t="str">
            <v>2044</v>
          </cell>
          <cell r="P1975" t="str">
            <v>01</v>
          </cell>
          <cell r="Q1975" t="str">
            <v>204401</v>
          </cell>
          <cell r="R1975">
            <v>1361208</v>
          </cell>
          <cell r="S1975">
            <v>340200</v>
          </cell>
          <cell r="T1975" t="str">
            <v>SAN GIL</v>
          </cell>
        </row>
        <row r="1976">
          <cell r="A1976">
            <v>37889273</v>
          </cell>
          <cell r="B1976" t="str">
            <v>F</v>
          </cell>
          <cell r="C1976">
            <v>4425</v>
          </cell>
          <cell r="D1976">
            <v>4425</v>
          </cell>
          <cell r="E1976">
            <v>0</v>
          </cell>
          <cell r="G1976" t="str">
            <v>D</v>
          </cell>
          <cell r="H1976" t="str">
            <v>LIA VICTORIA</v>
          </cell>
          <cell r="I1976" t="str">
            <v>PINZON</v>
          </cell>
          <cell r="J1976" t="str">
            <v>HERNANDEZ</v>
          </cell>
          <cell r="K1976" t="str">
            <v>Auxiliar Administrativo</v>
          </cell>
          <cell r="L1976">
            <v>4044</v>
          </cell>
          <cell r="M1976">
            <v>16</v>
          </cell>
          <cell r="N1976" t="str">
            <v>Auxiliar Administrativo</v>
          </cell>
          <cell r="O1976">
            <v>4044</v>
          </cell>
          <cell r="P1976">
            <v>16</v>
          </cell>
          <cell r="Q1976" t="str">
            <v>404416</v>
          </cell>
          <cell r="R1976">
            <v>1163588</v>
          </cell>
          <cell r="S1976">
            <v>340200</v>
          </cell>
          <cell r="T1976" t="str">
            <v>SAN GIL</v>
          </cell>
        </row>
        <row r="1977">
          <cell r="A1977">
            <v>37889595</v>
          </cell>
          <cell r="B1977" t="str">
            <v>F</v>
          </cell>
          <cell r="C1977">
            <v>4421</v>
          </cell>
          <cell r="D1977">
            <v>3227</v>
          </cell>
          <cell r="G1977" t="str">
            <v>D</v>
          </cell>
          <cell r="H1977" t="str">
            <v>HERMINIA</v>
          </cell>
          <cell r="I1977" t="str">
            <v>MORENO</v>
          </cell>
          <cell r="J1977" t="str">
            <v>FERREIRA</v>
          </cell>
          <cell r="K1977" t="str">
            <v>Auxiliar Administrativo</v>
          </cell>
          <cell r="L1977">
            <v>4044</v>
          </cell>
          <cell r="M1977">
            <v>11</v>
          </cell>
          <cell r="N1977" t="str">
            <v>Auxiliar Administrativo</v>
          </cell>
          <cell r="O1977">
            <v>4044</v>
          </cell>
          <cell r="P1977">
            <v>14</v>
          </cell>
          <cell r="Q1977" t="str">
            <v>404414</v>
          </cell>
          <cell r="R1977">
            <v>1080470</v>
          </cell>
          <cell r="S1977">
            <v>340200</v>
          </cell>
          <cell r="T1977" t="str">
            <v>SAN GIL</v>
          </cell>
        </row>
        <row r="1978">
          <cell r="A1978">
            <v>91112492</v>
          </cell>
          <cell r="B1978" t="str">
            <v>M</v>
          </cell>
          <cell r="D1978">
            <v>4421</v>
          </cell>
          <cell r="G1978" t="str">
            <v>T</v>
          </cell>
          <cell r="H1978" t="str">
            <v>FABIO</v>
          </cell>
          <cell r="I1978" t="str">
            <v>MOJICA</v>
          </cell>
          <cell r="J1978" t="str">
            <v>SIERRA</v>
          </cell>
          <cell r="K1978" t="str">
            <v>Auxiliar Administrativo</v>
          </cell>
          <cell r="L1978">
            <v>4044</v>
          </cell>
          <cell r="M1978">
            <v>11</v>
          </cell>
          <cell r="N1978" t="str">
            <v>Auxiliar Administrativo</v>
          </cell>
          <cell r="O1978">
            <v>4044</v>
          </cell>
          <cell r="P1978">
            <v>11</v>
          </cell>
          <cell r="Q1978" t="str">
            <v>404411</v>
          </cell>
          <cell r="R1978">
            <v>953864</v>
          </cell>
          <cell r="S1978">
            <v>340200</v>
          </cell>
          <cell r="T1978" t="str">
            <v>SAN GIL</v>
          </cell>
        </row>
        <row r="1979">
          <cell r="A1979">
            <v>51690647</v>
          </cell>
          <cell r="B1979" t="str">
            <v>F</v>
          </cell>
          <cell r="C1979">
            <v>4422</v>
          </cell>
          <cell r="D1979">
            <v>4420</v>
          </cell>
          <cell r="G1979" t="str">
            <v>D</v>
          </cell>
          <cell r="H1979" t="str">
            <v>ALBA LUCIA</v>
          </cell>
          <cell r="I1979" t="str">
            <v>GALVIS</v>
          </cell>
          <cell r="J1979" t="str">
            <v>RINCON</v>
          </cell>
          <cell r="K1979" t="str">
            <v>Auxiliar Administrativo</v>
          </cell>
          <cell r="L1979">
            <v>4044</v>
          </cell>
          <cell r="M1979">
            <v>12</v>
          </cell>
          <cell r="N1979" t="str">
            <v>Secretario Ejecutivo</v>
          </cell>
          <cell r="O1979">
            <v>4210</v>
          </cell>
          <cell r="P1979">
            <v>15</v>
          </cell>
          <cell r="Q1979" t="str">
            <v>421015</v>
          </cell>
          <cell r="R1979">
            <v>1114054</v>
          </cell>
          <cell r="S1979">
            <v>340200</v>
          </cell>
          <cell r="T1979" t="str">
            <v>SAN GIL</v>
          </cell>
        </row>
        <row r="1980">
          <cell r="A1980">
            <v>1100953840</v>
          </cell>
          <cell r="B1980" t="str">
            <v>M</v>
          </cell>
          <cell r="D1980">
            <v>3191</v>
          </cell>
          <cell r="G1980" t="str">
            <v>D</v>
          </cell>
          <cell r="H1980" t="str">
            <v>JORGE IVAN</v>
          </cell>
          <cell r="I1980" t="str">
            <v>APARICIO</v>
          </cell>
          <cell r="J1980" t="str">
            <v>MONGUI</v>
          </cell>
          <cell r="K1980" t="str">
            <v>Secretario Ejecutivo</v>
          </cell>
          <cell r="L1980">
            <v>4210</v>
          </cell>
          <cell r="M1980">
            <v>15</v>
          </cell>
          <cell r="N1980" t="str">
            <v>Secretario Ejecutivo</v>
          </cell>
          <cell r="O1980">
            <v>4210</v>
          </cell>
          <cell r="P1980">
            <v>15</v>
          </cell>
          <cell r="Q1980" t="str">
            <v>421015</v>
          </cell>
          <cell r="R1980">
            <v>1114054</v>
          </cell>
          <cell r="S1980">
            <v>340200</v>
          </cell>
          <cell r="T1980" t="str">
            <v>SAN GIL</v>
          </cell>
        </row>
        <row r="1981">
          <cell r="A1981">
            <v>79507803</v>
          </cell>
          <cell r="B1981" t="str">
            <v>M</v>
          </cell>
          <cell r="D1981">
            <v>5200</v>
          </cell>
          <cell r="G1981" t="str">
            <v>D</v>
          </cell>
          <cell r="H1981" t="str">
            <v>FERNANDO</v>
          </cell>
          <cell r="I1981" t="str">
            <v>BALLESTEROS</v>
          </cell>
          <cell r="J1981" t="str">
            <v>GOMEZ</v>
          </cell>
          <cell r="K1981" t="str">
            <v>Registrador Seccional</v>
          </cell>
          <cell r="L1981" t="str">
            <v>0192</v>
          </cell>
          <cell r="M1981" t="str">
            <v>07</v>
          </cell>
          <cell r="N1981" t="str">
            <v>Registrador Seccional</v>
          </cell>
          <cell r="O1981" t="str">
            <v>0192</v>
          </cell>
          <cell r="P1981" t="str">
            <v>07</v>
          </cell>
          <cell r="Q1981" t="str">
            <v>019207</v>
          </cell>
          <cell r="R1981">
            <v>3291703</v>
          </cell>
          <cell r="S1981">
            <v>340210</v>
          </cell>
          <cell r="T1981" t="str">
            <v>SAN VICENTE DE CHUCURI</v>
          </cell>
        </row>
        <row r="1982">
          <cell r="A1982">
            <v>28402376</v>
          </cell>
          <cell r="B1982" t="str">
            <v>F</v>
          </cell>
          <cell r="C1982">
            <v>4430</v>
          </cell>
          <cell r="D1982">
            <v>4430</v>
          </cell>
          <cell r="E1982">
            <v>0</v>
          </cell>
          <cell r="G1982" t="str">
            <v>D</v>
          </cell>
          <cell r="H1982" t="str">
            <v>LUCILA</v>
          </cell>
          <cell r="I1982" t="str">
            <v>ACEVEDO</v>
          </cell>
          <cell r="J1982" t="str">
            <v>LEON</v>
          </cell>
          <cell r="K1982" t="str">
            <v>Auxiliar Administrativo</v>
          </cell>
          <cell r="L1982">
            <v>4044</v>
          </cell>
          <cell r="M1982">
            <v>16</v>
          </cell>
          <cell r="N1982" t="str">
            <v>Auxiliar Administrativo</v>
          </cell>
          <cell r="O1982">
            <v>4044</v>
          </cell>
          <cell r="P1982">
            <v>16</v>
          </cell>
          <cell r="Q1982" t="str">
            <v>404416</v>
          </cell>
          <cell r="R1982">
            <v>1163588</v>
          </cell>
          <cell r="S1982">
            <v>340210</v>
          </cell>
          <cell r="T1982" t="str">
            <v>SAN VICENTE DE CHUCURI</v>
          </cell>
        </row>
        <row r="1983">
          <cell r="A1983">
            <v>13643194</v>
          </cell>
          <cell r="B1983" t="str">
            <v>M</v>
          </cell>
          <cell r="C1983">
            <v>4431</v>
          </cell>
          <cell r="D1983">
            <v>4431</v>
          </cell>
          <cell r="E1983">
            <v>0</v>
          </cell>
          <cell r="G1983" t="str">
            <v>D</v>
          </cell>
          <cell r="H1983" t="str">
            <v>ISNARDO</v>
          </cell>
          <cell r="I1983" t="str">
            <v>BAUTISTA</v>
          </cell>
          <cell r="J1983" t="str">
            <v>DURAN</v>
          </cell>
          <cell r="K1983" t="str">
            <v>Auxiliar Administrativo</v>
          </cell>
          <cell r="L1983">
            <v>4044</v>
          </cell>
          <cell r="M1983">
            <v>16</v>
          </cell>
          <cell r="N1983" t="str">
            <v>Auxiliar Administrativo</v>
          </cell>
          <cell r="O1983">
            <v>4044</v>
          </cell>
          <cell r="P1983">
            <v>16</v>
          </cell>
          <cell r="Q1983" t="str">
            <v>404416</v>
          </cell>
          <cell r="R1983">
            <v>1163588</v>
          </cell>
          <cell r="S1983">
            <v>340210</v>
          </cell>
          <cell r="T1983" t="str">
            <v>SAN VICENTE DE CHUCURI</v>
          </cell>
        </row>
        <row r="1984">
          <cell r="A1984">
            <v>37655976</v>
          </cell>
          <cell r="B1984" t="str">
            <v>F</v>
          </cell>
          <cell r="C1984">
            <v>4429</v>
          </cell>
          <cell r="D1984">
            <v>4429</v>
          </cell>
          <cell r="E1984">
            <v>0</v>
          </cell>
          <cell r="G1984" t="str">
            <v>D</v>
          </cell>
          <cell r="H1984" t="str">
            <v>DORALBA</v>
          </cell>
          <cell r="I1984" t="str">
            <v>GOMEZ</v>
          </cell>
          <cell r="J1984" t="str">
            <v>MONSALVE</v>
          </cell>
          <cell r="K1984" t="str">
            <v>Auxiliar Administrativo</v>
          </cell>
          <cell r="L1984">
            <v>4044</v>
          </cell>
          <cell r="M1984">
            <v>14</v>
          </cell>
          <cell r="N1984" t="str">
            <v>Auxiliar Administrativo</v>
          </cell>
          <cell r="O1984">
            <v>4044</v>
          </cell>
          <cell r="P1984">
            <v>14</v>
          </cell>
          <cell r="Q1984" t="str">
            <v>404414</v>
          </cell>
          <cell r="R1984">
            <v>1080470</v>
          </cell>
          <cell r="S1984">
            <v>340210</v>
          </cell>
          <cell r="T1984" t="str">
            <v>SAN VICENTE DE CHUCURI</v>
          </cell>
        </row>
        <row r="1985">
          <cell r="A1985">
            <v>28403884</v>
          </cell>
          <cell r="B1985" t="str">
            <v>F</v>
          </cell>
          <cell r="C1985">
            <v>4428</v>
          </cell>
          <cell r="D1985">
            <v>4428</v>
          </cell>
          <cell r="E1985">
            <v>0</v>
          </cell>
          <cell r="G1985" t="str">
            <v>D</v>
          </cell>
          <cell r="H1985" t="str">
            <v>CENAIDA</v>
          </cell>
          <cell r="I1985" t="str">
            <v>NAVARRO</v>
          </cell>
          <cell r="J1985" t="str">
            <v>GAMBA</v>
          </cell>
          <cell r="K1985" t="str">
            <v>Auxiliar Administrativo</v>
          </cell>
          <cell r="L1985">
            <v>4044</v>
          </cell>
          <cell r="M1985">
            <v>12</v>
          </cell>
          <cell r="N1985" t="str">
            <v>Auxiliar Administrativo</v>
          </cell>
          <cell r="O1985">
            <v>4044</v>
          </cell>
          <cell r="P1985">
            <v>12</v>
          </cell>
          <cell r="Q1985" t="str">
            <v>404412</v>
          </cell>
          <cell r="R1985">
            <v>1024200</v>
          </cell>
          <cell r="S1985">
            <v>340210</v>
          </cell>
          <cell r="T1985" t="str">
            <v>SAN VICENTE DE CHUCURI</v>
          </cell>
        </row>
        <row r="1986">
          <cell r="A1986">
            <v>13640710</v>
          </cell>
          <cell r="B1986" t="str">
            <v>M</v>
          </cell>
          <cell r="C1986">
            <v>4427</v>
          </cell>
          <cell r="D1986">
            <v>4427</v>
          </cell>
          <cell r="E1986">
            <v>0</v>
          </cell>
          <cell r="G1986" t="str">
            <v>D</v>
          </cell>
          <cell r="H1986" t="str">
            <v>JAIRO</v>
          </cell>
          <cell r="I1986" t="str">
            <v>BECERRA</v>
          </cell>
          <cell r="J1986" t="str">
            <v>AGUILAR</v>
          </cell>
          <cell r="K1986" t="str">
            <v>Secretario Ejecutivo</v>
          </cell>
          <cell r="L1986">
            <v>4210</v>
          </cell>
          <cell r="M1986">
            <v>15</v>
          </cell>
          <cell r="N1986" t="str">
            <v>Secretario Ejecutivo</v>
          </cell>
          <cell r="O1986">
            <v>4210</v>
          </cell>
          <cell r="P1986">
            <v>15</v>
          </cell>
          <cell r="Q1986" t="str">
            <v>421015</v>
          </cell>
          <cell r="R1986">
            <v>1114054</v>
          </cell>
          <cell r="S1986">
            <v>340210</v>
          </cell>
          <cell r="T1986" t="str">
            <v>SAN VICENTE DE CHUCURI</v>
          </cell>
        </row>
        <row r="1987">
          <cell r="A1987">
            <v>63335264</v>
          </cell>
          <cell r="B1987" t="str">
            <v>F</v>
          </cell>
          <cell r="D1987">
            <v>5187</v>
          </cell>
          <cell r="G1987" t="str">
            <v>D</v>
          </cell>
          <cell r="H1987" t="str">
            <v>MARTHA PATRICIA</v>
          </cell>
          <cell r="I1987" t="str">
            <v>ACELAS</v>
          </cell>
          <cell r="J1987" t="str">
            <v>BELTRAN</v>
          </cell>
          <cell r="K1987" t="str">
            <v>Registrador Seccional</v>
          </cell>
          <cell r="L1987" t="str">
            <v>0192</v>
          </cell>
          <cell r="M1987" t="str">
            <v>07</v>
          </cell>
          <cell r="N1987" t="str">
            <v>Registrador Seccional</v>
          </cell>
          <cell r="O1987" t="str">
            <v>0192</v>
          </cell>
          <cell r="P1987" t="str">
            <v>07</v>
          </cell>
          <cell r="Q1987" t="str">
            <v>019207</v>
          </cell>
          <cell r="R1987">
            <v>3291703</v>
          </cell>
          <cell r="S1987">
            <v>340220</v>
          </cell>
          <cell r="T1987" t="str">
            <v>EL SOCORRO</v>
          </cell>
        </row>
        <row r="1988">
          <cell r="A1988">
            <v>91106119</v>
          </cell>
          <cell r="B1988" t="str">
            <v>M</v>
          </cell>
          <cell r="D1988">
            <v>2709</v>
          </cell>
          <cell r="G1988" t="str">
            <v>T</v>
          </cell>
          <cell r="H1988" t="str">
            <v>SAMUEL</v>
          </cell>
          <cell r="I1988" t="str">
            <v>RODRIGUEZ</v>
          </cell>
          <cell r="J1988" t="str">
            <v>PIÑA</v>
          </cell>
          <cell r="K1988" t="str">
            <v>Auxiliar Administrativo</v>
          </cell>
          <cell r="L1988" t="str">
            <v>4044</v>
          </cell>
          <cell r="M1988">
            <v>16</v>
          </cell>
          <cell r="N1988" t="str">
            <v>Auxiliar Administrativo</v>
          </cell>
          <cell r="O1988" t="str">
            <v>4044</v>
          </cell>
          <cell r="P1988">
            <v>16</v>
          </cell>
          <cell r="Q1988" t="str">
            <v>404416</v>
          </cell>
          <cell r="R1988">
            <v>1163588</v>
          </cell>
          <cell r="S1988">
            <v>340220</v>
          </cell>
          <cell r="T1988" t="str">
            <v>EL SOCORRO</v>
          </cell>
        </row>
        <row r="1989">
          <cell r="A1989">
            <v>37944473</v>
          </cell>
          <cell r="B1989" t="str">
            <v>F</v>
          </cell>
          <cell r="D1989">
            <v>3950</v>
          </cell>
          <cell r="G1989" t="str">
            <v>D</v>
          </cell>
          <cell r="H1989" t="str">
            <v>LUZ SANDRA</v>
          </cell>
          <cell r="I1989" t="str">
            <v>RINCON</v>
          </cell>
          <cell r="J1989" t="str">
            <v>GARZON</v>
          </cell>
          <cell r="K1989" t="str">
            <v>Auxiliar Administrativo</v>
          </cell>
          <cell r="L1989">
            <v>4044</v>
          </cell>
          <cell r="M1989">
            <v>16</v>
          </cell>
          <cell r="N1989" t="str">
            <v>Auxiliar Administrativo</v>
          </cell>
          <cell r="O1989">
            <v>4044</v>
          </cell>
          <cell r="P1989">
            <v>16</v>
          </cell>
          <cell r="Q1989" t="str">
            <v>404416</v>
          </cell>
          <cell r="R1989">
            <v>1163588</v>
          </cell>
          <cell r="S1989">
            <v>340220</v>
          </cell>
          <cell r="T1989" t="str">
            <v>EL SOCORRO</v>
          </cell>
        </row>
        <row r="1990">
          <cell r="A1990">
            <v>5764324</v>
          </cell>
          <cell r="B1990" t="str">
            <v>M</v>
          </cell>
          <cell r="C1990">
            <v>4437</v>
          </cell>
          <cell r="D1990">
            <v>4437</v>
          </cell>
          <cell r="E1990">
            <v>0</v>
          </cell>
          <cell r="G1990" t="str">
            <v>D</v>
          </cell>
          <cell r="H1990" t="str">
            <v>ALVARO</v>
          </cell>
          <cell r="I1990" t="str">
            <v>VILLALVA</v>
          </cell>
          <cell r="J1990" t="str">
            <v>DIAZ</v>
          </cell>
          <cell r="K1990" t="str">
            <v>Auxiliar Administrativo</v>
          </cell>
          <cell r="L1990">
            <v>4044</v>
          </cell>
          <cell r="M1990">
            <v>16</v>
          </cell>
          <cell r="N1990" t="str">
            <v>Auxiliar Administrativo</v>
          </cell>
          <cell r="O1990">
            <v>4044</v>
          </cell>
          <cell r="P1990">
            <v>16</v>
          </cell>
          <cell r="Q1990" t="str">
            <v>404416</v>
          </cell>
          <cell r="R1990">
            <v>1163588</v>
          </cell>
          <cell r="S1990">
            <v>340220</v>
          </cell>
          <cell r="T1990" t="str">
            <v>EL SOCORRO</v>
          </cell>
        </row>
        <row r="1991">
          <cell r="D1991">
            <v>4436</v>
          </cell>
          <cell r="G1991" t="str">
            <v>T</v>
          </cell>
          <cell r="K1991" t="str">
            <v>Auxiliar Administrativo</v>
          </cell>
          <cell r="L1991">
            <v>4044</v>
          </cell>
          <cell r="M1991" t="str">
            <v>14</v>
          </cell>
          <cell r="N1991" t="str">
            <v>Auxiliar Administrativo</v>
          </cell>
          <cell r="O1991">
            <v>4044</v>
          </cell>
          <cell r="P1991">
            <v>14</v>
          </cell>
          <cell r="Q1991" t="str">
            <v>404414</v>
          </cell>
          <cell r="R1991">
            <v>1080470</v>
          </cell>
          <cell r="S1991">
            <v>340220</v>
          </cell>
        </row>
        <row r="1992">
          <cell r="A1992">
            <v>63283461</v>
          </cell>
          <cell r="B1992" t="str">
            <v>F</v>
          </cell>
          <cell r="D1992">
            <v>3663</v>
          </cell>
          <cell r="G1992" t="str">
            <v>T</v>
          </cell>
          <cell r="H1992" t="str">
            <v>MARINA</v>
          </cell>
          <cell r="I1992" t="str">
            <v>URIBE</v>
          </cell>
          <cell r="J1992" t="str">
            <v>MARIN</v>
          </cell>
          <cell r="K1992" t="str">
            <v>Auxiliar Administrativo</v>
          </cell>
          <cell r="L1992">
            <v>4044</v>
          </cell>
          <cell r="M1992">
            <v>12</v>
          </cell>
          <cell r="N1992" t="str">
            <v>Auxiliar Administrativo</v>
          </cell>
          <cell r="O1992">
            <v>4044</v>
          </cell>
          <cell r="P1992">
            <v>12</v>
          </cell>
          <cell r="Q1992" t="str">
            <v>404412</v>
          </cell>
          <cell r="R1992">
            <v>1024200</v>
          </cell>
          <cell r="S1992">
            <v>340220</v>
          </cell>
          <cell r="T1992" t="str">
            <v>EL SOCORRO</v>
          </cell>
        </row>
        <row r="1993">
          <cell r="A1993">
            <v>37947191</v>
          </cell>
          <cell r="B1993" t="str">
            <v>F</v>
          </cell>
          <cell r="D1993">
            <v>2949</v>
          </cell>
          <cell r="G1993" t="str">
            <v>T</v>
          </cell>
          <cell r="H1993" t="str">
            <v>DORA INES</v>
          </cell>
          <cell r="I1993" t="str">
            <v>VARGAS</v>
          </cell>
          <cell r="J1993" t="str">
            <v>COLMENARES</v>
          </cell>
          <cell r="K1993" t="str">
            <v>Auxiliar Administrativo</v>
          </cell>
          <cell r="L1993">
            <v>4044</v>
          </cell>
          <cell r="M1993">
            <v>11</v>
          </cell>
          <cell r="N1993" t="str">
            <v>Auxiliar Administrativo</v>
          </cell>
          <cell r="O1993">
            <v>4044</v>
          </cell>
          <cell r="P1993">
            <v>11</v>
          </cell>
          <cell r="Q1993" t="str">
            <v>404411</v>
          </cell>
          <cell r="R1993">
            <v>953864</v>
          </cell>
          <cell r="S1993">
            <v>340220</v>
          </cell>
          <cell r="T1993" t="str">
            <v>EL SOCORRO</v>
          </cell>
        </row>
        <row r="1994">
          <cell r="A1994">
            <v>37944628</v>
          </cell>
          <cell r="B1994" t="str">
            <v>F</v>
          </cell>
          <cell r="D1994">
            <v>4259</v>
          </cell>
          <cell r="G1994" t="str">
            <v>T</v>
          </cell>
          <cell r="H1994" t="str">
            <v>TERESA</v>
          </cell>
          <cell r="I1994" t="str">
            <v>GUAITERO</v>
          </cell>
          <cell r="J1994" t="str">
            <v>TOLEDO</v>
          </cell>
          <cell r="K1994" t="str">
            <v>Auxiliar Administrativo</v>
          </cell>
          <cell r="L1994">
            <v>4044</v>
          </cell>
          <cell r="M1994">
            <v>11</v>
          </cell>
          <cell r="N1994" t="str">
            <v>Auxiliar Administrativo</v>
          </cell>
          <cell r="O1994">
            <v>4044</v>
          </cell>
          <cell r="P1994">
            <v>11</v>
          </cell>
          <cell r="Q1994" t="str">
            <v>404411</v>
          </cell>
          <cell r="R1994">
            <v>953864</v>
          </cell>
          <cell r="S1994">
            <v>340220</v>
          </cell>
          <cell r="T1994" t="str">
            <v>EL SOCORRO</v>
          </cell>
        </row>
        <row r="1995">
          <cell r="A1995">
            <v>28423582</v>
          </cell>
          <cell r="B1995" t="str">
            <v>F</v>
          </cell>
          <cell r="C1995">
            <v>4436</v>
          </cell>
          <cell r="D1995">
            <v>4434</v>
          </cell>
          <cell r="G1995" t="str">
            <v>D</v>
          </cell>
          <cell r="H1995" t="str">
            <v>FLOR ALBA</v>
          </cell>
          <cell r="I1995" t="str">
            <v>PAREDES</v>
          </cell>
          <cell r="J1995" t="str">
            <v>DE MENESES</v>
          </cell>
          <cell r="K1995" t="str">
            <v>Auxiliar Administrativo</v>
          </cell>
          <cell r="L1995">
            <v>4044</v>
          </cell>
          <cell r="M1995">
            <v>14</v>
          </cell>
          <cell r="N1995" t="str">
            <v>Secretario Ejecutivo</v>
          </cell>
          <cell r="O1995">
            <v>4210</v>
          </cell>
          <cell r="P1995">
            <v>15</v>
          </cell>
          <cell r="Q1995" t="str">
            <v>421015</v>
          </cell>
          <cell r="R1995">
            <v>1114054</v>
          </cell>
          <cell r="S1995">
            <v>340220</v>
          </cell>
          <cell r="T1995" t="str">
            <v>EL SOCORRO</v>
          </cell>
        </row>
        <row r="1996">
          <cell r="A1996">
            <v>28478530</v>
          </cell>
          <cell r="B1996" t="str">
            <v>F</v>
          </cell>
          <cell r="D1996">
            <v>5188</v>
          </cell>
          <cell r="G1996" t="str">
            <v>D</v>
          </cell>
          <cell r="H1996" t="str">
            <v>GLORIA MARIA</v>
          </cell>
          <cell r="I1996" t="str">
            <v>FONTECHA</v>
          </cell>
          <cell r="J1996" t="str">
            <v>RUEDA</v>
          </cell>
          <cell r="K1996" t="str">
            <v>Registrador Seccional</v>
          </cell>
          <cell r="L1996" t="str">
            <v>0192</v>
          </cell>
          <cell r="M1996" t="str">
            <v>07</v>
          </cell>
          <cell r="N1996" t="str">
            <v>Registrador Seccional</v>
          </cell>
          <cell r="O1996" t="str">
            <v>0192</v>
          </cell>
          <cell r="P1996" t="str">
            <v>07</v>
          </cell>
          <cell r="Q1996" t="str">
            <v>019207</v>
          </cell>
          <cell r="R1996">
            <v>3291703</v>
          </cell>
          <cell r="S1996">
            <v>340230</v>
          </cell>
          <cell r="T1996" t="str">
            <v>VELEZ</v>
          </cell>
        </row>
        <row r="1997">
          <cell r="A1997">
            <v>63435046</v>
          </cell>
          <cell r="B1997" t="str">
            <v>F</v>
          </cell>
          <cell r="D1997">
            <v>4444</v>
          </cell>
          <cell r="G1997" t="str">
            <v>D</v>
          </cell>
          <cell r="H1997" t="str">
            <v>LUZ AMANDA</v>
          </cell>
          <cell r="I1997" t="str">
            <v>NIEVES</v>
          </cell>
          <cell r="J1997" t="str">
            <v>FONTECHA</v>
          </cell>
          <cell r="K1997" t="str">
            <v>Auxiliar Administrativo</v>
          </cell>
          <cell r="L1997">
            <v>4044</v>
          </cell>
          <cell r="M1997">
            <v>16</v>
          </cell>
          <cell r="N1997" t="str">
            <v>Auxiliar Administrativo</v>
          </cell>
          <cell r="O1997">
            <v>4044</v>
          </cell>
          <cell r="P1997">
            <v>16</v>
          </cell>
          <cell r="Q1997" t="str">
            <v>404416</v>
          </cell>
          <cell r="R1997">
            <v>1163588</v>
          </cell>
          <cell r="S1997">
            <v>340230</v>
          </cell>
          <cell r="T1997" t="str">
            <v>VELEZ</v>
          </cell>
        </row>
        <row r="1998">
          <cell r="A1998">
            <v>28478572</v>
          </cell>
          <cell r="B1998" t="str">
            <v>F</v>
          </cell>
          <cell r="C1998">
            <v>4445</v>
          </cell>
          <cell r="D1998">
            <v>4445</v>
          </cell>
          <cell r="E1998">
            <v>0</v>
          </cell>
          <cell r="G1998" t="str">
            <v>D</v>
          </cell>
          <cell r="H1998" t="str">
            <v>NELLY ESPERANZA</v>
          </cell>
          <cell r="I1998" t="str">
            <v>MORALES</v>
          </cell>
          <cell r="J1998" t="str">
            <v>SANTAMARIA</v>
          </cell>
          <cell r="K1998" t="str">
            <v>Auxiliar Administrativo</v>
          </cell>
          <cell r="L1998">
            <v>4044</v>
          </cell>
          <cell r="M1998">
            <v>16</v>
          </cell>
          <cell r="N1998" t="str">
            <v>Auxiliar Administrativo</v>
          </cell>
          <cell r="O1998">
            <v>4044</v>
          </cell>
          <cell r="P1998">
            <v>16</v>
          </cell>
          <cell r="Q1998" t="str">
            <v>404416</v>
          </cell>
          <cell r="R1998">
            <v>1163588</v>
          </cell>
          <cell r="S1998">
            <v>340230</v>
          </cell>
          <cell r="T1998" t="str">
            <v>VELEZ</v>
          </cell>
        </row>
        <row r="1999">
          <cell r="A1999">
            <v>27982791</v>
          </cell>
          <cell r="B1999" t="str">
            <v>F</v>
          </cell>
          <cell r="D1999">
            <v>4442</v>
          </cell>
          <cell r="G1999" t="str">
            <v>D</v>
          </cell>
          <cell r="H1999" t="str">
            <v>LUZ JEANNETH</v>
          </cell>
          <cell r="I1999" t="str">
            <v>SANABRIA</v>
          </cell>
          <cell r="J1999" t="str">
            <v>CEPEDA</v>
          </cell>
          <cell r="K1999" t="str">
            <v>Auxiliar Administrativo</v>
          </cell>
          <cell r="L1999">
            <v>4044</v>
          </cell>
          <cell r="M1999">
            <v>14</v>
          </cell>
          <cell r="N1999" t="str">
            <v>Auxiliar Administrativo</v>
          </cell>
          <cell r="O1999">
            <v>4044</v>
          </cell>
          <cell r="P1999">
            <v>14</v>
          </cell>
          <cell r="Q1999" t="str">
            <v>404414</v>
          </cell>
          <cell r="R1999">
            <v>1080470</v>
          </cell>
          <cell r="S1999">
            <v>340230</v>
          </cell>
          <cell r="T1999" t="str">
            <v>VELEZ</v>
          </cell>
        </row>
        <row r="2000">
          <cell r="D2000">
            <v>4149</v>
          </cell>
          <cell r="G2000" t="str">
            <v>T</v>
          </cell>
          <cell r="K2000" t="str">
            <v>Auxiliar Administrativo</v>
          </cell>
          <cell r="L2000">
            <v>4044</v>
          </cell>
          <cell r="M2000">
            <v>11</v>
          </cell>
          <cell r="N2000" t="str">
            <v>Auxiliar Administrativo</v>
          </cell>
          <cell r="O2000">
            <v>4044</v>
          </cell>
          <cell r="P2000">
            <v>12</v>
          </cell>
          <cell r="Q2000" t="str">
            <v>404412</v>
          </cell>
          <cell r="R2000">
            <v>1024200</v>
          </cell>
          <cell r="S2000">
            <v>340230</v>
          </cell>
        </row>
        <row r="2001">
          <cell r="A2001">
            <v>51933682</v>
          </cell>
          <cell r="B2001" t="str">
            <v>F</v>
          </cell>
          <cell r="D2001">
            <v>2769</v>
          </cell>
          <cell r="G2001" t="str">
            <v>T</v>
          </cell>
          <cell r="H2001" t="str">
            <v>LUZ AMANDA</v>
          </cell>
          <cell r="I2001" t="str">
            <v>RIOS</v>
          </cell>
          <cell r="J2001" t="str">
            <v>BALLEN</v>
          </cell>
          <cell r="K2001" t="str">
            <v>Secretario Ejecutivo</v>
          </cell>
          <cell r="L2001" t="str">
            <v>4210</v>
          </cell>
          <cell r="M2001" t="str">
            <v>16</v>
          </cell>
          <cell r="N2001" t="str">
            <v>Secretario Ejecutivo</v>
          </cell>
          <cell r="O2001" t="str">
            <v>4210</v>
          </cell>
          <cell r="P2001" t="str">
            <v>16</v>
          </cell>
          <cell r="Q2001" t="str">
            <v>421016</v>
          </cell>
          <cell r="R2001">
            <v>1163588</v>
          </cell>
          <cell r="S2001">
            <v>340230</v>
          </cell>
          <cell r="T2001" t="str">
            <v>VELEZ</v>
          </cell>
        </row>
        <row r="2002">
          <cell r="A2002">
            <v>63437705</v>
          </cell>
          <cell r="B2002" t="str">
            <v>F</v>
          </cell>
          <cell r="D2002">
            <v>4439</v>
          </cell>
          <cell r="G2002" t="str">
            <v>D</v>
          </cell>
          <cell r="H2002" t="str">
            <v>ADRIANA</v>
          </cell>
          <cell r="I2002" t="str">
            <v>PEÑA</v>
          </cell>
          <cell r="J2002" t="str">
            <v>GUIZA</v>
          </cell>
          <cell r="K2002" t="str">
            <v>Secretario Ejecutivo</v>
          </cell>
          <cell r="L2002">
            <v>4210</v>
          </cell>
          <cell r="M2002">
            <v>15</v>
          </cell>
          <cell r="N2002" t="str">
            <v>Secretario Ejecutivo</v>
          </cell>
          <cell r="O2002">
            <v>4210</v>
          </cell>
          <cell r="P2002">
            <v>15</v>
          </cell>
          <cell r="Q2002" t="str">
            <v>421015</v>
          </cell>
          <cell r="R2002">
            <v>1114054</v>
          </cell>
          <cell r="S2002">
            <v>340230</v>
          </cell>
          <cell r="T2002" t="str">
            <v>VELEZ</v>
          </cell>
        </row>
        <row r="2003">
          <cell r="A2003">
            <v>91245530</v>
          </cell>
          <cell r="B2003" t="str">
            <v>M</v>
          </cell>
          <cell r="D2003">
            <v>5186</v>
          </cell>
          <cell r="G2003" t="str">
            <v>D</v>
          </cell>
          <cell r="H2003" t="str">
            <v>GONZALO</v>
          </cell>
          <cell r="I2003" t="str">
            <v>ARBELAEZ</v>
          </cell>
          <cell r="J2003" t="str">
            <v>GONZALEZ</v>
          </cell>
          <cell r="K2003" t="str">
            <v>Registrador Seccional</v>
          </cell>
          <cell r="L2003" t="str">
            <v>0192</v>
          </cell>
          <cell r="M2003" t="str">
            <v>07</v>
          </cell>
          <cell r="N2003" t="str">
            <v>Registrador Seccional</v>
          </cell>
          <cell r="O2003" t="str">
            <v>0192</v>
          </cell>
          <cell r="P2003" t="str">
            <v>07</v>
          </cell>
          <cell r="Q2003" t="str">
            <v>019207</v>
          </cell>
          <cell r="R2003">
            <v>3291703</v>
          </cell>
          <cell r="S2003">
            <v>340240</v>
          </cell>
          <cell r="T2003" t="str">
            <v>ZAPATOCA</v>
          </cell>
        </row>
        <row r="2004">
          <cell r="A2004">
            <v>28495262</v>
          </cell>
          <cell r="B2004" t="str">
            <v>F</v>
          </cell>
          <cell r="C2004">
            <v>4447</v>
          </cell>
          <cell r="D2004">
            <v>4447</v>
          </cell>
          <cell r="E2004">
            <v>0</v>
          </cell>
          <cell r="G2004" t="str">
            <v>D</v>
          </cell>
          <cell r="H2004" t="str">
            <v>OLID</v>
          </cell>
          <cell r="I2004" t="str">
            <v>RINCON</v>
          </cell>
          <cell r="J2004" t="str">
            <v>GOMEZ</v>
          </cell>
          <cell r="K2004" t="str">
            <v>Auxiliar Administrativo</v>
          </cell>
          <cell r="L2004">
            <v>4044</v>
          </cell>
          <cell r="M2004">
            <v>12</v>
          </cell>
          <cell r="N2004" t="str">
            <v>Auxiliar Administrativo</v>
          </cell>
          <cell r="O2004">
            <v>4044</v>
          </cell>
          <cell r="P2004">
            <v>12</v>
          </cell>
          <cell r="Q2004" t="str">
            <v>404412</v>
          </cell>
          <cell r="R2004">
            <v>1024200</v>
          </cell>
          <cell r="S2004">
            <v>340240</v>
          </cell>
          <cell r="T2004" t="str">
            <v>ZAPATOCA</v>
          </cell>
        </row>
        <row r="2005">
          <cell r="A2005">
            <v>13818453</v>
          </cell>
          <cell r="B2005" t="str">
            <v>M</v>
          </cell>
          <cell r="D2005">
            <v>3771</v>
          </cell>
          <cell r="G2005" t="str">
            <v>T</v>
          </cell>
          <cell r="H2005" t="str">
            <v>GABRIEL</v>
          </cell>
          <cell r="I2005" t="str">
            <v>MANTILLA</v>
          </cell>
          <cell r="J2005" t="str">
            <v>RUEDA</v>
          </cell>
          <cell r="K2005" t="str">
            <v>Auxiliar Administrativo</v>
          </cell>
          <cell r="L2005">
            <v>4044</v>
          </cell>
          <cell r="M2005">
            <v>11</v>
          </cell>
          <cell r="N2005" t="str">
            <v>Auxiliar Administrativo</v>
          </cell>
          <cell r="O2005">
            <v>4044</v>
          </cell>
          <cell r="P2005">
            <v>11</v>
          </cell>
          <cell r="Q2005" t="str">
            <v>404411</v>
          </cell>
          <cell r="R2005">
            <v>953864</v>
          </cell>
          <cell r="S2005">
            <v>340240</v>
          </cell>
          <cell r="T2005" t="str">
            <v>ZAPATOCA</v>
          </cell>
        </row>
        <row r="2006">
          <cell r="A2006">
            <v>4021910</v>
          </cell>
          <cell r="B2006" t="str">
            <v>M</v>
          </cell>
          <cell r="D2006">
            <v>5238</v>
          </cell>
          <cell r="G2006" t="str">
            <v>D</v>
          </cell>
          <cell r="H2006" t="str">
            <v>NAPOLEON</v>
          </cell>
          <cell r="I2006" t="str">
            <v>ALVAREZ</v>
          </cell>
          <cell r="J2006" t="str">
            <v>LOPEZ</v>
          </cell>
          <cell r="K2006" t="str">
            <v>Registrador Principal</v>
          </cell>
          <cell r="L2006" t="str">
            <v>0191</v>
          </cell>
          <cell r="M2006" t="str">
            <v>19</v>
          </cell>
          <cell r="N2006" t="str">
            <v>Registrador Principal</v>
          </cell>
          <cell r="O2006" t="str">
            <v>0191</v>
          </cell>
          <cell r="P2006" t="str">
            <v>19</v>
          </cell>
          <cell r="Q2006" t="str">
            <v>019119</v>
          </cell>
          <cell r="R2006">
            <v>5495542</v>
          </cell>
          <cell r="S2006">
            <v>350010</v>
          </cell>
          <cell r="T2006" t="str">
            <v>Despacho del Registrador SINCELEJO</v>
          </cell>
        </row>
        <row r="2007">
          <cell r="A2007">
            <v>33170811</v>
          </cell>
          <cell r="B2007" t="str">
            <v>F</v>
          </cell>
          <cell r="C2007">
            <v>4450</v>
          </cell>
          <cell r="D2007">
            <v>3564</v>
          </cell>
          <cell r="G2007" t="str">
            <v>D</v>
          </cell>
          <cell r="H2007" t="str">
            <v>NANCY ISABEL</v>
          </cell>
          <cell r="I2007" t="str">
            <v>ARROYO</v>
          </cell>
          <cell r="J2007" t="str">
            <v>ALVAREZ</v>
          </cell>
          <cell r="K2007" t="str">
            <v>Secretario Ejecutivo</v>
          </cell>
          <cell r="L2007">
            <v>4210</v>
          </cell>
          <cell r="M2007">
            <v>19</v>
          </cell>
          <cell r="N2007" t="str">
            <v>Técnico Administrativo</v>
          </cell>
          <cell r="O2007" t="str">
            <v>3124</v>
          </cell>
          <cell r="P2007" t="str">
            <v>14</v>
          </cell>
          <cell r="Q2007" t="str">
            <v>312414</v>
          </cell>
          <cell r="R2007">
            <v>1504640</v>
          </cell>
          <cell r="S2007">
            <v>350010</v>
          </cell>
          <cell r="T2007" t="str">
            <v>Despacho del Registrador SINCELEJO</v>
          </cell>
        </row>
        <row r="2008">
          <cell r="A2008">
            <v>64543154</v>
          </cell>
          <cell r="B2008" t="str">
            <v>F</v>
          </cell>
          <cell r="C2008">
            <v>4031</v>
          </cell>
          <cell r="D2008">
            <v>4031</v>
          </cell>
          <cell r="E2008">
            <v>0</v>
          </cell>
          <cell r="G2008" t="str">
            <v>D</v>
          </cell>
          <cell r="H2008" t="str">
            <v>VICTORIA EUGENIA</v>
          </cell>
          <cell r="I2008" t="str">
            <v>TINOCO</v>
          </cell>
          <cell r="J2008" t="str">
            <v>GONZALEZ</v>
          </cell>
          <cell r="K2008" t="str">
            <v>Profesional Especializado</v>
          </cell>
          <cell r="L2008">
            <v>2028</v>
          </cell>
          <cell r="M2008">
            <v>12</v>
          </cell>
          <cell r="N2008" t="str">
            <v>Profesional Especializado</v>
          </cell>
          <cell r="O2008">
            <v>2028</v>
          </cell>
          <cell r="P2008">
            <v>12</v>
          </cell>
          <cell r="Q2008" t="str">
            <v>202812</v>
          </cell>
          <cell r="R2008">
            <v>2381392</v>
          </cell>
          <cell r="S2008">
            <v>350020</v>
          </cell>
          <cell r="T2008" t="str">
            <v>Grupo Jurídico SINCELEJO</v>
          </cell>
        </row>
        <row r="2009">
          <cell r="A2009">
            <v>60362018</v>
          </cell>
          <cell r="B2009" t="str">
            <v>F</v>
          </cell>
          <cell r="D2009">
            <v>4452</v>
          </cell>
          <cell r="G2009" t="str">
            <v>D</v>
          </cell>
          <cell r="H2009" t="str">
            <v>MARTHA ELIANA</v>
          </cell>
          <cell r="I2009" t="str">
            <v>PEREZ</v>
          </cell>
          <cell r="J2009" t="str">
            <v>TORRENEGRA</v>
          </cell>
          <cell r="K2009" t="str">
            <v>Profesional Universitario</v>
          </cell>
          <cell r="L2009">
            <v>2044</v>
          </cell>
          <cell r="M2009">
            <v>10</v>
          </cell>
          <cell r="N2009" t="str">
            <v>Profesional Universitario</v>
          </cell>
          <cell r="O2009">
            <v>2044</v>
          </cell>
          <cell r="P2009">
            <v>10</v>
          </cell>
          <cell r="Q2009" t="str">
            <v>204410</v>
          </cell>
          <cell r="R2009">
            <v>2153906</v>
          </cell>
          <cell r="S2009">
            <v>350020</v>
          </cell>
          <cell r="T2009" t="str">
            <v>Grupo Jurídico SINCELEJO</v>
          </cell>
        </row>
        <row r="2010">
          <cell r="A2010">
            <v>64581216</v>
          </cell>
          <cell r="B2010" t="str">
            <v>F</v>
          </cell>
          <cell r="D2010">
            <v>2731</v>
          </cell>
          <cell r="G2010" t="str">
            <v>D</v>
          </cell>
          <cell r="H2010" t="str">
            <v>VIVIANA BEATRIZ</v>
          </cell>
          <cell r="I2010" t="str">
            <v>VERGARA</v>
          </cell>
          <cell r="J2010" t="str">
            <v>CONTRERAS</v>
          </cell>
          <cell r="K2010" t="str">
            <v>Profesional Universitario</v>
          </cell>
          <cell r="L2010">
            <v>2044</v>
          </cell>
          <cell r="M2010" t="str">
            <v>10</v>
          </cell>
          <cell r="N2010" t="str">
            <v>Profesional Universitario</v>
          </cell>
          <cell r="O2010" t="str">
            <v>2044</v>
          </cell>
          <cell r="P2010">
            <v>10</v>
          </cell>
          <cell r="Q2010" t="str">
            <v>204410</v>
          </cell>
          <cell r="R2010">
            <v>2153906</v>
          </cell>
          <cell r="S2010">
            <v>350020</v>
          </cell>
          <cell r="T2010" t="str">
            <v>Grupo Jurídico SINCELEJO</v>
          </cell>
        </row>
        <row r="2011">
          <cell r="A2011">
            <v>42208939</v>
          </cell>
          <cell r="B2011" t="str">
            <v>F</v>
          </cell>
          <cell r="D2011">
            <v>4999</v>
          </cell>
          <cell r="G2011" t="str">
            <v>D</v>
          </cell>
          <cell r="H2011" t="str">
            <v>ANGELICA MARIA</v>
          </cell>
          <cell r="I2011" t="str">
            <v>RIVERA</v>
          </cell>
          <cell r="J2011" t="str">
            <v>ACOSTA</v>
          </cell>
          <cell r="K2011" t="str">
            <v>Profesional Universitario</v>
          </cell>
          <cell r="L2011">
            <v>2044</v>
          </cell>
          <cell r="M2011" t="str">
            <v>01</v>
          </cell>
          <cell r="N2011" t="str">
            <v>Profesional Universitario</v>
          </cell>
          <cell r="O2011" t="str">
            <v>2044</v>
          </cell>
          <cell r="P2011" t="str">
            <v>01</v>
          </cell>
          <cell r="Q2011" t="str">
            <v>204401</v>
          </cell>
          <cell r="R2011">
            <v>1361208</v>
          </cell>
          <cell r="S2011">
            <v>350020</v>
          </cell>
          <cell r="T2011" t="str">
            <v>Grupo Jurídico SINCELEJO</v>
          </cell>
        </row>
        <row r="2012">
          <cell r="A2012">
            <v>33173526</v>
          </cell>
          <cell r="B2012" t="str">
            <v>F</v>
          </cell>
          <cell r="C2012">
            <v>4458</v>
          </cell>
          <cell r="D2012">
            <v>4458</v>
          </cell>
          <cell r="E2012">
            <v>0</v>
          </cell>
          <cell r="G2012" t="str">
            <v>D</v>
          </cell>
          <cell r="H2012" t="str">
            <v>LUCINA</v>
          </cell>
          <cell r="I2012" t="str">
            <v>MORALES</v>
          </cell>
          <cell r="J2012" t="str">
            <v>MADERA</v>
          </cell>
          <cell r="K2012" t="str">
            <v>Auxiliar Administrativo</v>
          </cell>
          <cell r="L2012">
            <v>4044</v>
          </cell>
          <cell r="M2012">
            <v>16</v>
          </cell>
          <cell r="N2012" t="str">
            <v>Auxiliar Administrativo</v>
          </cell>
          <cell r="O2012">
            <v>4044</v>
          </cell>
          <cell r="P2012">
            <v>16</v>
          </cell>
          <cell r="Q2012" t="str">
            <v>404416</v>
          </cell>
          <cell r="R2012">
            <v>1163588</v>
          </cell>
          <cell r="S2012">
            <v>350020</v>
          </cell>
          <cell r="T2012" t="str">
            <v>Grupo Jurídico SINCELEJO</v>
          </cell>
        </row>
        <row r="2013">
          <cell r="A2013">
            <v>33173146</v>
          </cell>
          <cell r="B2013" t="str">
            <v>F</v>
          </cell>
          <cell r="C2013">
            <v>4459</v>
          </cell>
          <cell r="D2013">
            <v>4459</v>
          </cell>
          <cell r="E2013">
            <v>0</v>
          </cell>
          <cell r="G2013" t="str">
            <v>D</v>
          </cell>
          <cell r="H2013" t="str">
            <v>ROSA MARIA</v>
          </cell>
          <cell r="I2013" t="str">
            <v>VERGARA</v>
          </cell>
          <cell r="J2013" t="str">
            <v>DE MERCADO</v>
          </cell>
          <cell r="K2013" t="str">
            <v>Auxiliar Administrativo</v>
          </cell>
          <cell r="L2013">
            <v>4044</v>
          </cell>
          <cell r="M2013">
            <v>16</v>
          </cell>
          <cell r="N2013" t="str">
            <v>Auxiliar Administrativo</v>
          </cell>
          <cell r="O2013">
            <v>4044</v>
          </cell>
          <cell r="P2013">
            <v>16</v>
          </cell>
          <cell r="Q2013" t="str">
            <v>404416</v>
          </cell>
          <cell r="R2013">
            <v>1163588</v>
          </cell>
          <cell r="S2013">
            <v>350020</v>
          </cell>
          <cell r="T2013" t="str">
            <v>Grupo Jurídico SINCELEJO</v>
          </cell>
        </row>
        <row r="2014">
          <cell r="A2014">
            <v>92533114</v>
          </cell>
          <cell r="B2014" t="str">
            <v>M</v>
          </cell>
          <cell r="D2014">
            <v>3262</v>
          </cell>
          <cell r="G2014" t="str">
            <v>T</v>
          </cell>
          <cell r="H2014" t="str">
            <v>NESTOR</v>
          </cell>
          <cell r="I2014" t="str">
            <v>IMBETH</v>
          </cell>
          <cell r="J2014" t="str">
            <v>TAMARA</v>
          </cell>
          <cell r="K2014" t="str">
            <v>Auxiliar Administrativo</v>
          </cell>
          <cell r="L2014">
            <v>4044</v>
          </cell>
          <cell r="M2014">
            <v>14</v>
          </cell>
          <cell r="N2014" t="str">
            <v>Auxiliar Administrativo</v>
          </cell>
          <cell r="O2014">
            <v>4044</v>
          </cell>
          <cell r="P2014">
            <v>14</v>
          </cell>
          <cell r="Q2014" t="str">
            <v>404414</v>
          </cell>
          <cell r="R2014">
            <v>1080470</v>
          </cell>
          <cell r="S2014">
            <v>350020</v>
          </cell>
          <cell r="T2014" t="str">
            <v>Grupo Jurídico SINCELEJO</v>
          </cell>
        </row>
        <row r="2015">
          <cell r="A2015">
            <v>64541841</v>
          </cell>
          <cell r="B2015" t="str">
            <v>F</v>
          </cell>
          <cell r="C2015">
            <v>4456</v>
          </cell>
          <cell r="D2015">
            <v>4456</v>
          </cell>
          <cell r="E2015">
            <v>0</v>
          </cell>
          <cell r="G2015" t="str">
            <v>D</v>
          </cell>
          <cell r="H2015" t="str">
            <v>NANCY DEL CARMEN</v>
          </cell>
          <cell r="I2015" t="str">
            <v>BUELVAS</v>
          </cell>
          <cell r="J2015" t="str">
            <v>PEREZ</v>
          </cell>
          <cell r="K2015" t="str">
            <v>Secretario Ejecutivo</v>
          </cell>
          <cell r="L2015">
            <v>4210</v>
          </cell>
          <cell r="M2015">
            <v>16</v>
          </cell>
          <cell r="N2015" t="str">
            <v>Secretario Ejecutivo</v>
          </cell>
          <cell r="O2015">
            <v>4210</v>
          </cell>
          <cell r="P2015">
            <v>16</v>
          </cell>
          <cell r="Q2015" t="str">
            <v>421016</v>
          </cell>
          <cell r="R2015">
            <v>1163588</v>
          </cell>
          <cell r="S2015">
            <v>350020</v>
          </cell>
          <cell r="T2015" t="str">
            <v>Grupo Jurídico SINCELEJO</v>
          </cell>
        </row>
        <row r="2016">
          <cell r="A2016">
            <v>33082779</v>
          </cell>
          <cell r="B2016" t="str">
            <v>F</v>
          </cell>
          <cell r="D2016">
            <v>3558</v>
          </cell>
          <cell r="G2016" t="str">
            <v>D</v>
          </cell>
          <cell r="H2016" t="str">
            <v>MARIA CLAUDIA</v>
          </cell>
          <cell r="I2016" t="str">
            <v>LASTRE</v>
          </cell>
          <cell r="J2016" t="str">
            <v>HERNANDEZ</v>
          </cell>
          <cell r="K2016" t="str">
            <v>Profesional Universitario</v>
          </cell>
          <cell r="L2016">
            <v>2044</v>
          </cell>
          <cell r="M2016">
            <v>10</v>
          </cell>
          <cell r="N2016" t="str">
            <v>Profesional Universitario</v>
          </cell>
          <cell r="O2016">
            <v>2044</v>
          </cell>
          <cell r="P2016">
            <v>10</v>
          </cell>
          <cell r="Q2016" t="str">
            <v>204410</v>
          </cell>
          <cell r="R2016">
            <v>2153906</v>
          </cell>
          <cell r="S2016">
            <v>350030</v>
          </cell>
          <cell r="T2016" t="str">
            <v>Grupo Administrativo SINCELEJO</v>
          </cell>
        </row>
        <row r="2017">
          <cell r="A2017">
            <v>92496692</v>
          </cell>
          <cell r="B2017" t="str">
            <v>M</v>
          </cell>
          <cell r="C2017">
            <v>4461</v>
          </cell>
          <cell r="D2017">
            <v>4461</v>
          </cell>
          <cell r="E2017">
            <v>0</v>
          </cell>
          <cell r="G2017" t="str">
            <v>D</v>
          </cell>
          <cell r="H2017" t="str">
            <v>ANGEL CESAR</v>
          </cell>
          <cell r="I2017" t="str">
            <v>GARAY</v>
          </cell>
          <cell r="J2017" t="str">
            <v>PEREZ</v>
          </cell>
          <cell r="K2017" t="str">
            <v>Profesional Universitario</v>
          </cell>
          <cell r="L2017">
            <v>2044</v>
          </cell>
          <cell r="M2017">
            <v>10</v>
          </cell>
          <cell r="N2017" t="str">
            <v>Profesional Universitario</v>
          </cell>
          <cell r="O2017">
            <v>2044</v>
          </cell>
          <cell r="P2017">
            <v>10</v>
          </cell>
          <cell r="Q2017" t="str">
            <v>204410</v>
          </cell>
          <cell r="R2017">
            <v>2153906</v>
          </cell>
          <cell r="S2017">
            <v>350030</v>
          </cell>
          <cell r="T2017" t="str">
            <v>Grupo Administrativo SINCELEJO</v>
          </cell>
        </row>
        <row r="2018">
          <cell r="A2018">
            <v>42792187</v>
          </cell>
          <cell r="B2018" t="str">
            <v>F</v>
          </cell>
          <cell r="D2018">
            <v>4462</v>
          </cell>
          <cell r="G2018" t="str">
            <v>D</v>
          </cell>
          <cell r="H2018" t="str">
            <v>LILIANA MARIA</v>
          </cell>
          <cell r="I2018" t="str">
            <v>GIRALDO</v>
          </cell>
          <cell r="J2018" t="str">
            <v>HERNANDEZ</v>
          </cell>
          <cell r="K2018" t="str">
            <v>Profesional Universitario</v>
          </cell>
          <cell r="L2018">
            <v>2044</v>
          </cell>
          <cell r="M2018">
            <v>10</v>
          </cell>
          <cell r="N2018" t="str">
            <v>Profesional Universitario</v>
          </cell>
          <cell r="O2018">
            <v>2044</v>
          </cell>
          <cell r="P2018">
            <v>10</v>
          </cell>
          <cell r="Q2018" t="str">
            <v>204410</v>
          </cell>
          <cell r="R2018">
            <v>2153906</v>
          </cell>
          <cell r="S2018">
            <v>350030</v>
          </cell>
          <cell r="T2018" t="str">
            <v>Grupo Administrativo SINCELEJO</v>
          </cell>
        </row>
        <row r="2019">
          <cell r="A2019">
            <v>92641137</v>
          </cell>
          <cell r="B2019" t="str">
            <v>M</v>
          </cell>
          <cell r="D2019">
            <v>3280</v>
          </cell>
          <cell r="G2019" t="str">
            <v>D</v>
          </cell>
          <cell r="H2019" t="str">
            <v>LUIS ALBERTO</v>
          </cell>
          <cell r="I2019" t="str">
            <v>SANTOS</v>
          </cell>
          <cell r="J2019" t="str">
            <v>MARTINEZ</v>
          </cell>
          <cell r="K2019" t="str">
            <v>Auxiliar Administrativo</v>
          </cell>
          <cell r="L2019">
            <v>4044</v>
          </cell>
          <cell r="M2019">
            <v>16</v>
          </cell>
          <cell r="N2019" t="str">
            <v>Auxiliar Administrativo</v>
          </cell>
          <cell r="O2019">
            <v>4044</v>
          </cell>
          <cell r="P2019">
            <v>16</v>
          </cell>
          <cell r="Q2019" t="str">
            <v>404416</v>
          </cell>
          <cell r="R2019">
            <v>1163588</v>
          </cell>
          <cell r="S2019">
            <v>350030</v>
          </cell>
          <cell r="T2019" t="str">
            <v>Grupo Administrativo SINCELEJO</v>
          </cell>
        </row>
        <row r="2020">
          <cell r="A2020">
            <v>1101813784</v>
          </cell>
          <cell r="B2020" t="str">
            <v>F</v>
          </cell>
          <cell r="D2020">
            <v>2920</v>
          </cell>
          <cell r="G2020" t="str">
            <v>T</v>
          </cell>
          <cell r="H2020" t="str">
            <v>JULIANA MARIA</v>
          </cell>
          <cell r="I2020" t="str">
            <v>GONZALEZ</v>
          </cell>
          <cell r="J2020" t="str">
            <v>GARCIA</v>
          </cell>
          <cell r="K2020" t="str">
            <v>Auxiliar Administrativo</v>
          </cell>
          <cell r="L2020">
            <v>4044</v>
          </cell>
          <cell r="M2020" t="str">
            <v>14</v>
          </cell>
          <cell r="N2020" t="str">
            <v>Auxiliar Administrativo</v>
          </cell>
          <cell r="O2020">
            <v>4044</v>
          </cell>
          <cell r="P2020" t="str">
            <v>14</v>
          </cell>
          <cell r="Q2020" t="str">
            <v>404414</v>
          </cell>
          <cell r="R2020">
            <v>1080470</v>
          </cell>
          <cell r="S2020">
            <v>350030</v>
          </cell>
          <cell r="T2020" t="str">
            <v>Grupo Administrativo SINCELEJO</v>
          </cell>
        </row>
        <row r="2021">
          <cell r="A2021">
            <v>33238479</v>
          </cell>
          <cell r="B2021" t="str">
            <v>F</v>
          </cell>
          <cell r="D2021">
            <v>4255</v>
          </cell>
          <cell r="G2021" t="str">
            <v>D</v>
          </cell>
          <cell r="H2021" t="str">
            <v>NORMA</v>
          </cell>
          <cell r="I2021" t="str">
            <v>JIMENEZ</v>
          </cell>
          <cell r="J2021" t="str">
            <v>GARCIA</v>
          </cell>
          <cell r="K2021" t="str">
            <v>Auxiliar Administrativo</v>
          </cell>
          <cell r="L2021">
            <v>4044</v>
          </cell>
          <cell r="M2021">
            <v>14</v>
          </cell>
          <cell r="N2021" t="str">
            <v>Auxiliar Administrativo</v>
          </cell>
          <cell r="O2021">
            <v>4044</v>
          </cell>
          <cell r="P2021">
            <v>14</v>
          </cell>
          <cell r="Q2021" t="str">
            <v>404414</v>
          </cell>
          <cell r="R2021">
            <v>1080470</v>
          </cell>
          <cell r="S2021">
            <v>350030</v>
          </cell>
          <cell r="T2021" t="str">
            <v>Grupo Administrativo SINCELEJO</v>
          </cell>
        </row>
        <row r="2022">
          <cell r="A2022">
            <v>64695012</v>
          </cell>
          <cell r="B2022" t="str">
            <v>F</v>
          </cell>
          <cell r="C2022">
            <v>4467</v>
          </cell>
          <cell r="D2022">
            <v>4467</v>
          </cell>
          <cell r="E2022">
            <v>0</v>
          </cell>
          <cell r="G2022" t="str">
            <v>D</v>
          </cell>
          <cell r="H2022" t="str">
            <v>BERTHA TULIA</v>
          </cell>
          <cell r="I2022" t="str">
            <v>VERGARA</v>
          </cell>
          <cell r="J2022" t="str">
            <v>TAMARA</v>
          </cell>
          <cell r="K2022" t="str">
            <v>Auxiliar Administrativo</v>
          </cell>
          <cell r="L2022">
            <v>4044</v>
          </cell>
          <cell r="M2022">
            <v>14</v>
          </cell>
          <cell r="N2022" t="str">
            <v>Auxiliar Administrativo</v>
          </cell>
          <cell r="O2022">
            <v>4044</v>
          </cell>
          <cell r="P2022">
            <v>14</v>
          </cell>
          <cell r="Q2022" t="str">
            <v>404414</v>
          </cell>
          <cell r="R2022">
            <v>1080470</v>
          </cell>
          <cell r="S2022">
            <v>350030</v>
          </cell>
          <cell r="T2022" t="str">
            <v>Grupo Administrativo SINCELEJO</v>
          </cell>
        </row>
        <row r="2023">
          <cell r="A2023">
            <v>92522391</v>
          </cell>
          <cell r="B2023" t="str">
            <v>M</v>
          </cell>
          <cell r="C2023">
            <v>4465</v>
          </cell>
          <cell r="D2023">
            <v>4465</v>
          </cell>
          <cell r="E2023">
            <v>0</v>
          </cell>
          <cell r="G2023" t="str">
            <v>D</v>
          </cell>
          <cell r="H2023" t="str">
            <v>JUAN ALEJANDRO</v>
          </cell>
          <cell r="I2023" t="str">
            <v>MONTES</v>
          </cell>
          <cell r="J2023" t="str">
            <v>CAMPO</v>
          </cell>
          <cell r="K2023" t="str">
            <v>Auxiliar Administrativo</v>
          </cell>
          <cell r="L2023">
            <v>4044</v>
          </cell>
          <cell r="M2023">
            <v>11</v>
          </cell>
          <cell r="N2023" t="str">
            <v>Auxiliar Administrativo</v>
          </cell>
          <cell r="O2023">
            <v>4044</v>
          </cell>
          <cell r="P2023">
            <v>11</v>
          </cell>
          <cell r="Q2023" t="str">
            <v>404411</v>
          </cell>
          <cell r="R2023">
            <v>953864</v>
          </cell>
          <cell r="S2023">
            <v>350030</v>
          </cell>
          <cell r="T2023" t="str">
            <v>Grupo Administrativo SINCELEJO</v>
          </cell>
        </row>
        <row r="2024">
          <cell r="A2024">
            <v>64718568</v>
          </cell>
          <cell r="B2024" t="str">
            <v>F</v>
          </cell>
          <cell r="D2024">
            <v>2667</v>
          </cell>
          <cell r="G2024" t="str">
            <v>T</v>
          </cell>
          <cell r="H2024" t="str">
            <v>YANET DEL CARMEN</v>
          </cell>
          <cell r="I2024" t="str">
            <v>ESPITIA</v>
          </cell>
          <cell r="J2024" t="str">
            <v>QUINTERO</v>
          </cell>
          <cell r="K2024" t="str">
            <v>Secretario Ejecutivo</v>
          </cell>
          <cell r="L2024">
            <v>4210</v>
          </cell>
          <cell r="M2024" t="str">
            <v>19</v>
          </cell>
          <cell r="N2024" t="str">
            <v>Secretario Ejecutivo</v>
          </cell>
          <cell r="O2024">
            <v>4210</v>
          </cell>
          <cell r="P2024">
            <v>19</v>
          </cell>
          <cell r="Q2024" t="str">
            <v>421019</v>
          </cell>
          <cell r="R2024">
            <v>1249043</v>
          </cell>
          <cell r="S2024">
            <v>350030</v>
          </cell>
          <cell r="T2024" t="str">
            <v>Grupo Administrativo SINCELEJO</v>
          </cell>
        </row>
        <row r="2025">
          <cell r="A2025">
            <v>64741713</v>
          </cell>
          <cell r="B2025" t="str">
            <v>F</v>
          </cell>
          <cell r="D2025">
            <v>5190</v>
          </cell>
          <cell r="G2025" t="str">
            <v>D</v>
          </cell>
          <cell r="H2025" t="str">
            <v>ALINA ESTRELLA</v>
          </cell>
          <cell r="I2025" t="str">
            <v>VARGAS</v>
          </cell>
          <cell r="J2025" t="str">
            <v>RAMOS</v>
          </cell>
          <cell r="K2025" t="str">
            <v>Registrador Seccional</v>
          </cell>
          <cell r="L2025" t="str">
            <v>0192</v>
          </cell>
          <cell r="M2025" t="str">
            <v>07</v>
          </cell>
          <cell r="N2025" t="str">
            <v>Registrador Seccional</v>
          </cell>
          <cell r="O2025" t="str">
            <v>0192</v>
          </cell>
          <cell r="P2025" t="str">
            <v>07</v>
          </cell>
          <cell r="Q2025" t="str">
            <v>019207</v>
          </cell>
          <cell r="R2025">
            <v>3291703</v>
          </cell>
          <cell r="S2025">
            <v>350110</v>
          </cell>
          <cell r="T2025" t="str">
            <v>COROZAL</v>
          </cell>
        </row>
        <row r="2026">
          <cell r="A2026">
            <v>92557000</v>
          </cell>
          <cell r="B2026" t="str">
            <v>M</v>
          </cell>
          <cell r="D2026">
            <v>3436</v>
          </cell>
          <cell r="G2026" t="str">
            <v>D</v>
          </cell>
          <cell r="H2026" t="str">
            <v>JORGE ISACC</v>
          </cell>
          <cell r="I2026" t="str">
            <v>MORELO</v>
          </cell>
          <cell r="J2026" t="str">
            <v>PALENCIA</v>
          </cell>
          <cell r="K2026" t="str">
            <v>Profesional Universitario</v>
          </cell>
          <cell r="L2026">
            <v>2044</v>
          </cell>
          <cell r="M2026">
            <v>10</v>
          </cell>
          <cell r="N2026" t="str">
            <v>Profesional Universitario</v>
          </cell>
          <cell r="O2026">
            <v>2044</v>
          </cell>
          <cell r="P2026">
            <v>10</v>
          </cell>
          <cell r="Q2026" t="str">
            <v>204410</v>
          </cell>
          <cell r="R2026">
            <v>2153906</v>
          </cell>
          <cell r="S2026">
            <v>350110</v>
          </cell>
          <cell r="T2026" t="str">
            <v>COROZAL</v>
          </cell>
        </row>
        <row r="2027">
          <cell r="A2027">
            <v>42202595</v>
          </cell>
          <cell r="B2027" t="str">
            <v>F</v>
          </cell>
          <cell r="C2027">
            <v>4473</v>
          </cell>
          <cell r="D2027">
            <v>4220</v>
          </cell>
          <cell r="G2027" t="str">
            <v>T</v>
          </cell>
          <cell r="H2027" t="str">
            <v>AYDA DEL CRISTO</v>
          </cell>
          <cell r="I2027" t="str">
            <v>ORTEGA</v>
          </cell>
          <cell r="J2027" t="str">
            <v>ORTEGA</v>
          </cell>
          <cell r="K2027" t="str">
            <v>Auxiliar Administrativo</v>
          </cell>
          <cell r="L2027">
            <v>4044</v>
          </cell>
          <cell r="M2027">
            <v>12</v>
          </cell>
          <cell r="N2027" t="str">
            <v>Auxiliar Administrativo</v>
          </cell>
          <cell r="O2027">
            <v>4044</v>
          </cell>
          <cell r="P2027">
            <v>14</v>
          </cell>
          <cell r="Q2027" t="str">
            <v>404414</v>
          </cell>
          <cell r="R2027">
            <v>1080470</v>
          </cell>
          <cell r="S2027">
            <v>350110</v>
          </cell>
          <cell r="T2027" t="str">
            <v>COROZAL</v>
          </cell>
        </row>
        <row r="2028">
          <cell r="A2028">
            <v>12436651</v>
          </cell>
          <cell r="B2028" t="str">
            <v>M</v>
          </cell>
          <cell r="D2028">
            <v>4474</v>
          </cell>
          <cell r="G2028" t="str">
            <v>D</v>
          </cell>
          <cell r="H2028" t="str">
            <v>DEIVIS JOSE</v>
          </cell>
          <cell r="I2028" t="str">
            <v>SOLANO</v>
          </cell>
          <cell r="J2028" t="str">
            <v>POLO</v>
          </cell>
          <cell r="K2028" t="str">
            <v>Auxiliar Administrativo</v>
          </cell>
          <cell r="L2028">
            <v>4044</v>
          </cell>
          <cell r="M2028">
            <v>14</v>
          </cell>
          <cell r="N2028" t="str">
            <v>Auxiliar Administrativo</v>
          </cell>
          <cell r="O2028">
            <v>4044</v>
          </cell>
          <cell r="P2028">
            <v>14</v>
          </cell>
          <cell r="Q2028" t="str">
            <v>404414</v>
          </cell>
          <cell r="R2028">
            <v>1080470</v>
          </cell>
          <cell r="S2028">
            <v>350110</v>
          </cell>
          <cell r="T2028" t="str">
            <v>COROZAL</v>
          </cell>
        </row>
        <row r="2029">
          <cell r="A2029">
            <v>23219168</v>
          </cell>
          <cell r="B2029" t="str">
            <v>F</v>
          </cell>
          <cell r="D2029">
            <v>3324</v>
          </cell>
          <cell r="G2029" t="str">
            <v>D</v>
          </cell>
          <cell r="H2029" t="str">
            <v>RUBY DEL CARMEN</v>
          </cell>
          <cell r="I2029" t="str">
            <v>ACOSTA</v>
          </cell>
          <cell r="J2029" t="str">
            <v>BERTEL</v>
          </cell>
          <cell r="K2029" t="str">
            <v>Auxiliar Administrativo</v>
          </cell>
          <cell r="L2029">
            <v>4044</v>
          </cell>
          <cell r="M2029">
            <v>11</v>
          </cell>
          <cell r="N2029" t="str">
            <v>Auxiliar Administrativo</v>
          </cell>
          <cell r="O2029">
            <v>4044</v>
          </cell>
          <cell r="P2029">
            <v>12</v>
          </cell>
          <cell r="Q2029" t="str">
            <v>404412</v>
          </cell>
          <cell r="R2029">
            <v>1024200</v>
          </cell>
          <cell r="S2029">
            <v>350110</v>
          </cell>
          <cell r="T2029" t="str">
            <v>COROZAL</v>
          </cell>
        </row>
        <row r="2030">
          <cell r="A2030">
            <v>33108791</v>
          </cell>
          <cell r="B2030" t="str">
            <v>F</v>
          </cell>
          <cell r="D2030">
            <v>3596</v>
          </cell>
          <cell r="G2030" t="str">
            <v>D</v>
          </cell>
          <cell r="H2030" t="str">
            <v>NELSY DEL CARMEN</v>
          </cell>
          <cell r="I2030" t="str">
            <v>ORTEGA</v>
          </cell>
          <cell r="J2030" t="str">
            <v>GUZMAN</v>
          </cell>
          <cell r="K2030" t="str">
            <v>Secretario Ejecutivo</v>
          </cell>
          <cell r="L2030" t="str">
            <v>4210</v>
          </cell>
          <cell r="M2030" t="str">
            <v>16</v>
          </cell>
          <cell r="N2030" t="str">
            <v>Secretario Ejecutivo</v>
          </cell>
          <cell r="O2030" t="str">
            <v>4210</v>
          </cell>
          <cell r="P2030" t="str">
            <v>16</v>
          </cell>
          <cell r="Q2030" t="str">
            <v>421016</v>
          </cell>
          <cell r="R2030">
            <v>1163588</v>
          </cell>
          <cell r="S2030">
            <v>350110</v>
          </cell>
          <cell r="T2030" t="str">
            <v>COROZAL</v>
          </cell>
        </row>
        <row r="2031">
          <cell r="A2031">
            <v>52502744</v>
          </cell>
          <cell r="B2031" t="str">
            <v>F</v>
          </cell>
          <cell r="D2031">
            <v>5191</v>
          </cell>
          <cell r="G2031" t="str">
            <v>D</v>
          </cell>
          <cell r="H2031" t="str">
            <v>IRIS JOHANA</v>
          </cell>
          <cell r="I2031" t="str">
            <v>BARRETO</v>
          </cell>
          <cell r="J2031" t="str">
            <v>SERRANO</v>
          </cell>
          <cell r="K2031" t="str">
            <v>Registrador Seccional</v>
          </cell>
          <cell r="L2031" t="str">
            <v>0192</v>
          </cell>
          <cell r="M2031" t="str">
            <v>07</v>
          </cell>
          <cell r="N2031" t="str">
            <v>Registrador Seccional</v>
          </cell>
          <cell r="O2031" t="str">
            <v>0192</v>
          </cell>
          <cell r="P2031" t="str">
            <v>07</v>
          </cell>
          <cell r="Q2031" t="str">
            <v>019207</v>
          </cell>
          <cell r="R2031">
            <v>3291703</v>
          </cell>
          <cell r="S2031">
            <v>350120</v>
          </cell>
          <cell r="T2031" t="str">
            <v>SAN MARCOS</v>
          </cell>
        </row>
        <row r="2032">
          <cell r="A2032">
            <v>23101831</v>
          </cell>
          <cell r="B2032" t="str">
            <v>F</v>
          </cell>
          <cell r="C2032">
            <v>4477</v>
          </cell>
          <cell r="D2032">
            <v>4477</v>
          </cell>
          <cell r="E2032">
            <v>0</v>
          </cell>
          <cell r="G2032" t="str">
            <v>D</v>
          </cell>
          <cell r="H2032" t="str">
            <v>DELCY  DEL ROS</v>
          </cell>
          <cell r="I2032" t="str">
            <v>NUÑEZ</v>
          </cell>
          <cell r="J2032" t="str">
            <v>BUSTAMAMTE</v>
          </cell>
          <cell r="K2032" t="str">
            <v>Auxiliar Administrativo</v>
          </cell>
          <cell r="L2032">
            <v>4044</v>
          </cell>
          <cell r="M2032">
            <v>14</v>
          </cell>
          <cell r="N2032" t="str">
            <v>Auxiliar Administrativo</v>
          </cell>
          <cell r="O2032">
            <v>4044</v>
          </cell>
          <cell r="P2032">
            <v>14</v>
          </cell>
          <cell r="Q2032" t="str">
            <v>404414</v>
          </cell>
          <cell r="R2032">
            <v>1080470</v>
          </cell>
          <cell r="S2032">
            <v>350120</v>
          </cell>
          <cell r="T2032" t="str">
            <v>SAN MARCOS</v>
          </cell>
        </row>
        <row r="2033">
          <cell r="A2033">
            <v>34945269</v>
          </cell>
          <cell r="B2033" t="str">
            <v>F</v>
          </cell>
          <cell r="D2033">
            <v>4476</v>
          </cell>
          <cell r="G2033" t="str">
            <v>D</v>
          </cell>
          <cell r="H2033" t="str">
            <v>JULIA  VERENA</v>
          </cell>
          <cell r="I2033" t="str">
            <v>AGUAS</v>
          </cell>
          <cell r="J2033" t="str">
            <v>MONTERROZA</v>
          </cell>
          <cell r="K2033" t="str">
            <v>Auxiliar Administrativo</v>
          </cell>
          <cell r="L2033">
            <v>4044</v>
          </cell>
          <cell r="M2033">
            <v>12</v>
          </cell>
          <cell r="N2033" t="str">
            <v>Auxiliar Administrativo</v>
          </cell>
          <cell r="O2033">
            <v>4044</v>
          </cell>
          <cell r="P2033">
            <v>12</v>
          </cell>
          <cell r="Q2033" t="str">
            <v>404412</v>
          </cell>
          <cell r="R2033">
            <v>1024200</v>
          </cell>
          <cell r="S2033">
            <v>350120</v>
          </cell>
          <cell r="T2033" t="str">
            <v>SAN MARCOS</v>
          </cell>
        </row>
        <row r="2034">
          <cell r="A2034">
            <v>45466209</v>
          </cell>
          <cell r="B2034" t="str">
            <v>F</v>
          </cell>
          <cell r="D2034">
            <v>5192</v>
          </cell>
          <cell r="G2034" t="str">
            <v>D</v>
          </cell>
          <cell r="H2034" t="str">
            <v>MARIA ISABEL</v>
          </cell>
          <cell r="I2034" t="str">
            <v>NAVARRO</v>
          </cell>
          <cell r="J2034" t="str">
            <v>SANCHEZ</v>
          </cell>
          <cell r="K2034" t="str">
            <v>Registrador Seccional</v>
          </cell>
          <cell r="L2034" t="str">
            <v>0192</v>
          </cell>
          <cell r="M2034" t="str">
            <v>07</v>
          </cell>
          <cell r="N2034" t="str">
            <v>Registrador Seccional</v>
          </cell>
          <cell r="O2034" t="str">
            <v>0192</v>
          </cell>
          <cell r="P2034" t="str">
            <v>07</v>
          </cell>
          <cell r="Q2034" t="str">
            <v>019207</v>
          </cell>
          <cell r="R2034">
            <v>3291703</v>
          </cell>
          <cell r="S2034">
            <v>350130</v>
          </cell>
          <cell r="T2034" t="str">
            <v>SINCE</v>
          </cell>
        </row>
        <row r="2035">
          <cell r="A2035">
            <v>51695980</v>
          </cell>
          <cell r="B2035" t="str">
            <v>F</v>
          </cell>
          <cell r="C2035">
            <v>4480</v>
          </cell>
          <cell r="D2035">
            <v>4619</v>
          </cell>
          <cell r="G2035" t="str">
            <v>D</v>
          </cell>
          <cell r="H2035" t="str">
            <v>MARIA PATRICIA</v>
          </cell>
          <cell r="I2035" t="str">
            <v>SANTIS</v>
          </cell>
          <cell r="J2035" t="str">
            <v>MARTINEZ</v>
          </cell>
          <cell r="K2035" t="str">
            <v>Auxiliar Administrativo</v>
          </cell>
          <cell r="L2035">
            <v>4044</v>
          </cell>
          <cell r="M2035">
            <v>12</v>
          </cell>
          <cell r="N2035" t="str">
            <v>Auxiliar Administrativo</v>
          </cell>
          <cell r="O2035">
            <v>4044</v>
          </cell>
          <cell r="P2035">
            <v>16</v>
          </cell>
          <cell r="Q2035" t="str">
            <v>404416</v>
          </cell>
          <cell r="R2035">
            <v>1163588</v>
          </cell>
          <cell r="S2035">
            <v>350130</v>
          </cell>
          <cell r="T2035" t="str">
            <v>SINCE</v>
          </cell>
        </row>
        <row r="2036">
          <cell r="A2036">
            <v>64866423</v>
          </cell>
          <cell r="B2036" t="str">
            <v>F</v>
          </cell>
          <cell r="D2036">
            <v>4480</v>
          </cell>
          <cell r="G2036" t="str">
            <v>T</v>
          </cell>
          <cell r="H2036" t="str">
            <v>FELISA BERNARDA</v>
          </cell>
          <cell r="I2036" t="str">
            <v>HERNANDEZ</v>
          </cell>
          <cell r="J2036" t="str">
            <v>ESCUDERO</v>
          </cell>
          <cell r="K2036" t="str">
            <v>Auxiliar Administrativo</v>
          </cell>
          <cell r="L2036">
            <v>4044</v>
          </cell>
          <cell r="M2036">
            <v>12</v>
          </cell>
          <cell r="N2036" t="str">
            <v>Auxiliar Administrativo</v>
          </cell>
          <cell r="O2036">
            <v>4044</v>
          </cell>
          <cell r="P2036">
            <v>12</v>
          </cell>
          <cell r="Q2036" t="str">
            <v>404412</v>
          </cell>
          <cell r="R2036">
            <v>1024200</v>
          </cell>
          <cell r="S2036">
            <v>350130</v>
          </cell>
          <cell r="T2036" t="str">
            <v>SINCE</v>
          </cell>
        </row>
        <row r="2037">
          <cell r="A2037">
            <v>64865339</v>
          </cell>
          <cell r="B2037" t="str">
            <v>F</v>
          </cell>
          <cell r="C2037">
            <v>4481</v>
          </cell>
          <cell r="D2037">
            <v>2864</v>
          </cell>
          <cell r="G2037" t="str">
            <v>D</v>
          </cell>
          <cell r="H2037" t="str">
            <v>ROSARIO</v>
          </cell>
          <cell r="I2037" t="str">
            <v>BOBADILLA</v>
          </cell>
          <cell r="J2037" t="str">
            <v>OSORIO</v>
          </cell>
          <cell r="K2037" t="str">
            <v>Auxiliar Administrativo</v>
          </cell>
          <cell r="L2037">
            <v>4044</v>
          </cell>
          <cell r="M2037">
            <v>12</v>
          </cell>
          <cell r="N2037" t="str">
            <v>Secretario Ejecutivo</v>
          </cell>
          <cell r="O2037" t="str">
            <v>4210</v>
          </cell>
          <cell r="P2037" t="str">
            <v>16</v>
          </cell>
          <cell r="Q2037" t="str">
            <v>421016</v>
          </cell>
          <cell r="R2037">
            <v>1163588</v>
          </cell>
          <cell r="S2037">
            <v>350130</v>
          </cell>
          <cell r="T2037" t="str">
            <v>SINCE</v>
          </cell>
        </row>
        <row r="2038">
          <cell r="A2038">
            <v>38222759</v>
          </cell>
          <cell r="B2038" t="str">
            <v>F</v>
          </cell>
          <cell r="D2038">
            <v>5239</v>
          </cell>
          <cell r="G2038" t="str">
            <v>D</v>
          </cell>
          <cell r="H2038" t="str">
            <v>LOLA</v>
          </cell>
          <cell r="I2038" t="str">
            <v>DEL RIO</v>
          </cell>
          <cell r="J2038" t="str">
            <v>DE VAN LEENDEN</v>
          </cell>
          <cell r="K2038" t="str">
            <v>Registrador Principal</v>
          </cell>
          <cell r="L2038" t="str">
            <v>0191</v>
          </cell>
          <cell r="M2038" t="str">
            <v>19</v>
          </cell>
          <cell r="N2038" t="str">
            <v>Registrador Principal</v>
          </cell>
          <cell r="O2038" t="str">
            <v>0191</v>
          </cell>
          <cell r="P2038" t="str">
            <v>19</v>
          </cell>
          <cell r="Q2038" t="str">
            <v>019119</v>
          </cell>
          <cell r="R2038">
            <v>5495542</v>
          </cell>
          <cell r="S2038">
            <v>360010</v>
          </cell>
          <cell r="T2038" t="str">
            <v>Despacho del Registrador IBAGUE</v>
          </cell>
        </row>
        <row r="2039">
          <cell r="A2039">
            <v>65742153</v>
          </cell>
          <cell r="B2039" t="str">
            <v>F</v>
          </cell>
          <cell r="C2039">
            <v>4484</v>
          </cell>
          <cell r="D2039">
            <v>2648</v>
          </cell>
          <cell r="G2039" t="str">
            <v>D</v>
          </cell>
          <cell r="H2039" t="str">
            <v>VENOVIT</v>
          </cell>
          <cell r="I2039" t="str">
            <v>MEJIA</v>
          </cell>
          <cell r="J2039" t="str">
            <v>ALARCON</v>
          </cell>
          <cell r="K2039" t="str">
            <v>Analista de Sistemas</v>
          </cell>
          <cell r="L2039">
            <v>3003</v>
          </cell>
          <cell r="M2039">
            <v>18</v>
          </cell>
          <cell r="N2039" t="str">
            <v>Profesional Universitario</v>
          </cell>
          <cell r="O2039" t="str">
            <v>2044</v>
          </cell>
          <cell r="P2039" t="str">
            <v>10</v>
          </cell>
          <cell r="Q2039" t="str">
            <v>204410</v>
          </cell>
          <cell r="R2039">
            <v>2153906</v>
          </cell>
          <cell r="S2039">
            <v>360010</v>
          </cell>
          <cell r="T2039" t="str">
            <v>Despacho del Registrador IBAGUE</v>
          </cell>
        </row>
        <row r="2040">
          <cell r="A2040">
            <v>51597244</v>
          </cell>
          <cell r="B2040" t="str">
            <v>F</v>
          </cell>
          <cell r="C2040">
            <v>4502</v>
          </cell>
          <cell r="D2040">
            <v>2861</v>
          </cell>
          <cell r="G2040" t="str">
            <v>D</v>
          </cell>
          <cell r="H2040" t="str">
            <v>LUZ MARINA</v>
          </cell>
          <cell r="I2040" t="str">
            <v>ESPINOSA</v>
          </cell>
          <cell r="J2040" t="str">
            <v>ALZATE</v>
          </cell>
          <cell r="K2040" t="str">
            <v>Auxiliar Administrativo</v>
          </cell>
          <cell r="L2040">
            <v>4044</v>
          </cell>
          <cell r="M2040">
            <v>14</v>
          </cell>
          <cell r="N2040" t="str">
            <v>Técnico Administrativo</v>
          </cell>
          <cell r="O2040" t="str">
            <v>3124</v>
          </cell>
          <cell r="P2040">
            <v>14</v>
          </cell>
          <cell r="Q2040" t="str">
            <v>312414</v>
          </cell>
          <cell r="R2040">
            <v>1504640</v>
          </cell>
          <cell r="S2040">
            <v>360010</v>
          </cell>
          <cell r="T2040" t="str">
            <v>Despacho del Registrador IBAGUE</v>
          </cell>
        </row>
        <row r="2041">
          <cell r="A2041">
            <v>28552837</v>
          </cell>
          <cell r="B2041" t="str">
            <v>F</v>
          </cell>
          <cell r="D2041">
            <v>3968</v>
          </cell>
          <cell r="G2041" t="str">
            <v>D</v>
          </cell>
          <cell r="H2041" t="str">
            <v>SANDY CAROLINA</v>
          </cell>
          <cell r="I2041" t="str">
            <v>LOPEZ</v>
          </cell>
          <cell r="K2041" t="str">
            <v>Profesional Especializado</v>
          </cell>
          <cell r="L2041">
            <v>2028</v>
          </cell>
          <cell r="M2041">
            <v>12</v>
          </cell>
          <cell r="N2041" t="str">
            <v>Profesional Especializado</v>
          </cell>
          <cell r="O2041">
            <v>2028</v>
          </cell>
          <cell r="P2041">
            <v>12</v>
          </cell>
          <cell r="Q2041" t="str">
            <v>202812</v>
          </cell>
          <cell r="R2041">
            <v>2381392</v>
          </cell>
          <cell r="S2041">
            <v>360020</v>
          </cell>
          <cell r="T2041" t="str">
            <v>Grupo Jurídico IBAGUE</v>
          </cell>
        </row>
        <row r="2042">
          <cell r="A2042">
            <v>93380294</v>
          </cell>
          <cell r="B2042" t="str">
            <v>M</v>
          </cell>
          <cell r="D2042">
            <v>2821</v>
          </cell>
          <cell r="G2042" t="str">
            <v>D</v>
          </cell>
          <cell r="H2042" t="str">
            <v>JHON DOUGLAS</v>
          </cell>
          <cell r="I2042" t="str">
            <v>GUERRERO</v>
          </cell>
          <cell r="J2042" t="str">
            <v>MATEUS</v>
          </cell>
          <cell r="K2042" t="str">
            <v>Profesional Universitario</v>
          </cell>
          <cell r="L2042">
            <v>2044</v>
          </cell>
          <cell r="M2042">
            <v>10</v>
          </cell>
          <cell r="N2042" t="str">
            <v>Profesional Universitario</v>
          </cell>
          <cell r="O2042">
            <v>2044</v>
          </cell>
          <cell r="P2042">
            <v>10</v>
          </cell>
          <cell r="Q2042" t="str">
            <v>204410</v>
          </cell>
          <cell r="R2042">
            <v>2153906</v>
          </cell>
          <cell r="S2042">
            <v>360020</v>
          </cell>
          <cell r="T2042" t="str">
            <v>Grupo Jurídico IBAGUE</v>
          </cell>
        </row>
        <row r="2043">
          <cell r="A2043">
            <v>51960836</v>
          </cell>
          <cell r="B2043" t="str">
            <v>F</v>
          </cell>
          <cell r="D2043">
            <v>4078</v>
          </cell>
          <cell r="G2043" t="str">
            <v>D</v>
          </cell>
          <cell r="H2043" t="str">
            <v>CLEOFE ELINA EDNA MARISOL</v>
          </cell>
          <cell r="I2043" t="str">
            <v>RUGELES</v>
          </cell>
          <cell r="J2043" t="str">
            <v>NINÑO</v>
          </cell>
          <cell r="K2043" t="str">
            <v>Profesional Universitario</v>
          </cell>
          <cell r="L2043">
            <v>2044</v>
          </cell>
          <cell r="M2043">
            <v>10</v>
          </cell>
          <cell r="N2043" t="str">
            <v>Profesional Universitario</v>
          </cell>
          <cell r="O2043">
            <v>2044</v>
          </cell>
          <cell r="P2043">
            <v>10</v>
          </cell>
          <cell r="Q2043" t="str">
            <v>204410</v>
          </cell>
          <cell r="R2043">
            <v>2153906</v>
          </cell>
          <cell r="S2043">
            <v>360020</v>
          </cell>
          <cell r="T2043" t="str">
            <v>Grupo Jurídico IBAGUE</v>
          </cell>
        </row>
        <row r="2044">
          <cell r="A2044">
            <v>6021661</v>
          </cell>
          <cell r="B2044" t="str">
            <v>M</v>
          </cell>
          <cell r="D2044">
            <v>5395</v>
          </cell>
          <cell r="G2044" t="str">
            <v>D</v>
          </cell>
          <cell r="H2044" t="str">
            <v>MOISES</v>
          </cell>
          <cell r="I2044" t="str">
            <v>ESCOBAR</v>
          </cell>
          <cell r="J2044" t="str">
            <v>GORDILLO</v>
          </cell>
          <cell r="K2044" t="str">
            <v>Profesional Universitario</v>
          </cell>
          <cell r="L2044" t="str">
            <v>2044</v>
          </cell>
          <cell r="M2044" t="str">
            <v>08</v>
          </cell>
          <cell r="N2044" t="str">
            <v>Profesional Universitario</v>
          </cell>
          <cell r="O2044" t="str">
            <v>2044</v>
          </cell>
          <cell r="P2044" t="str">
            <v>08</v>
          </cell>
          <cell r="Q2044" t="str">
            <v>204408</v>
          </cell>
          <cell r="R2044">
            <v>1996878</v>
          </cell>
          <cell r="S2044">
            <v>360020</v>
          </cell>
          <cell r="T2044" t="str">
            <v>Grupo Jurídico IBAGUE</v>
          </cell>
        </row>
        <row r="2045">
          <cell r="A2045">
            <v>93362432</v>
          </cell>
          <cell r="B2045" t="str">
            <v>M</v>
          </cell>
          <cell r="D2045">
            <v>3006</v>
          </cell>
          <cell r="G2045" t="str">
            <v>T</v>
          </cell>
          <cell r="H2045" t="str">
            <v>GERMAN EDUARDO</v>
          </cell>
          <cell r="I2045" t="str">
            <v>VILLALOBOS</v>
          </cell>
          <cell r="J2045" t="str">
            <v>ARANGO</v>
          </cell>
          <cell r="K2045" t="str">
            <v>Técnico Administrativo</v>
          </cell>
          <cell r="L2045">
            <v>3124</v>
          </cell>
          <cell r="M2045">
            <v>14</v>
          </cell>
          <cell r="N2045" t="str">
            <v>Técnico Administrativo</v>
          </cell>
          <cell r="O2045">
            <v>3124</v>
          </cell>
          <cell r="P2045">
            <v>14</v>
          </cell>
          <cell r="Q2045" t="str">
            <v>312414</v>
          </cell>
          <cell r="R2045">
            <v>1504640</v>
          </cell>
          <cell r="S2045">
            <v>360020</v>
          </cell>
          <cell r="T2045" t="str">
            <v>Grupo Jurídico IBAGUE</v>
          </cell>
        </row>
        <row r="2046">
          <cell r="A2046">
            <v>41383722</v>
          </cell>
          <cell r="B2046" t="str">
            <v>F</v>
          </cell>
          <cell r="D2046">
            <v>4488</v>
          </cell>
          <cell r="G2046" t="str">
            <v>D</v>
          </cell>
          <cell r="H2046" t="str">
            <v>ELICENIA</v>
          </cell>
          <cell r="I2046" t="str">
            <v>GUZMAN</v>
          </cell>
          <cell r="J2046" t="str">
            <v>DE OSPINA</v>
          </cell>
          <cell r="K2046" t="str">
            <v>Técnico Administrativo</v>
          </cell>
          <cell r="L2046">
            <v>3124</v>
          </cell>
          <cell r="M2046">
            <v>14</v>
          </cell>
          <cell r="N2046" t="str">
            <v>Técnico Administrativo</v>
          </cell>
          <cell r="O2046">
            <v>3124</v>
          </cell>
          <cell r="P2046">
            <v>14</v>
          </cell>
          <cell r="Q2046" t="str">
            <v>312414</v>
          </cell>
          <cell r="R2046">
            <v>1504640</v>
          </cell>
          <cell r="S2046">
            <v>360020</v>
          </cell>
          <cell r="T2046" t="str">
            <v>Grupo Jurídico IBAGUE</v>
          </cell>
        </row>
        <row r="2047">
          <cell r="A2047">
            <v>14230259</v>
          </cell>
          <cell r="B2047" t="str">
            <v>M</v>
          </cell>
          <cell r="C2047">
            <v>4492</v>
          </cell>
          <cell r="D2047">
            <v>4492</v>
          </cell>
          <cell r="E2047">
            <v>0</v>
          </cell>
          <cell r="G2047" t="str">
            <v>D</v>
          </cell>
          <cell r="H2047" t="str">
            <v>WALTER</v>
          </cell>
          <cell r="I2047" t="str">
            <v>BONILLA</v>
          </cell>
          <cell r="J2047" t="str">
            <v>TRUJILLO</v>
          </cell>
          <cell r="K2047" t="str">
            <v>Técnico Administrativo</v>
          </cell>
          <cell r="L2047">
            <v>3124</v>
          </cell>
          <cell r="M2047">
            <v>14</v>
          </cell>
          <cell r="N2047" t="str">
            <v>Técnico Administrativo</v>
          </cell>
          <cell r="O2047">
            <v>3124</v>
          </cell>
          <cell r="P2047">
            <v>14</v>
          </cell>
          <cell r="Q2047" t="str">
            <v>312414</v>
          </cell>
          <cell r="R2047">
            <v>1504640</v>
          </cell>
          <cell r="S2047">
            <v>360020</v>
          </cell>
          <cell r="T2047" t="str">
            <v>Grupo Jurídico IBAGUE</v>
          </cell>
        </row>
        <row r="2048">
          <cell r="A2048">
            <v>65752901</v>
          </cell>
          <cell r="B2048" t="str">
            <v>F</v>
          </cell>
          <cell r="C2048">
            <v>2579</v>
          </cell>
          <cell r="D2048">
            <v>3599</v>
          </cell>
          <cell r="G2048" t="str">
            <v>T</v>
          </cell>
          <cell r="H2048" t="str">
            <v>LESVY  LILIANA</v>
          </cell>
          <cell r="I2048" t="str">
            <v>MUÑOZ</v>
          </cell>
          <cell r="J2048" t="str">
            <v>SALCEDO</v>
          </cell>
          <cell r="K2048" t="str">
            <v>Auxiliar Administrativo</v>
          </cell>
          <cell r="L2048">
            <v>4044</v>
          </cell>
          <cell r="M2048">
            <v>16</v>
          </cell>
          <cell r="N2048" t="str">
            <v>Secretario Ejecutivo</v>
          </cell>
          <cell r="O2048">
            <v>4210</v>
          </cell>
          <cell r="P2048">
            <v>19</v>
          </cell>
          <cell r="Q2048" t="str">
            <v>421019</v>
          </cell>
          <cell r="R2048">
            <v>1249043</v>
          </cell>
          <cell r="S2048">
            <v>360020</v>
          </cell>
          <cell r="T2048" t="str">
            <v>Grupo Jurídico IBAGUE</v>
          </cell>
        </row>
        <row r="2049">
          <cell r="A2049">
            <v>38243887</v>
          </cell>
          <cell r="B2049" t="str">
            <v>F</v>
          </cell>
          <cell r="C2049">
            <v>4495</v>
          </cell>
          <cell r="D2049">
            <v>4485</v>
          </cell>
          <cell r="G2049" t="str">
            <v>D</v>
          </cell>
          <cell r="H2049" t="str">
            <v>LUZ YANETH</v>
          </cell>
          <cell r="I2049" t="str">
            <v>FLOREZ</v>
          </cell>
          <cell r="J2049" t="str">
            <v>DE MELO</v>
          </cell>
          <cell r="K2049" t="str">
            <v>Secretario Ejecutivo</v>
          </cell>
          <cell r="L2049">
            <v>4210</v>
          </cell>
          <cell r="M2049">
            <v>16</v>
          </cell>
          <cell r="N2049" t="str">
            <v>Secretario Ejecutivo</v>
          </cell>
          <cell r="O2049">
            <v>4210</v>
          </cell>
          <cell r="P2049">
            <v>19</v>
          </cell>
          <cell r="Q2049" t="str">
            <v>421019</v>
          </cell>
          <cell r="R2049">
            <v>1249043</v>
          </cell>
          <cell r="S2049">
            <v>360020</v>
          </cell>
          <cell r="T2049" t="str">
            <v>Grupo Jurídico IBAGUE</v>
          </cell>
        </row>
        <row r="2050">
          <cell r="A2050">
            <v>38236357</v>
          </cell>
          <cell r="B2050" t="str">
            <v>F</v>
          </cell>
          <cell r="C2050">
            <v>4503</v>
          </cell>
          <cell r="D2050">
            <v>4495</v>
          </cell>
          <cell r="G2050" t="str">
            <v>T</v>
          </cell>
          <cell r="H2050" t="str">
            <v>MARIA  ORFA</v>
          </cell>
          <cell r="I2050" t="str">
            <v>GUZMAN</v>
          </cell>
          <cell r="J2050" t="str">
            <v>USECHE</v>
          </cell>
          <cell r="K2050" t="str">
            <v>Auxiliar Administrativo</v>
          </cell>
          <cell r="L2050">
            <v>4044</v>
          </cell>
          <cell r="M2050">
            <v>14</v>
          </cell>
          <cell r="N2050" t="str">
            <v>Secretario Ejecutivo</v>
          </cell>
          <cell r="O2050">
            <v>4210</v>
          </cell>
          <cell r="P2050">
            <v>16</v>
          </cell>
          <cell r="Q2050" t="str">
            <v>421016</v>
          </cell>
          <cell r="R2050">
            <v>1163588</v>
          </cell>
          <cell r="S2050">
            <v>360020</v>
          </cell>
          <cell r="T2050" t="str">
            <v>Grupo Jurídico IBAGUE</v>
          </cell>
        </row>
        <row r="2051">
          <cell r="A2051">
            <v>5882855</v>
          </cell>
          <cell r="B2051" t="str">
            <v>M</v>
          </cell>
          <cell r="C2051">
            <v>4494</v>
          </cell>
          <cell r="D2051">
            <v>4494</v>
          </cell>
          <cell r="E2051">
            <v>0</v>
          </cell>
          <cell r="G2051" t="str">
            <v>D</v>
          </cell>
          <cell r="H2051" t="str">
            <v>MANUEL</v>
          </cell>
          <cell r="I2051" t="str">
            <v>CRIOLLO</v>
          </cell>
          <cell r="J2051" t="str">
            <v>HERNANDEZ</v>
          </cell>
          <cell r="K2051" t="str">
            <v>Secretario Ejecutivo</v>
          </cell>
          <cell r="L2051">
            <v>4210</v>
          </cell>
          <cell r="M2051">
            <v>16</v>
          </cell>
          <cell r="N2051" t="str">
            <v>Secretario Ejecutivo</v>
          </cell>
          <cell r="O2051">
            <v>4210</v>
          </cell>
          <cell r="P2051">
            <v>16</v>
          </cell>
          <cell r="Q2051" t="str">
            <v>421016</v>
          </cell>
          <cell r="R2051">
            <v>1163588</v>
          </cell>
          <cell r="S2051">
            <v>360020</v>
          </cell>
          <cell r="T2051" t="str">
            <v>Grupo Jurídico IBAGUE</v>
          </cell>
        </row>
        <row r="2052">
          <cell r="A2052">
            <v>38244157</v>
          </cell>
          <cell r="B2052" t="str">
            <v>F</v>
          </cell>
          <cell r="C2052">
            <v>4497</v>
          </cell>
          <cell r="D2052">
            <v>2857</v>
          </cell>
          <cell r="G2052" t="str">
            <v>D</v>
          </cell>
          <cell r="H2052" t="str">
            <v>SARA  MARIA</v>
          </cell>
          <cell r="I2052" t="str">
            <v>CEDANO</v>
          </cell>
          <cell r="J2052" t="str">
            <v>GAMBOA</v>
          </cell>
          <cell r="K2052" t="str">
            <v>Profesional Especializado</v>
          </cell>
          <cell r="L2052">
            <v>2028</v>
          </cell>
          <cell r="M2052">
            <v>12</v>
          </cell>
          <cell r="N2052" t="str">
            <v>Profesional Especializado</v>
          </cell>
          <cell r="O2052">
            <v>2028</v>
          </cell>
          <cell r="P2052">
            <v>14</v>
          </cell>
          <cell r="Q2052" t="str">
            <v>202814</v>
          </cell>
          <cell r="R2052">
            <v>2761107</v>
          </cell>
          <cell r="S2052">
            <v>360030</v>
          </cell>
          <cell r="T2052" t="str">
            <v>Grupo Administrativo IBAGUE</v>
          </cell>
        </row>
        <row r="2053">
          <cell r="A2053">
            <v>65771467</v>
          </cell>
          <cell r="B2053" t="str">
            <v>F</v>
          </cell>
          <cell r="D2053">
            <v>5022</v>
          </cell>
          <cell r="G2053" t="str">
            <v>D</v>
          </cell>
          <cell r="H2053" t="str">
            <v>ANGELA MARIA</v>
          </cell>
          <cell r="I2053" t="str">
            <v>OSPINA</v>
          </cell>
          <cell r="J2053" t="str">
            <v>BONILLA</v>
          </cell>
          <cell r="K2053" t="str">
            <v>Profesional Universitario</v>
          </cell>
          <cell r="L2053">
            <v>2044</v>
          </cell>
          <cell r="M2053" t="str">
            <v>01</v>
          </cell>
          <cell r="N2053" t="str">
            <v>Profesional Universitario</v>
          </cell>
          <cell r="O2053" t="str">
            <v>2044</v>
          </cell>
          <cell r="P2053" t="str">
            <v>01</v>
          </cell>
          <cell r="Q2053" t="str">
            <v>204401</v>
          </cell>
          <cell r="R2053">
            <v>1361208</v>
          </cell>
          <cell r="S2053">
            <v>360030</v>
          </cell>
          <cell r="T2053" t="str">
            <v>Grupo Administrativo IBAGUE</v>
          </cell>
        </row>
        <row r="2054">
          <cell r="A2054">
            <v>65692902</v>
          </cell>
          <cell r="B2054" t="str">
            <v>F</v>
          </cell>
          <cell r="D2054">
            <v>5349</v>
          </cell>
          <cell r="G2054" t="str">
            <v>D</v>
          </cell>
          <cell r="H2054" t="str">
            <v>ACENED</v>
          </cell>
          <cell r="I2054" t="str">
            <v>MENESES</v>
          </cell>
          <cell r="J2054" t="str">
            <v>JIMENEZ</v>
          </cell>
          <cell r="K2054" t="str">
            <v>Profesional Universitario</v>
          </cell>
          <cell r="L2054" t="str">
            <v>2044</v>
          </cell>
          <cell r="M2054" t="str">
            <v>01</v>
          </cell>
          <cell r="N2054" t="str">
            <v>Profesional Universitario</v>
          </cell>
          <cell r="O2054" t="str">
            <v>2044</v>
          </cell>
          <cell r="P2054" t="str">
            <v>01</v>
          </cell>
          <cell r="Q2054" t="str">
            <v>204401</v>
          </cell>
          <cell r="R2054">
            <v>1361208</v>
          </cell>
          <cell r="S2054">
            <v>360030</v>
          </cell>
          <cell r="T2054" t="str">
            <v>Grupo Administrativo IBAGUE</v>
          </cell>
        </row>
        <row r="2055">
          <cell r="A2055">
            <v>1065875962</v>
          </cell>
          <cell r="B2055" t="str">
            <v>M</v>
          </cell>
          <cell r="D2055">
            <v>4626</v>
          </cell>
          <cell r="G2055" t="str">
            <v>D</v>
          </cell>
          <cell r="H2055" t="str">
            <v>SERGIO ANDRES</v>
          </cell>
          <cell r="I2055" t="str">
            <v>OJEDA</v>
          </cell>
          <cell r="J2055" t="str">
            <v>BAYONA</v>
          </cell>
          <cell r="K2055" t="str">
            <v>Técnico Administrativo</v>
          </cell>
          <cell r="L2055">
            <v>3124</v>
          </cell>
          <cell r="M2055" t="str">
            <v>14</v>
          </cell>
          <cell r="N2055" t="str">
            <v>Técnico Administrativo</v>
          </cell>
          <cell r="O2055" t="str">
            <v>3124</v>
          </cell>
          <cell r="P2055">
            <v>14</v>
          </cell>
          <cell r="Q2055" t="str">
            <v>312414</v>
          </cell>
          <cell r="R2055">
            <v>1504640</v>
          </cell>
          <cell r="S2055">
            <v>360030</v>
          </cell>
          <cell r="T2055" t="str">
            <v>Grupo Administrativo IBAGUE</v>
          </cell>
        </row>
        <row r="2056">
          <cell r="A2056">
            <v>38230753</v>
          </cell>
          <cell r="B2056" t="str">
            <v>F</v>
          </cell>
          <cell r="C2056">
            <v>4501</v>
          </cell>
          <cell r="D2056">
            <v>3146</v>
          </cell>
          <cell r="G2056" t="str">
            <v>D</v>
          </cell>
          <cell r="H2056" t="str">
            <v>MARIA BERTILDA</v>
          </cell>
          <cell r="I2056" t="str">
            <v>PALACIOS</v>
          </cell>
          <cell r="J2056" t="str">
            <v>*</v>
          </cell>
          <cell r="K2056" t="str">
            <v>Auxiliar Administrativo</v>
          </cell>
          <cell r="L2056">
            <v>4044</v>
          </cell>
          <cell r="M2056">
            <v>14</v>
          </cell>
          <cell r="N2056" t="str">
            <v>Técnico Administrativo</v>
          </cell>
          <cell r="O2056" t="str">
            <v>3124</v>
          </cell>
          <cell r="P2056">
            <v>14</v>
          </cell>
          <cell r="Q2056" t="str">
            <v>312414</v>
          </cell>
          <cell r="R2056">
            <v>1504640</v>
          </cell>
          <cell r="S2056">
            <v>360030</v>
          </cell>
          <cell r="T2056" t="str">
            <v>Grupo Administrativo IBAGUE</v>
          </cell>
        </row>
        <row r="2057">
          <cell r="A2057">
            <v>93372529</v>
          </cell>
          <cell r="B2057" t="str">
            <v>M</v>
          </cell>
          <cell r="C2057">
            <v>4491</v>
          </cell>
          <cell r="D2057">
            <v>4491</v>
          </cell>
          <cell r="E2057">
            <v>0</v>
          </cell>
          <cell r="G2057" t="str">
            <v>D</v>
          </cell>
          <cell r="H2057" t="str">
            <v>FRANKLIN JOVANY</v>
          </cell>
          <cell r="I2057" t="str">
            <v>PEREZ</v>
          </cell>
          <cell r="J2057" t="str">
            <v>TREJOS</v>
          </cell>
          <cell r="K2057" t="str">
            <v>Técnico Administrativo</v>
          </cell>
          <cell r="L2057">
            <v>3124</v>
          </cell>
          <cell r="M2057">
            <v>14</v>
          </cell>
          <cell r="N2057" t="str">
            <v>Técnico Administrativo</v>
          </cell>
          <cell r="O2057">
            <v>3124</v>
          </cell>
          <cell r="P2057">
            <v>14</v>
          </cell>
          <cell r="Q2057" t="str">
            <v>312414</v>
          </cell>
          <cell r="R2057">
            <v>1504640</v>
          </cell>
          <cell r="S2057">
            <v>360030</v>
          </cell>
          <cell r="T2057" t="str">
            <v>Grupo Administrativo IBAGUE</v>
          </cell>
        </row>
        <row r="2058">
          <cell r="A2058">
            <v>38258350</v>
          </cell>
          <cell r="B2058" t="str">
            <v>F</v>
          </cell>
          <cell r="C2058">
            <v>4496</v>
          </cell>
          <cell r="D2058">
            <v>4505</v>
          </cell>
          <cell r="G2058" t="str">
            <v>D</v>
          </cell>
          <cell r="H2058" t="str">
            <v>MARTHA LUCIA</v>
          </cell>
          <cell r="I2058" t="str">
            <v>PEDRAZA</v>
          </cell>
          <cell r="J2058" t="str">
            <v>PEREZ</v>
          </cell>
          <cell r="K2058" t="str">
            <v>Secretario Ejecutivo</v>
          </cell>
          <cell r="L2058">
            <v>4210</v>
          </cell>
          <cell r="M2058">
            <v>16</v>
          </cell>
          <cell r="N2058" t="str">
            <v>Auxiliar Administrativo</v>
          </cell>
          <cell r="O2058">
            <v>4044</v>
          </cell>
          <cell r="P2058">
            <v>18</v>
          </cell>
          <cell r="Q2058" t="str">
            <v>404418</v>
          </cell>
          <cell r="R2058">
            <v>1217634</v>
          </cell>
          <cell r="S2058">
            <v>360030</v>
          </cell>
          <cell r="T2058" t="str">
            <v>Grupo Administrativo IBAGUE</v>
          </cell>
        </row>
        <row r="2059">
          <cell r="A2059">
            <v>19276482</v>
          </cell>
          <cell r="B2059" t="str">
            <v>M</v>
          </cell>
          <cell r="C2059">
            <v>4500</v>
          </cell>
          <cell r="D2059">
            <v>3224</v>
          </cell>
          <cell r="G2059" t="str">
            <v>D</v>
          </cell>
          <cell r="H2059" t="str">
            <v>ALVARO</v>
          </cell>
          <cell r="I2059" t="str">
            <v>BEJARANO</v>
          </cell>
          <cell r="J2059" t="str">
            <v>BARRERA</v>
          </cell>
          <cell r="K2059" t="str">
            <v>Auxiliar Administrativo</v>
          </cell>
          <cell r="L2059">
            <v>4044</v>
          </cell>
          <cell r="M2059">
            <v>11</v>
          </cell>
          <cell r="N2059" t="str">
            <v>Auxiliar Administrativo</v>
          </cell>
          <cell r="O2059">
            <v>4044</v>
          </cell>
          <cell r="P2059">
            <v>14</v>
          </cell>
          <cell r="Q2059" t="str">
            <v>404414</v>
          </cell>
          <cell r="R2059">
            <v>1080470</v>
          </cell>
          <cell r="S2059">
            <v>360030</v>
          </cell>
          <cell r="T2059" t="str">
            <v>Grupo Administrativo IBAGUE</v>
          </cell>
        </row>
        <row r="2060">
          <cell r="A2060">
            <v>65690065</v>
          </cell>
          <cell r="B2060" t="str">
            <v>F</v>
          </cell>
          <cell r="D2060">
            <v>4502</v>
          </cell>
          <cell r="G2060" t="str">
            <v>T</v>
          </cell>
          <cell r="H2060" t="str">
            <v>YANIRA</v>
          </cell>
          <cell r="I2060" t="str">
            <v>BARRIOS</v>
          </cell>
          <cell r="J2060" t="str">
            <v>ZARTA</v>
          </cell>
          <cell r="K2060" t="str">
            <v>Auxiliar Administrativo</v>
          </cell>
          <cell r="L2060">
            <v>4044</v>
          </cell>
          <cell r="M2060">
            <v>14</v>
          </cell>
          <cell r="N2060" t="str">
            <v>Auxiliar Administrativo</v>
          </cell>
          <cell r="O2060">
            <v>4044</v>
          </cell>
          <cell r="P2060">
            <v>14</v>
          </cell>
          <cell r="Q2060" t="str">
            <v>404414</v>
          </cell>
          <cell r="R2060">
            <v>1080470</v>
          </cell>
          <cell r="S2060">
            <v>360030</v>
          </cell>
          <cell r="T2060" t="str">
            <v>Grupo Administrativo IBAGUE</v>
          </cell>
        </row>
        <row r="2061">
          <cell r="A2061">
            <v>14137168</v>
          </cell>
          <cell r="B2061" t="str">
            <v>M</v>
          </cell>
          <cell r="D2061">
            <v>4165</v>
          </cell>
          <cell r="G2061" t="str">
            <v>T</v>
          </cell>
          <cell r="H2061" t="str">
            <v>JORGE MARCOS</v>
          </cell>
          <cell r="I2061" t="str">
            <v>AYALA</v>
          </cell>
          <cell r="J2061" t="str">
            <v>CASTAÑEDA</v>
          </cell>
          <cell r="K2061" t="str">
            <v>Auxiliar Administrativo</v>
          </cell>
          <cell r="L2061">
            <v>4044</v>
          </cell>
          <cell r="M2061">
            <v>12</v>
          </cell>
          <cell r="N2061" t="str">
            <v>Auxiliar Administrativo</v>
          </cell>
          <cell r="O2061">
            <v>4044</v>
          </cell>
          <cell r="P2061">
            <v>12</v>
          </cell>
          <cell r="Q2061" t="str">
            <v>404412</v>
          </cell>
          <cell r="R2061">
            <v>1024200</v>
          </cell>
          <cell r="S2061">
            <v>360030</v>
          </cell>
          <cell r="T2061" t="str">
            <v>Grupo Administrativo IBAGUE</v>
          </cell>
        </row>
        <row r="2062">
          <cell r="A2062">
            <v>43489796</v>
          </cell>
          <cell r="B2062" t="str">
            <v>F</v>
          </cell>
          <cell r="D2062">
            <v>4496</v>
          </cell>
          <cell r="G2062" t="str">
            <v>T</v>
          </cell>
          <cell r="H2062" t="str">
            <v>DIAMAR YANETH</v>
          </cell>
          <cell r="I2062" t="str">
            <v>GARCES</v>
          </cell>
          <cell r="J2062" t="str">
            <v>DURAN</v>
          </cell>
          <cell r="K2062" t="str">
            <v>Secretario Ejecutivo</v>
          </cell>
          <cell r="L2062">
            <v>4210</v>
          </cell>
          <cell r="M2062">
            <v>16</v>
          </cell>
          <cell r="N2062" t="str">
            <v>Secretario Ejecutivo</v>
          </cell>
          <cell r="O2062">
            <v>4210</v>
          </cell>
          <cell r="P2062">
            <v>16</v>
          </cell>
          <cell r="Q2062" t="str">
            <v>421016</v>
          </cell>
          <cell r="R2062">
            <v>1163588</v>
          </cell>
          <cell r="S2062">
            <v>360030</v>
          </cell>
          <cell r="T2062" t="str">
            <v>Grupo Administrativo IBAGUE</v>
          </cell>
        </row>
        <row r="2063">
          <cell r="A2063">
            <v>93384479</v>
          </cell>
          <cell r="B2063" t="str">
            <v>M</v>
          </cell>
          <cell r="C2063">
            <v>4503</v>
          </cell>
          <cell r="D2063">
            <v>4493</v>
          </cell>
          <cell r="G2063" t="str">
            <v>D</v>
          </cell>
          <cell r="H2063" t="str">
            <v>LUMAR  AUGUSTO</v>
          </cell>
          <cell r="I2063" t="str">
            <v>ORJUELA</v>
          </cell>
          <cell r="J2063" t="str">
            <v>BELTRAN</v>
          </cell>
          <cell r="K2063" t="str">
            <v>Auxiliar Administrativo</v>
          </cell>
          <cell r="L2063">
            <v>4044</v>
          </cell>
          <cell r="M2063">
            <v>14</v>
          </cell>
          <cell r="N2063" t="str">
            <v>Secretario Ejecutivo</v>
          </cell>
          <cell r="O2063">
            <v>4210</v>
          </cell>
          <cell r="P2063">
            <v>16</v>
          </cell>
          <cell r="Q2063" t="str">
            <v>421016</v>
          </cell>
          <cell r="R2063">
            <v>1163588</v>
          </cell>
          <cell r="S2063">
            <v>360030</v>
          </cell>
          <cell r="T2063" t="str">
            <v>Grupo Administrativo IBAGUE</v>
          </cell>
        </row>
        <row r="2064">
          <cell r="A2064">
            <v>38260122</v>
          </cell>
          <cell r="B2064" t="str">
            <v>F</v>
          </cell>
          <cell r="C2064">
            <v>4521</v>
          </cell>
          <cell r="D2064">
            <v>3432</v>
          </cell>
          <cell r="G2064" t="str">
            <v>D</v>
          </cell>
          <cell r="H2064" t="str">
            <v>DOLLY AMPARO</v>
          </cell>
          <cell r="I2064" t="str">
            <v>CAPERA</v>
          </cell>
          <cell r="J2064" t="str">
            <v>CAMPOS</v>
          </cell>
          <cell r="K2064" t="str">
            <v>Auxiliar Administrativo</v>
          </cell>
          <cell r="L2064">
            <v>4044</v>
          </cell>
          <cell r="M2064">
            <v>12</v>
          </cell>
          <cell r="N2064" t="str">
            <v>Secretario Ejecutivo</v>
          </cell>
          <cell r="O2064" t="str">
            <v>4210</v>
          </cell>
          <cell r="P2064">
            <v>16</v>
          </cell>
          <cell r="Q2064" t="str">
            <v>421016</v>
          </cell>
          <cell r="R2064">
            <v>1163588</v>
          </cell>
          <cell r="S2064">
            <v>360030</v>
          </cell>
          <cell r="T2064" t="str">
            <v>Grupo Administrativo IBAGUE</v>
          </cell>
        </row>
        <row r="2065">
          <cell r="A2065">
            <v>5950290</v>
          </cell>
          <cell r="B2065" t="str">
            <v>M</v>
          </cell>
          <cell r="D2065">
            <v>5193</v>
          </cell>
          <cell r="G2065" t="str">
            <v>D</v>
          </cell>
          <cell r="H2065" t="str">
            <v>LISIMACO</v>
          </cell>
          <cell r="I2065" t="str">
            <v>CORTES</v>
          </cell>
          <cell r="J2065" t="str">
            <v>HERRERA</v>
          </cell>
          <cell r="K2065" t="str">
            <v>Registrador Seccional</v>
          </cell>
          <cell r="L2065" t="str">
            <v>0192</v>
          </cell>
          <cell r="M2065" t="str">
            <v>07</v>
          </cell>
          <cell r="N2065" t="str">
            <v>Registrador Seccional</v>
          </cell>
          <cell r="O2065" t="str">
            <v>0192</v>
          </cell>
          <cell r="P2065" t="str">
            <v>07</v>
          </cell>
          <cell r="Q2065" t="str">
            <v>019207</v>
          </cell>
          <cell r="R2065">
            <v>3291703</v>
          </cell>
          <cell r="S2065">
            <v>360110</v>
          </cell>
          <cell r="T2065" t="str">
            <v>AMBALEMA</v>
          </cell>
        </row>
        <row r="2066">
          <cell r="A2066">
            <v>65495233</v>
          </cell>
          <cell r="B2066" t="str">
            <v>F</v>
          </cell>
          <cell r="C2066">
            <v>4510</v>
          </cell>
          <cell r="D2066">
            <v>4510</v>
          </cell>
          <cell r="E2066">
            <v>0</v>
          </cell>
          <cell r="G2066" t="str">
            <v>D</v>
          </cell>
          <cell r="H2066" t="str">
            <v>LUZ AMPARO</v>
          </cell>
          <cell r="I2066" t="str">
            <v>GONZALEZ</v>
          </cell>
          <cell r="J2066" t="str">
            <v>DE ESCOBAR</v>
          </cell>
          <cell r="K2066" t="str">
            <v>Auxiliar Administrativo</v>
          </cell>
          <cell r="L2066">
            <v>4044</v>
          </cell>
          <cell r="M2066">
            <v>14</v>
          </cell>
          <cell r="N2066" t="str">
            <v>Auxiliar Administrativo</v>
          </cell>
          <cell r="O2066">
            <v>4044</v>
          </cell>
          <cell r="P2066">
            <v>14</v>
          </cell>
          <cell r="Q2066" t="str">
            <v>404414</v>
          </cell>
          <cell r="R2066">
            <v>1080470</v>
          </cell>
          <cell r="S2066">
            <v>360110</v>
          </cell>
          <cell r="T2066" t="str">
            <v>AMBALEMA</v>
          </cell>
        </row>
        <row r="2067">
          <cell r="A2067">
            <v>28575050</v>
          </cell>
          <cell r="B2067" t="str">
            <v>F</v>
          </cell>
          <cell r="C2067">
            <v>4507</v>
          </cell>
          <cell r="D2067">
            <v>4397</v>
          </cell>
          <cell r="G2067" t="str">
            <v>T</v>
          </cell>
          <cell r="H2067" t="str">
            <v>ADELA</v>
          </cell>
          <cell r="I2067" t="str">
            <v>GOMEZ</v>
          </cell>
          <cell r="J2067" t="str">
            <v>VARGAS</v>
          </cell>
          <cell r="K2067" t="str">
            <v>Auxiliar Administrativo</v>
          </cell>
          <cell r="L2067">
            <v>4044</v>
          </cell>
          <cell r="M2067">
            <v>11</v>
          </cell>
          <cell r="N2067" t="str">
            <v>Auxiliar Administrativo</v>
          </cell>
          <cell r="O2067">
            <v>4044</v>
          </cell>
          <cell r="P2067" t="str">
            <v>12</v>
          </cell>
          <cell r="Q2067" t="str">
            <v>404412</v>
          </cell>
          <cell r="R2067">
            <v>1024200</v>
          </cell>
          <cell r="S2067">
            <v>360110</v>
          </cell>
          <cell r="T2067" t="str">
            <v>AMBALEMA</v>
          </cell>
        </row>
        <row r="2068">
          <cell r="A2068">
            <v>65585757</v>
          </cell>
          <cell r="B2068" t="str">
            <v>F</v>
          </cell>
          <cell r="C2068">
            <v>4509</v>
          </cell>
          <cell r="D2068">
            <v>4509</v>
          </cell>
          <cell r="E2068">
            <v>0</v>
          </cell>
          <cell r="G2068" t="str">
            <v>D</v>
          </cell>
          <cell r="H2068" t="str">
            <v>ISMELDA</v>
          </cell>
          <cell r="I2068" t="str">
            <v>ROMERO</v>
          </cell>
          <cell r="J2068" t="str">
            <v>RONDON</v>
          </cell>
          <cell r="K2068" t="str">
            <v>Auxiliar Administrativo</v>
          </cell>
          <cell r="L2068">
            <v>4044</v>
          </cell>
          <cell r="M2068">
            <v>12</v>
          </cell>
          <cell r="N2068" t="str">
            <v>Auxiliar Administrativo</v>
          </cell>
          <cell r="O2068">
            <v>4044</v>
          </cell>
          <cell r="P2068">
            <v>12</v>
          </cell>
          <cell r="Q2068" t="str">
            <v>404412</v>
          </cell>
          <cell r="R2068">
            <v>1024200</v>
          </cell>
          <cell r="S2068">
            <v>360110</v>
          </cell>
          <cell r="T2068" t="str">
            <v>AMBALEMA</v>
          </cell>
        </row>
        <row r="2069">
          <cell r="A2069">
            <v>28604437</v>
          </cell>
          <cell r="B2069" t="str">
            <v>F</v>
          </cell>
          <cell r="D2069">
            <v>5194</v>
          </cell>
          <cell r="G2069" t="str">
            <v>D</v>
          </cell>
          <cell r="H2069" t="str">
            <v>GLORIA  JESUS</v>
          </cell>
          <cell r="I2069" t="str">
            <v>MUÑOZ</v>
          </cell>
          <cell r="J2069" t="str">
            <v>DIAZ</v>
          </cell>
          <cell r="K2069" t="str">
            <v>Registrador Seccional</v>
          </cell>
          <cell r="L2069" t="str">
            <v>0192</v>
          </cell>
          <cell r="M2069" t="str">
            <v>07</v>
          </cell>
          <cell r="N2069" t="str">
            <v>Registrador Seccional</v>
          </cell>
          <cell r="O2069" t="str">
            <v>0192</v>
          </cell>
          <cell r="P2069" t="str">
            <v>07</v>
          </cell>
          <cell r="Q2069" t="str">
            <v>019207</v>
          </cell>
          <cell r="R2069">
            <v>3291703</v>
          </cell>
          <cell r="S2069">
            <v>360120</v>
          </cell>
          <cell r="T2069" t="str">
            <v>ARMERO</v>
          </cell>
        </row>
        <row r="2070">
          <cell r="A2070">
            <v>28604005</v>
          </cell>
          <cell r="B2070" t="str">
            <v>F</v>
          </cell>
          <cell r="C2070">
            <v>4514</v>
          </cell>
          <cell r="D2070">
            <v>4514</v>
          </cell>
          <cell r="E2070">
            <v>0</v>
          </cell>
          <cell r="G2070" t="str">
            <v>D</v>
          </cell>
          <cell r="H2070" t="str">
            <v>NOHORALY</v>
          </cell>
          <cell r="I2070" t="str">
            <v>ORTIZ</v>
          </cell>
          <cell r="J2070" t="str">
            <v>MORENO</v>
          </cell>
          <cell r="K2070" t="str">
            <v>Auxiliar Administrativo</v>
          </cell>
          <cell r="L2070">
            <v>4044</v>
          </cell>
          <cell r="M2070">
            <v>14</v>
          </cell>
          <cell r="N2070" t="str">
            <v>Auxiliar Administrativo</v>
          </cell>
          <cell r="O2070">
            <v>4044</v>
          </cell>
          <cell r="P2070">
            <v>14</v>
          </cell>
          <cell r="Q2070" t="str">
            <v>404414</v>
          </cell>
          <cell r="R2070">
            <v>1080470</v>
          </cell>
          <cell r="S2070">
            <v>360120</v>
          </cell>
          <cell r="T2070" t="str">
            <v>ARMERO</v>
          </cell>
        </row>
        <row r="2071">
          <cell r="A2071">
            <v>14269398</v>
          </cell>
          <cell r="B2071" t="str">
            <v>M</v>
          </cell>
          <cell r="C2071">
            <v>4512</v>
          </cell>
          <cell r="D2071">
            <v>4512</v>
          </cell>
          <cell r="E2071">
            <v>0</v>
          </cell>
          <cell r="G2071" t="str">
            <v>D</v>
          </cell>
          <cell r="H2071" t="str">
            <v>ARNOLDO</v>
          </cell>
          <cell r="I2071" t="str">
            <v>CORTES</v>
          </cell>
          <cell r="J2071" t="str">
            <v>GONZALEZ</v>
          </cell>
          <cell r="K2071" t="str">
            <v>Auxiliar Administrativo</v>
          </cell>
          <cell r="L2071">
            <v>4044</v>
          </cell>
          <cell r="M2071">
            <v>12</v>
          </cell>
          <cell r="N2071" t="str">
            <v>Auxiliar Administrativo</v>
          </cell>
          <cell r="O2071">
            <v>4044</v>
          </cell>
          <cell r="P2071">
            <v>12</v>
          </cell>
          <cell r="Q2071" t="str">
            <v>404412</v>
          </cell>
          <cell r="R2071">
            <v>1024200</v>
          </cell>
          <cell r="S2071">
            <v>360120</v>
          </cell>
          <cell r="T2071" t="str">
            <v>ARMERO</v>
          </cell>
        </row>
        <row r="2072">
          <cell r="A2072">
            <v>79306149</v>
          </cell>
          <cell r="B2072" t="str">
            <v>M</v>
          </cell>
          <cell r="C2072">
            <v>4513</v>
          </cell>
          <cell r="D2072">
            <v>4513</v>
          </cell>
          <cell r="E2072">
            <v>0</v>
          </cell>
          <cell r="G2072" t="str">
            <v>D</v>
          </cell>
          <cell r="H2072" t="str">
            <v>MIGUEL ANGEL</v>
          </cell>
          <cell r="I2072" t="str">
            <v>GONZALEZ</v>
          </cell>
          <cell r="J2072" t="str">
            <v>GARCIA</v>
          </cell>
          <cell r="K2072" t="str">
            <v>Auxiliar Administrativo</v>
          </cell>
          <cell r="L2072">
            <v>4044</v>
          </cell>
          <cell r="M2072">
            <v>12</v>
          </cell>
          <cell r="N2072" t="str">
            <v>Auxiliar Administrativo</v>
          </cell>
          <cell r="O2072">
            <v>4044</v>
          </cell>
          <cell r="P2072">
            <v>12</v>
          </cell>
          <cell r="Q2072" t="str">
            <v>404412</v>
          </cell>
          <cell r="R2072">
            <v>1024200</v>
          </cell>
          <cell r="S2072">
            <v>360120</v>
          </cell>
          <cell r="T2072" t="str">
            <v>ARMERO</v>
          </cell>
        </row>
        <row r="2073">
          <cell r="A2073">
            <v>93410961</v>
          </cell>
          <cell r="B2073" t="str">
            <v>M</v>
          </cell>
          <cell r="D2073">
            <v>5195</v>
          </cell>
          <cell r="G2073" t="str">
            <v>D</v>
          </cell>
          <cell r="H2073" t="str">
            <v>MAURICIO</v>
          </cell>
          <cell r="I2073" t="str">
            <v>RODRIGUEZ</v>
          </cell>
          <cell r="J2073" t="str">
            <v>DEVIA</v>
          </cell>
          <cell r="K2073" t="str">
            <v>Registrador Seccional</v>
          </cell>
          <cell r="L2073" t="str">
            <v>0192</v>
          </cell>
          <cell r="M2073" t="str">
            <v>07</v>
          </cell>
          <cell r="N2073" t="str">
            <v>Registrador Seccional</v>
          </cell>
          <cell r="O2073" t="str">
            <v>0192</v>
          </cell>
          <cell r="P2073" t="str">
            <v>07</v>
          </cell>
          <cell r="Q2073" t="str">
            <v>019207</v>
          </cell>
          <cell r="R2073">
            <v>3291703</v>
          </cell>
          <cell r="S2073">
            <v>360130</v>
          </cell>
          <cell r="T2073" t="str">
            <v>CAJAMARCA</v>
          </cell>
        </row>
        <row r="2074">
          <cell r="A2074">
            <v>6008801</v>
          </cell>
          <cell r="B2074" t="str">
            <v>M</v>
          </cell>
          <cell r="D2074">
            <v>4517</v>
          </cell>
          <cell r="G2074" t="str">
            <v>T</v>
          </cell>
          <cell r="H2074" t="str">
            <v>ALFREDO</v>
          </cell>
          <cell r="I2074" t="str">
            <v>PARRA</v>
          </cell>
          <cell r="J2074" t="str">
            <v>GONZALEZ</v>
          </cell>
          <cell r="K2074" t="str">
            <v>Auxiliar Administrativo</v>
          </cell>
          <cell r="L2074">
            <v>4044</v>
          </cell>
          <cell r="M2074">
            <v>14</v>
          </cell>
          <cell r="N2074" t="str">
            <v>Auxiliar Administrativo</v>
          </cell>
          <cell r="O2074">
            <v>4044</v>
          </cell>
          <cell r="P2074">
            <v>14</v>
          </cell>
          <cell r="Q2074" t="str">
            <v>404414</v>
          </cell>
          <cell r="R2074">
            <v>1080470</v>
          </cell>
          <cell r="S2074">
            <v>360130</v>
          </cell>
          <cell r="T2074" t="str">
            <v>CAJAMARCA</v>
          </cell>
        </row>
        <row r="2075">
          <cell r="A2075">
            <v>28612354</v>
          </cell>
          <cell r="B2075" t="str">
            <v>F</v>
          </cell>
          <cell r="D2075">
            <v>3927</v>
          </cell>
          <cell r="G2075" t="str">
            <v>D</v>
          </cell>
          <cell r="H2075" t="str">
            <v>LUZ MARINA</v>
          </cell>
          <cell r="I2075" t="str">
            <v>LOZANO</v>
          </cell>
          <cell r="J2075" t="str">
            <v>RAMIREZ</v>
          </cell>
          <cell r="K2075" t="str">
            <v>Auxiliar Administrativo</v>
          </cell>
          <cell r="L2075">
            <v>4044</v>
          </cell>
          <cell r="M2075">
            <v>14</v>
          </cell>
          <cell r="N2075" t="str">
            <v>Auxiliar Administrativo</v>
          </cell>
          <cell r="O2075">
            <v>4044</v>
          </cell>
          <cell r="P2075">
            <v>14</v>
          </cell>
          <cell r="Q2075" t="str">
            <v>404414</v>
          </cell>
          <cell r="R2075">
            <v>1080470</v>
          </cell>
          <cell r="S2075">
            <v>360130</v>
          </cell>
          <cell r="T2075" t="str">
            <v>CAJAMARCA</v>
          </cell>
        </row>
        <row r="2076">
          <cell r="A2076">
            <v>28945385</v>
          </cell>
          <cell r="B2076" t="str">
            <v>F</v>
          </cell>
          <cell r="C2076">
            <v>4517</v>
          </cell>
          <cell r="D2076">
            <v>3847</v>
          </cell>
          <cell r="G2076" t="str">
            <v>D</v>
          </cell>
          <cell r="H2076" t="str">
            <v>ALBA  LUCY</v>
          </cell>
          <cell r="I2076" t="str">
            <v>GARCIA</v>
          </cell>
          <cell r="J2076" t="str">
            <v>CAÑON</v>
          </cell>
          <cell r="K2076" t="str">
            <v>Auxiliar Administrativo</v>
          </cell>
          <cell r="L2076">
            <v>4044</v>
          </cell>
          <cell r="M2076">
            <v>14</v>
          </cell>
          <cell r="N2076" t="str">
            <v>Secretario Ejecutivo</v>
          </cell>
          <cell r="O2076">
            <v>4210</v>
          </cell>
          <cell r="P2076">
            <v>16</v>
          </cell>
          <cell r="Q2076" t="str">
            <v>421016</v>
          </cell>
          <cell r="R2076">
            <v>1163588</v>
          </cell>
          <cell r="S2076">
            <v>360130</v>
          </cell>
          <cell r="T2076" t="str">
            <v>CAJAMARCA</v>
          </cell>
        </row>
        <row r="2077">
          <cell r="A2077">
            <v>2283088</v>
          </cell>
          <cell r="B2077" t="str">
            <v>M</v>
          </cell>
          <cell r="C2077">
            <v>5196</v>
          </cell>
          <cell r="D2077">
            <v>5196</v>
          </cell>
          <cell r="G2077" t="str">
            <v>D</v>
          </cell>
          <cell r="H2077" t="str">
            <v>PEDRO MARIA</v>
          </cell>
          <cell r="I2077" t="str">
            <v>RODRIGUEZ</v>
          </cell>
          <cell r="J2077" t="str">
            <v>VARGAS</v>
          </cell>
          <cell r="K2077" t="str">
            <v>Registrador Seccional</v>
          </cell>
          <cell r="L2077" t="str">
            <v>0192</v>
          </cell>
          <cell r="M2077" t="str">
            <v>07</v>
          </cell>
          <cell r="N2077" t="str">
            <v>Registrador Seccional</v>
          </cell>
          <cell r="O2077" t="str">
            <v>0192</v>
          </cell>
          <cell r="P2077" t="str">
            <v>07</v>
          </cell>
          <cell r="Q2077" t="str">
            <v>019207</v>
          </cell>
          <cell r="R2077">
            <v>3291703</v>
          </cell>
          <cell r="S2077">
            <v>360140</v>
          </cell>
          <cell r="T2077" t="str">
            <v>CHAPARRAL</v>
          </cell>
        </row>
        <row r="2078">
          <cell r="A2078">
            <v>28682170</v>
          </cell>
          <cell r="B2078" t="str">
            <v>F</v>
          </cell>
          <cell r="C2078">
            <v>4523</v>
          </cell>
          <cell r="D2078">
            <v>4523</v>
          </cell>
          <cell r="E2078">
            <v>0</v>
          </cell>
          <cell r="G2078" t="str">
            <v>D</v>
          </cell>
          <cell r="H2078" t="str">
            <v>MARIA ESNERIDA</v>
          </cell>
          <cell r="I2078" t="str">
            <v>CARDENAS</v>
          </cell>
          <cell r="J2078" t="str">
            <v>MARTINEZ</v>
          </cell>
          <cell r="K2078" t="str">
            <v>Auxiliar Administrativo</v>
          </cell>
          <cell r="L2078">
            <v>4044</v>
          </cell>
          <cell r="M2078">
            <v>16</v>
          </cell>
          <cell r="N2078" t="str">
            <v>Auxiliar Administrativo</v>
          </cell>
          <cell r="O2078">
            <v>4044</v>
          </cell>
          <cell r="P2078">
            <v>16</v>
          </cell>
          <cell r="Q2078" t="str">
            <v>404416</v>
          </cell>
          <cell r="R2078">
            <v>1163588</v>
          </cell>
          <cell r="S2078">
            <v>360140</v>
          </cell>
          <cell r="T2078" t="str">
            <v>CHAPARRAL</v>
          </cell>
        </row>
        <row r="2079">
          <cell r="A2079">
            <v>28684244</v>
          </cell>
          <cell r="B2079" t="str">
            <v>F</v>
          </cell>
          <cell r="C2079">
            <v>4522</v>
          </cell>
          <cell r="D2079">
            <v>4522</v>
          </cell>
          <cell r="E2079">
            <v>0</v>
          </cell>
          <cell r="G2079" t="str">
            <v>D</v>
          </cell>
          <cell r="H2079" t="str">
            <v>ARGENIS</v>
          </cell>
          <cell r="I2079" t="str">
            <v>ARANA</v>
          </cell>
          <cell r="J2079" t="str">
            <v>ZARABANDA</v>
          </cell>
          <cell r="K2079" t="str">
            <v>Auxiliar Administrativo</v>
          </cell>
          <cell r="L2079">
            <v>4044</v>
          </cell>
          <cell r="M2079">
            <v>14</v>
          </cell>
          <cell r="N2079" t="str">
            <v>Auxiliar Administrativo</v>
          </cell>
          <cell r="O2079">
            <v>4044</v>
          </cell>
          <cell r="P2079">
            <v>14</v>
          </cell>
          <cell r="Q2079" t="str">
            <v>404414</v>
          </cell>
          <cell r="R2079">
            <v>1080470</v>
          </cell>
          <cell r="S2079">
            <v>360140</v>
          </cell>
          <cell r="T2079" t="str">
            <v>CHAPARRAL</v>
          </cell>
        </row>
        <row r="2080">
          <cell r="A2080">
            <v>28682739</v>
          </cell>
          <cell r="B2080" t="str">
            <v>F</v>
          </cell>
          <cell r="C2080">
            <v>4520</v>
          </cell>
          <cell r="D2080">
            <v>3540</v>
          </cell>
          <cell r="G2080" t="str">
            <v>D</v>
          </cell>
          <cell r="H2080" t="str">
            <v>ARGENIS</v>
          </cell>
          <cell r="I2080" t="str">
            <v>CULMA</v>
          </cell>
          <cell r="J2080" t="str">
            <v>DE VEGA</v>
          </cell>
          <cell r="K2080" t="str">
            <v>Auxiliar Administrativo</v>
          </cell>
          <cell r="L2080">
            <v>4044</v>
          </cell>
          <cell r="M2080">
            <v>11</v>
          </cell>
          <cell r="N2080" t="str">
            <v>Auxiliar Administrativo</v>
          </cell>
          <cell r="O2080">
            <v>4044</v>
          </cell>
          <cell r="P2080">
            <v>12</v>
          </cell>
          <cell r="Q2080" t="str">
            <v>404412</v>
          </cell>
          <cell r="R2080">
            <v>1024200</v>
          </cell>
          <cell r="S2080">
            <v>360140</v>
          </cell>
          <cell r="T2080" t="str">
            <v>CHAPARRAL</v>
          </cell>
        </row>
        <row r="2081">
          <cell r="A2081">
            <v>28681225</v>
          </cell>
          <cell r="B2081" t="str">
            <v>F</v>
          </cell>
          <cell r="C2081">
            <v>4519</v>
          </cell>
          <cell r="D2081">
            <v>4519</v>
          </cell>
          <cell r="E2081">
            <v>0</v>
          </cell>
          <cell r="G2081" t="str">
            <v>D</v>
          </cell>
          <cell r="H2081" t="str">
            <v>FLOR MARINA</v>
          </cell>
          <cell r="I2081" t="str">
            <v>HERNANDEZ</v>
          </cell>
          <cell r="J2081" t="str">
            <v>GUTIERREZ</v>
          </cell>
          <cell r="K2081" t="str">
            <v>Secretario Ejecutivo</v>
          </cell>
          <cell r="L2081">
            <v>4210</v>
          </cell>
          <cell r="M2081">
            <v>15</v>
          </cell>
          <cell r="N2081" t="str">
            <v>Secretario Ejecutivo</v>
          </cell>
          <cell r="O2081">
            <v>4210</v>
          </cell>
          <cell r="P2081">
            <v>15</v>
          </cell>
          <cell r="Q2081" t="str">
            <v>421015</v>
          </cell>
          <cell r="R2081">
            <v>1114054</v>
          </cell>
          <cell r="S2081">
            <v>360140</v>
          </cell>
          <cell r="T2081" t="str">
            <v>CHAPARRAL</v>
          </cell>
        </row>
        <row r="2082">
          <cell r="A2082">
            <v>19242226</v>
          </cell>
          <cell r="B2082" t="str">
            <v>M</v>
          </cell>
          <cell r="C2082">
            <v>5197</v>
          </cell>
          <cell r="D2082">
            <v>5197</v>
          </cell>
          <cell r="G2082" t="str">
            <v>D</v>
          </cell>
          <cell r="H2082" t="str">
            <v>EMBERG</v>
          </cell>
          <cell r="I2082" t="str">
            <v>CARTAGENA</v>
          </cell>
          <cell r="J2082" t="str">
            <v>GARCIA</v>
          </cell>
          <cell r="K2082" t="str">
            <v>Registrador Seccional</v>
          </cell>
          <cell r="L2082" t="str">
            <v>0192</v>
          </cell>
          <cell r="M2082" t="str">
            <v>07</v>
          </cell>
          <cell r="N2082" t="str">
            <v>Registrador Seccional</v>
          </cell>
          <cell r="O2082" t="str">
            <v>0192</v>
          </cell>
          <cell r="P2082" t="str">
            <v>07</v>
          </cell>
          <cell r="Q2082" t="str">
            <v>019207</v>
          </cell>
          <cell r="R2082">
            <v>3291703</v>
          </cell>
          <cell r="S2082">
            <v>360150</v>
          </cell>
          <cell r="T2082" t="str">
            <v>EL ESPINAL</v>
          </cell>
        </row>
        <row r="2083">
          <cell r="A2083">
            <v>93133025</v>
          </cell>
          <cell r="B2083" t="str">
            <v>M</v>
          </cell>
          <cell r="D2083">
            <v>2724</v>
          </cell>
          <cell r="G2083" t="str">
            <v>D</v>
          </cell>
          <cell r="H2083" t="str">
            <v>FABIO ENRIQUE</v>
          </cell>
          <cell r="I2083" t="str">
            <v>GAITAN</v>
          </cell>
          <cell r="J2083" t="str">
            <v>RODRIGUEZ</v>
          </cell>
          <cell r="K2083" t="str">
            <v>Profesional Universitario</v>
          </cell>
          <cell r="L2083" t="str">
            <v>2044</v>
          </cell>
          <cell r="M2083" t="str">
            <v>10</v>
          </cell>
          <cell r="N2083" t="str">
            <v>Profesional Universitario</v>
          </cell>
          <cell r="O2083" t="str">
            <v>2044</v>
          </cell>
          <cell r="P2083" t="str">
            <v>10</v>
          </cell>
          <cell r="Q2083" t="str">
            <v>204410</v>
          </cell>
          <cell r="R2083">
            <v>2153906</v>
          </cell>
          <cell r="S2083">
            <v>360150</v>
          </cell>
          <cell r="T2083" t="str">
            <v>EL ESPINAL</v>
          </cell>
        </row>
        <row r="2084">
          <cell r="A2084">
            <v>65768420</v>
          </cell>
          <cell r="B2084" t="str">
            <v>F</v>
          </cell>
          <cell r="D2084">
            <v>4409</v>
          </cell>
          <cell r="G2084" t="str">
            <v>T</v>
          </cell>
          <cell r="H2084" t="str">
            <v>NIDIA MILENA</v>
          </cell>
          <cell r="I2084" t="str">
            <v>PRADA</v>
          </cell>
          <cell r="J2084" t="str">
            <v>SOTO</v>
          </cell>
          <cell r="K2084" t="str">
            <v>Auxiliar Administrativo</v>
          </cell>
          <cell r="L2084">
            <v>4044</v>
          </cell>
          <cell r="M2084">
            <v>14</v>
          </cell>
          <cell r="N2084" t="str">
            <v>Auxiliar Administrativo</v>
          </cell>
          <cell r="O2084">
            <v>4044</v>
          </cell>
          <cell r="P2084">
            <v>14</v>
          </cell>
          <cell r="Q2084" t="str">
            <v>404414</v>
          </cell>
          <cell r="R2084">
            <v>1080470</v>
          </cell>
          <cell r="S2084">
            <v>360150</v>
          </cell>
          <cell r="T2084" t="str">
            <v>EL ESPINAL</v>
          </cell>
        </row>
        <row r="2085">
          <cell r="A2085">
            <v>93124327</v>
          </cell>
          <cell r="B2085" t="str">
            <v>M</v>
          </cell>
          <cell r="C2085">
            <v>4528</v>
          </cell>
          <cell r="D2085">
            <v>4528</v>
          </cell>
          <cell r="E2085">
            <v>0</v>
          </cell>
          <cell r="G2085" t="str">
            <v>D</v>
          </cell>
          <cell r="H2085" t="str">
            <v>EDGAR AUGUSTO</v>
          </cell>
          <cell r="I2085" t="str">
            <v>SALAS</v>
          </cell>
          <cell r="K2085" t="str">
            <v>Auxiliar Administrativo</v>
          </cell>
          <cell r="L2085">
            <v>4044</v>
          </cell>
          <cell r="M2085">
            <v>14</v>
          </cell>
          <cell r="N2085" t="str">
            <v>Auxiliar Administrativo</v>
          </cell>
          <cell r="O2085">
            <v>4044</v>
          </cell>
          <cell r="P2085">
            <v>14</v>
          </cell>
          <cell r="Q2085" t="str">
            <v>404414</v>
          </cell>
          <cell r="R2085">
            <v>1080470</v>
          </cell>
          <cell r="S2085">
            <v>360150</v>
          </cell>
          <cell r="T2085" t="str">
            <v>EL ESPINAL</v>
          </cell>
        </row>
        <row r="2086">
          <cell r="A2086">
            <v>65706194</v>
          </cell>
          <cell r="B2086" t="str">
            <v>F</v>
          </cell>
          <cell r="D2086">
            <v>2938</v>
          </cell>
          <cell r="G2086" t="str">
            <v>T</v>
          </cell>
          <cell r="H2086" t="str">
            <v>AURA MILENA</v>
          </cell>
          <cell r="I2086" t="str">
            <v>MEJIA</v>
          </cell>
          <cell r="K2086" t="str">
            <v>Auxiliar Administrativo</v>
          </cell>
          <cell r="L2086">
            <v>4044</v>
          </cell>
          <cell r="M2086">
            <v>11</v>
          </cell>
          <cell r="N2086" t="str">
            <v>Auxiliar Administrativo</v>
          </cell>
          <cell r="O2086">
            <v>4044</v>
          </cell>
          <cell r="P2086">
            <v>11</v>
          </cell>
          <cell r="Q2086" t="str">
            <v>404411</v>
          </cell>
          <cell r="R2086">
            <v>953864</v>
          </cell>
          <cell r="S2086">
            <v>360150</v>
          </cell>
          <cell r="T2086" t="str">
            <v>EL ESPINAL</v>
          </cell>
        </row>
        <row r="2087">
          <cell r="A2087">
            <v>28714055</v>
          </cell>
          <cell r="B2087" t="str">
            <v>F</v>
          </cell>
          <cell r="C2087">
            <v>4527</v>
          </cell>
          <cell r="D2087">
            <v>4419</v>
          </cell>
          <cell r="G2087" t="str">
            <v>D</v>
          </cell>
          <cell r="H2087" t="str">
            <v>MERCEDES</v>
          </cell>
          <cell r="I2087" t="str">
            <v>PAVA</v>
          </cell>
          <cell r="J2087" t="str">
            <v>DE AYALA</v>
          </cell>
          <cell r="K2087" t="str">
            <v>Auxiliar Administrativo</v>
          </cell>
          <cell r="L2087">
            <v>4044</v>
          </cell>
          <cell r="M2087">
            <v>12</v>
          </cell>
          <cell r="N2087" t="str">
            <v>Secretario Ejecutivo</v>
          </cell>
          <cell r="O2087" t="str">
            <v>4210</v>
          </cell>
          <cell r="P2087">
            <v>15</v>
          </cell>
          <cell r="Q2087" t="str">
            <v>421015</v>
          </cell>
          <cell r="R2087">
            <v>1114054</v>
          </cell>
          <cell r="S2087">
            <v>360150</v>
          </cell>
          <cell r="T2087" t="str">
            <v>EL ESPINAL</v>
          </cell>
        </row>
        <row r="2088">
          <cell r="A2088">
            <v>63339874</v>
          </cell>
          <cell r="B2088" t="str">
            <v>F</v>
          </cell>
          <cell r="D2088">
            <v>5198</v>
          </cell>
          <cell r="G2088" t="str">
            <v>D</v>
          </cell>
          <cell r="H2088" t="str">
            <v>DELIA INES</v>
          </cell>
          <cell r="I2088" t="str">
            <v>SOLANO</v>
          </cell>
          <cell r="J2088" t="str">
            <v>ESTRADA</v>
          </cell>
          <cell r="K2088" t="str">
            <v>Registrador Seccional</v>
          </cell>
          <cell r="L2088" t="str">
            <v>0192</v>
          </cell>
          <cell r="M2088" t="str">
            <v>07</v>
          </cell>
          <cell r="N2088" t="str">
            <v>Registrador Seccional</v>
          </cell>
          <cell r="O2088" t="str">
            <v>0192</v>
          </cell>
          <cell r="P2088" t="str">
            <v>07</v>
          </cell>
          <cell r="Q2088" t="str">
            <v>019207</v>
          </cell>
          <cell r="R2088">
            <v>3291703</v>
          </cell>
          <cell r="S2088">
            <v>360160</v>
          </cell>
          <cell r="T2088" t="str">
            <v>FRESNO</v>
          </cell>
        </row>
        <row r="2089">
          <cell r="A2089">
            <v>5911423</v>
          </cell>
          <cell r="B2089" t="str">
            <v>M</v>
          </cell>
          <cell r="C2089">
            <v>4532</v>
          </cell>
          <cell r="D2089">
            <v>3441</v>
          </cell>
          <cell r="G2089" t="str">
            <v>T</v>
          </cell>
          <cell r="H2089" t="str">
            <v>DANIEL</v>
          </cell>
          <cell r="I2089" t="str">
            <v>TORO</v>
          </cell>
          <cell r="J2089" t="str">
            <v>TABARES</v>
          </cell>
          <cell r="K2089" t="str">
            <v>Auxiliar Administrativo</v>
          </cell>
          <cell r="L2089">
            <v>4044</v>
          </cell>
          <cell r="M2089">
            <v>12</v>
          </cell>
          <cell r="N2089" t="str">
            <v>Auxiliar Administrativo</v>
          </cell>
          <cell r="O2089">
            <v>4044</v>
          </cell>
          <cell r="P2089">
            <v>14</v>
          </cell>
          <cell r="Q2089" t="str">
            <v>404414</v>
          </cell>
          <cell r="R2089">
            <v>1080470</v>
          </cell>
          <cell r="S2089">
            <v>360160</v>
          </cell>
          <cell r="T2089" t="str">
            <v>FRESNO</v>
          </cell>
        </row>
        <row r="2090">
          <cell r="A2090">
            <v>28738687</v>
          </cell>
          <cell r="B2090" t="str">
            <v>F</v>
          </cell>
          <cell r="C2090">
            <v>4533</v>
          </cell>
          <cell r="D2090">
            <v>3179</v>
          </cell>
          <cell r="G2090" t="str">
            <v>T</v>
          </cell>
          <cell r="H2090" t="str">
            <v>MARINA</v>
          </cell>
          <cell r="I2090" t="str">
            <v>CALDERON</v>
          </cell>
          <cell r="J2090" t="str">
            <v>DIAZ</v>
          </cell>
          <cell r="K2090" t="str">
            <v>Auxiliar Administrativo</v>
          </cell>
          <cell r="L2090">
            <v>4044</v>
          </cell>
          <cell r="M2090">
            <v>12</v>
          </cell>
          <cell r="N2090" t="str">
            <v>Auxiliar Administrativo</v>
          </cell>
          <cell r="O2090">
            <v>4044</v>
          </cell>
          <cell r="P2090">
            <v>14</v>
          </cell>
          <cell r="Q2090" t="str">
            <v>404414</v>
          </cell>
          <cell r="R2090">
            <v>1080470</v>
          </cell>
          <cell r="S2090">
            <v>360160</v>
          </cell>
          <cell r="T2090" t="str">
            <v>FRESNO</v>
          </cell>
        </row>
        <row r="2091">
          <cell r="A2091">
            <v>5911350</v>
          </cell>
          <cell r="B2091" t="str">
            <v>M</v>
          </cell>
          <cell r="C2091">
            <v>4531</v>
          </cell>
          <cell r="D2091">
            <v>3925</v>
          </cell>
          <cell r="G2091" t="str">
            <v>D</v>
          </cell>
          <cell r="H2091" t="str">
            <v>MANUEL OCTAVIO</v>
          </cell>
          <cell r="I2091" t="str">
            <v>BURITICA</v>
          </cell>
          <cell r="J2091" t="str">
            <v>ROJAS</v>
          </cell>
          <cell r="K2091" t="str">
            <v>Auxiliar Administrativo</v>
          </cell>
          <cell r="L2091">
            <v>4044</v>
          </cell>
          <cell r="M2091">
            <v>11</v>
          </cell>
          <cell r="N2091" t="str">
            <v>Auxiliar Administrativo</v>
          </cell>
          <cell r="O2091">
            <v>4044</v>
          </cell>
          <cell r="P2091">
            <v>12</v>
          </cell>
          <cell r="Q2091" t="str">
            <v>404412</v>
          </cell>
          <cell r="R2091">
            <v>1024200</v>
          </cell>
          <cell r="S2091">
            <v>360160</v>
          </cell>
          <cell r="T2091" t="str">
            <v>FRESNO</v>
          </cell>
        </row>
        <row r="2092">
          <cell r="A2092">
            <v>28757739</v>
          </cell>
          <cell r="B2092" t="str">
            <v>F</v>
          </cell>
          <cell r="D2092">
            <v>5199</v>
          </cell>
          <cell r="G2092" t="str">
            <v>D</v>
          </cell>
          <cell r="H2092" t="str">
            <v>MARIA BENILDA</v>
          </cell>
          <cell r="I2092" t="str">
            <v>PRECIADO</v>
          </cell>
          <cell r="J2092" t="str">
            <v>GUZMAN</v>
          </cell>
          <cell r="K2092" t="str">
            <v>Registrador Seccional</v>
          </cell>
          <cell r="L2092" t="str">
            <v>0192</v>
          </cell>
          <cell r="M2092" t="str">
            <v>07</v>
          </cell>
          <cell r="N2092" t="str">
            <v>Registrador Seccional</v>
          </cell>
          <cell r="O2092" t="str">
            <v>0192</v>
          </cell>
          <cell r="P2092" t="str">
            <v>07</v>
          </cell>
          <cell r="Q2092" t="str">
            <v>019207</v>
          </cell>
          <cell r="R2092">
            <v>3291703</v>
          </cell>
          <cell r="S2092">
            <v>360170</v>
          </cell>
          <cell r="T2092" t="str">
            <v>EL GUAMO</v>
          </cell>
        </row>
        <row r="2093">
          <cell r="A2093">
            <v>65556660</v>
          </cell>
          <cell r="B2093" t="str">
            <v>F</v>
          </cell>
          <cell r="D2093">
            <v>3042</v>
          </cell>
          <cell r="G2093" t="str">
            <v>T</v>
          </cell>
          <cell r="H2093" t="str">
            <v>AMANDA DEL PILAR</v>
          </cell>
          <cell r="I2093" t="str">
            <v>SERRANO</v>
          </cell>
          <cell r="J2093" t="str">
            <v>GUZMAN</v>
          </cell>
          <cell r="K2093" t="str">
            <v>Auxiliar Administrativo</v>
          </cell>
          <cell r="L2093">
            <v>4044</v>
          </cell>
          <cell r="M2093">
            <v>16</v>
          </cell>
          <cell r="N2093" t="str">
            <v>Auxiliar Administrativo</v>
          </cell>
          <cell r="O2093">
            <v>4044</v>
          </cell>
          <cell r="P2093">
            <v>16</v>
          </cell>
          <cell r="Q2093" t="str">
            <v>404416</v>
          </cell>
          <cell r="R2093">
            <v>1163588</v>
          </cell>
          <cell r="S2093">
            <v>360170</v>
          </cell>
          <cell r="T2093" t="str">
            <v>EL GUAMO</v>
          </cell>
        </row>
        <row r="2094">
          <cell r="A2094">
            <v>14233306</v>
          </cell>
          <cell r="B2094" t="str">
            <v>M</v>
          </cell>
          <cell r="C2094">
            <v>4536</v>
          </cell>
          <cell r="D2094">
            <v>3816</v>
          </cell>
          <cell r="G2094" t="str">
            <v>D</v>
          </cell>
          <cell r="H2094" t="str">
            <v>EVER HARVEY</v>
          </cell>
          <cell r="I2094" t="str">
            <v>CAMPUZANO</v>
          </cell>
          <cell r="J2094" t="str">
            <v>MORA</v>
          </cell>
          <cell r="K2094" t="str">
            <v>Auxiliar Administrativo</v>
          </cell>
          <cell r="L2094">
            <v>4044</v>
          </cell>
          <cell r="M2094">
            <v>12</v>
          </cell>
          <cell r="N2094" t="str">
            <v>Auxiliar Administrativo</v>
          </cell>
          <cell r="O2094">
            <v>4044</v>
          </cell>
          <cell r="P2094">
            <v>14</v>
          </cell>
          <cell r="Q2094" t="str">
            <v>404414</v>
          </cell>
          <cell r="R2094">
            <v>1080470</v>
          </cell>
          <cell r="S2094">
            <v>360170</v>
          </cell>
          <cell r="T2094" t="str">
            <v>EL GUAMO</v>
          </cell>
        </row>
        <row r="2095">
          <cell r="A2095">
            <v>65555252</v>
          </cell>
          <cell r="B2095" t="str">
            <v>F</v>
          </cell>
          <cell r="D2095">
            <v>4537</v>
          </cell>
          <cell r="G2095" t="str">
            <v>D</v>
          </cell>
          <cell r="H2095" t="str">
            <v>CAROLINA</v>
          </cell>
          <cell r="I2095" t="str">
            <v>DIAZ</v>
          </cell>
          <cell r="J2095" t="str">
            <v>TORRES</v>
          </cell>
          <cell r="K2095" t="str">
            <v>Auxiliar Administrativo</v>
          </cell>
          <cell r="L2095">
            <v>4044</v>
          </cell>
          <cell r="M2095">
            <v>14</v>
          </cell>
          <cell r="N2095" t="str">
            <v>Auxiliar Administrativo</v>
          </cell>
          <cell r="O2095">
            <v>4044</v>
          </cell>
          <cell r="P2095">
            <v>14</v>
          </cell>
          <cell r="Q2095" t="str">
            <v>404414</v>
          </cell>
          <cell r="R2095">
            <v>1080470</v>
          </cell>
          <cell r="S2095">
            <v>360170</v>
          </cell>
          <cell r="T2095" t="str">
            <v>EL GUAMO</v>
          </cell>
        </row>
        <row r="2096">
          <cell r="A2096">
            <v>28756427</v>
          </cell>
          <cell r="B2096" t="str">
            <v>F</v>
          </cell>
          <cell r="C2096">
            <v>4535</v>
          </cell>
          <cell r="D2096">
            <v>3115</v>
          </cell>
          <cell r="G2096" t="str">
            <v>T</v>
          </cell>
          <cell r="H2096" t="str">
            <v>GILMA</v>
          </cell>
          <cell r="I2096" t="str">
            <v>RODRIGUEZ</v>
          </cell>
          <cell r="J2096" t="str">
            <v>BARRERO</v>
          </cell>
          <cell r="K2096" t="str">
            <v>Auxiliar Administrativo</v>
          </cell>
          <cell r="L2096">
            <v>4044</v>
          </cell>
          <cell r="M2096">
            <v>11</v>
          </cell>
          <cell r="N2096" t="str">
            <v>Auxiliar Administrativo</v>
          </cell>
          <cell r="O2096">
            <v>4044</v>
          </cell>
          <cell r="P2096">
            <v>12</v>
          </cell>
          <cell r="Q2096" t="str">
            <v>404412</v>
          </cell>
          <cell r="R2096">
            <v>1024200</v>
          </cell>
          <cell r="S2096">
            <v>360170</v>
          </cell>
          <cell r="T2096" t="str">
            <v>EL GUAMO</v>
          </cell>
        </row>
        <row r="2097">
          <cell r="A2097">
            <v>79386141</v>
          </cell>
          <cell r="B2097" t="str">
            <v>M</v>
          </cell>
          <cell r="D2097">
            <v>5189</v>
          </cell>
          <cell r="G2097" t="str">
            <v>D</v>
          </cell>
          <cell r="H2097" t="str">
            <v>JOSE CAMILO</v>
          </cell>
          <cell r="I2097" t="str">
            <v>ESCOBAR</v>
          </cell>
          <cell r="J2097" t="str">
            <v>FLOREZ</v>
          </cell>
          <cell r="K2097" t="str">
            <v>Registrador Seccional</v>
          </cell>
          <cell r="L2097" t="str">
            <v>0192</v>
          </cell>
          <cell r="M2097" t="str">
            <v>07</v>
          </cell>
          <cell r="N2097" t="str">
            <v>Registrador Seccional</v>
          </cell>
          <cell r="O2097" t="str">
            <v>0192</v>
          </cell>
          <cell r="P2097" t="str">
            <v>07</v>
          </cell>
          <cell r="Q2097" t="str">
            <v>019207</v>
          </cell>
          <cell r="R2097">
            <v>3291703</v>
          </cell>
          <cell r="S2097">
            <v>360180</v>
          </cell>
          <cell r="T2097" t="str">
            <v>HONDA</v>
          </cell>
        </row>
        <row r="2098">
          <cell r="A2098">
            <v>52471095</v>
          </cell>
          <cell r="B2098" t="str">
            <v>F</v>
          </cell>
          <cell r="D2098">
            <v>4543</v>
          </cell>
          <cell r="G2098" t="str">
            <v>D</v>
          </cell>
          <cell r="H2098" t="str">
            <v>ADRIANA MARGARITA</v>
          </cell>
          <cell r="I2098" t="str">
            <v>PERDOMO</v>
          </cell>
          <cell r="J2098" t="str">
            <v>OSORIO</v>
          </cell>
          <cell r="K2098" t="str">
            <v>Auxiliar Administrativo</v>
          </cell>
          <cell r="L2098">
            <v>4044</v>
          </cell>
          <cell r="M2098" t="str">
            <v>16</v>
          </cell>
          <cell r="N2098" t="str">
            <v>Auxiliar Administrativo</v>
          </cell>
          <cell r="O2098">
            <v>4044</v>
          </cell>
          <cell r="P2098">
            <v>16</v>
          </cell>
          <cell r="Q2098" t="str">
            <v>404416</v>
          </cell>
          <cell r="R2098">
            <v>1163588</v>
          </cell>
          <cell r="S2098">
            <v>360180</v>
          </cell>
          <cell r="T2098" t="str">
            <v>HONDA</v>
          </cell>
        </row>
        <row r="2099">
          <cell r="A2099">
            <v>41658215</v>
          </cell>
          <cell r="B2099" t="str">
            <v>F</v>
          </cell>
          <cell r="C2099">
            <v>3808</v>
          </cell>
          <cell r="D2099">
            <v>4010</v>
          </cell>
          <cell r="G2099" t="str">
            <v>D</v>
          </cell>
          <cell r="H2099" t="str">
            <v>ANA ADELINA</v>
          </cell>
          <cell r="I2099" t="str">
            <v>CAMARGO</v>
          </cell>
          <cell r="J2099" t="str">
            <v>MORENO</v>
          </cell>
          <cell r="K2099" t="str">
            <v>Auxiliar Administrativo</v>
          </cell>
          <cell r="L2099">
            <v>4044</v>
          </cell>
          <cell r="M2099">
            <v>12</v>
          </cell>
          <cell r="N2099" t="str">
            <v>Auxiliar Administrativo</v>
          </cell>
          <cell r="O2099">
            <v>4044</v>
          </cell>
          <cell r="P2099">
            <v>16</v>
          </cell>
          <cell r="Q2099" t="str">
            <v>404416</v>
          </cell>
          <cell r="R2099">
            <v>1163588</v>
          </cell>
          <cell r="S2099">
            <v>360180</v>
          </cell>
          <cell r="T2099" t="str">
            <v>HONDA</v>
          </cell>
        </row>
        <row r="2100">
          <cell r="A2100">
            <v>28782875</v>
          </cell>
          <cell r="B2100" t="str">
            <v>F</v>
          </cell>
          <cell r="C2100">
            <v>4542</v>
          </cell>
          <cell r="D2100">
            <v>4542</v>
          </cell>
          <cell r="E2100">
            <v>0</v>
          </cell>
          <cell r="G2100" t="str">
            <v>D</v>
          </cell>
          <cell r="H2100" t="str">
            <v>ESPERANZA</v>
          </cell>
          <cell r="I2100" t="str">
            <v>MARTINEZ</v>
          </cell>
          <cell r="J2100" t="str">
            <v>DE NAVARRO</v>
          </cell>
          <cell r="K2100" t="str">
            <v>Auxiliar Administrativo</v>
          </cell>
          <cell r="L2100">
            <v>4044</v>
          </cell>
          <cell r="M2100">
            <v>14</v>
          </cell>
          <cell r="N2100" t="str">
            <v>Auxiliar Administrativo</v>
          </cell>
          <cell r="O2100">
            <v>4044</v>
          </cell>
          <cell r="P2100">
            <v>14</v>
          </cell>
          <cell r="Q2100" t="str">
            <v>404414</v>
          </cell>
          <cell r="R2100">
            <v>1080470</v>
          </cell>
          <cell r="S2100">
            <v>360180</v>
          </cell>
          <cell r="T2100" t="str">
            <v>HONDA</v>
          </cell>
        </row>
        <row r="2101">
          <cell r="A2101">
            <v>38283526</v>
          </cell>
          <cell r="B2101" t="str">
            <v>F</v>
          </cell>
          <cell r="C2101">
            <v>4540</v>
          </cell>
          <cell r="D2101">
            <v>4541</v>
          </cell>
          <cell r="G2101" t="str">
            <v>D</v>
          </cell>
          <cell r="H2101" t="str">
            <v>HUGUETTE</v>
          </cell>
          <cell r="I2101" t="str">
            <v>BALCAZAR</v>
          </cell>
          <cell r="J2101" t="str">
            <v>VILLAREAL</v>
          </cell>
          <cell r="K2101" t="str">
            <v>Auxiliar Administrativo</v>
          </cell>
          <cell r="L2101">
            <v>4044</v>
          </cell>
          <cell r="M2101">
            <v>11</v>
          </cell>
          <cell r="N2101" t="str">
            <v>Auxiliar Administrativo</v>
          </cell>
          <cell r="O2101">
            <v>4044</v>
          </cell>
          <cell r="P2101">
            <v>12</v>
          </cell>
          <cell r="Q2101" t="str">
            <v>404412</v>
          </cell>
          <cell r="R2101">
            <v>1024200</v>
          </cell>
          <cell r="S2101">
            <v>360180</v>
          </cell>
          <cell r="T2101" t="str">
            <v>HONDA</v>
          </cell>
        </row>
        <row r="2102">
          <cell r="A2102">
            <v>38613346</v>
          </cell>
          <cell r="B2102" t="str">
            <v>F</v>
          </cell>
          <cell r="D2102">
            <v>4540</v>
          </cell>
          <cell r="G2102" t="str">
            <v>T</v>
          </cell>
          <cell r="H2102" t="str">
            <v>DIANA CAROLINA</v>
          </cell>
          <cell r="I2102" t="str">
            <v>NAVARRO</v>
          </cell>
          <cell r="J2102" t="str">
            <v>MARTINEZ</v>
          </cell>
          <cell r="K2102" t="str">
            <v>Auxiliar Administrativo</v>
          </cell>
          <cell r="L2102">
            <v>4044</v>
          </cell>
          <cell r="M2102">
            <v>11</v>
          </cell>
          <cell r="N2102" t="str">
            <v>Auxiliar Administrativo</v>
          </cell>
          <cell r="O2102">
            <v>4044</v>
          </cell>
          <cell r="P2102">
            <v>11</v>
          </cell>
          <cell r="Q2102" t="str">
            <v>404411</v>
          </cell>
          <cell r="R2102">
            <v>953864</v>
          </cell>
          <cell r="S2102">
            <v>360180</v>
          </cell>
          <cell r="T2102" t="str">
            <v>HONDA</v>
          </cell>
        </row>
        <row r="2103">
          <cell r="A2103">
            <v>28782857</v>
          </cell>
          <cell r="B2103" t="str">
            <v>F</v>
          </cell>
          <cell r="C2103">
            <v>4539</v>
          </cell>
          <cell r="D2103">
            <v>4539</v>
          </cell>
          <cell r="E2103">
            <v>0</v>
          </cell>
          <cell r="G2103" t="str">
            <v>D</v>
          </cell>
          <cell r="H2103" t="str">
            <v>OLGA</v>
          </cell>
          <cell r="I2103" t="str">
            <v>VILLANUEVA</v>
          </cell>
          <cell r="J2103" t="str">
            <v>DE MONTENEGRO</v>
          </cell>
          <cell r="K2103" t="str">
            <v>Secretario Ejecutivo</v>
          </cell>
          <cell r="L2103">
            <v>4210</v>
          </cell>
          <cell r="M2103">
            <v>15</v>
          </cell>
          <cell r="N2103" t="str">
            <v>Secretario Ejecutivo</v>
          </cell>
          <cell r="O2103">
            <v>4210</v>
          </cell>
          <cell r="P2103">
            <v>15</v>
          </cell>
          <cell r="Q2103" t="str">
            <v>421015</v>
          </cell>
          <cell r="R2103">
            <v>1114054</v>
          </cell>
          <cell r="S2103">
            <v>360180</v>
          </cell>
          <cell r="T2103" t="str">
            <v>HONDA</v>
          </cell>
        </row>
        <row r="2104">
          <cell r="A2104">
            <v>14243238</v>
          </cell>
          <cell r="B2104" t="str">
            <v>M</v>
          </cell>
          <cell r="D2104">
            <v>5201</v>
          </cell>
          <cell r="G2104" t="str">
            <v>D</v>
          </cell>
          <cell r="H2104" t="str">
            <v>CARLOS SEVERIANO</v>
          </cell>
          <cell r="I2104" t="str">
            <v>ORTIZ</v>
          </cell>
          <cell r="J2104" t="str">
            <v>AGUDELO</v>
          </cell>
          <cell r="K2104" t="str">
            <v>Registrador Seccional</v>
          </cell>
          <cell r="L2104" t="str">
            <v>0192</v>
          </cell>
          <cell r="M2104" t="str">
            <v>07</v>
          </cell>
          <cell r="N2104" t="str">
            <v>Registrador Seccional</v>
          </cell>
          <cell r="O2104" t="str">
            <v>0192</v>
          </cell>
          <cell r="P2104" t="str">
            <v>07</v>
          </cell>
          <cell r="Q2104" t="str">
            <v>019207</v>
          </cell>
          <cell r="R2104">
            <v>3291703</v>
          </cell>
          <cell r="S2104">
            <v>360190</v>
          </cell>
          <cell r="T2104" t="str">
            <v>LIBANO</v>
          </cell>
        </row>
        <row r="2105">
          <cell r="A2105">
            <v>28813914</v>
          </cell>
          <cell r="B2105" t="str">
            <v>F</v>
          </cell>
          <cell r="C2105">
            <v>4545</v>
          </cell>
          <cell r="D2105">
            <v>3129</v>
          </cell>
          <cell r="G2105" t="str">
            <v>D</v>
          </cell>
          <cell r="H2105" t="str">
            <v>ELIZABETH</v>
          </cell>
          <cell r="I2105" t="str">
            <v>MARTINEZ</v>
          </cell>
          <cell r="J2105" t="str">
            <v>DE CASTELLANOS</v>
          </cell>
          <cell r="K2105" t="str">
            <v>Auxiliar Administrativo</v>
          </cell>
          <cell r="L2105">
            <v>4044</v>
          </cell>
          <cell r="M2105">
            <v>12</v>
          </cell>
          <cell r="N2105" t="str">
            <v>Auxiliar Administrativo</v>
          </cell>
          <cell r="O2105">
            <v>4044</v>
          </cell>
          <cell r="P2105">
            <v>14</v>
          </cell>
          <cell r="Q2105" t="str">
            <v>404414</v>
          </cell>
          <cell r="R2105">
            <v>1080470</v>
          </cell>
          <cell r="S2105">
            <v>360190</v>
          </cell>
          <cell r="T2105" t="str">
            <v>LIBANO</v>
          </cell>
        </row>
        <row r="2106">
          <cell r="A2106">
            <v>28815883</v>
          </cell>
          <cell r="B2106" t="str">
            <v>F</v>
          </cell>
          <cell r="C2106">
            <v>4546</v>
          </cell>
          <cell r="D2106">
            <v>4546</v>
          </cell>
          <cell r="E2106">
            <v>0</v>
          </cell>
          <cell r="G2106" t="str">
            <v>D</v>
          </cell>
          <cell r="H2106" t="str">
            <v>MARIA ONESSI</v>
          </cell>
          <cell r="I2106" t="str">
            <v>SAAVEDRA</v>
          </cell>
          <cell r="J2106" t="str">
            <v>AMAYA</v>
          </cell>
          <cell r="K2106" t="str">
            <v>Auxiliar Administrativo</v>
          </cell>
          <cell r="L2106">
            <v>4044</v>
          </cell>
          <cell r="M2106">
            <v>12</v>
          </cell>
          <cell r="N2106" t="str">
            <v>Auxiliar Administrativo</v>
          </cell>
          <cell r="O2106">
            <v>4044</v>
          </cell>
          <cell r="P2106">
            <v>12</v>
          </cell>
          <cell r="Q2106" t="str">
            <v>404412</v>
          </cell>
          <cell r="R2106">
            <v>1024200</v>
          </cell>
          <cell r="S2106">
            <v>360190</v>
          </cell>
          <cell r="T2106" t="str">
            <v>LIBANO</v>
          </cell>
        </row>
        <row r="2107">
          <cell r="A2107">
            <v>1054548131</v>
          </cell>
          <cell r="B2107" t="str">
            <v>F</v>
          </cell>
          <cell r="D2107">
            <v>4757</v>
          </cell>
          <cell r="G2107" t="str">
            <v>D</v>
          </cell>
          <cell r="H2107" t="str">
            <v>ANA CAROLINA</v>
          </cell>
          <cell r="I2107" t="str">
            <v>QUIÑONEZ</v>
          </cell>
          <cell r="J2107" t="str">
            <v>JIMENEZ</v>
          </cell>
          <cell r="K2107" t="str">
            <v>Auxiliar Administrativo</v>
          </cell>
          <cell r="L2107">
            <v>4044</v>
          </cell>
          <cell r="M2107" t="str">
            <v>12</v>
          </cell>
          <cell r="N2107" t="str">
            <v>Auxiliar Administrativo</v>
          </cell>
          <cell r="O2107">
            <v>4044</v>
          </cell>
          <cell r="P2107">
            <v>12</v>
          </cell>
          <cell r="Q2107" t="str">
            <v>404412</v>
          </cell>
          <cell r="R2107">
            <v>1024200</v>
          </cell>
          <cell r="S2107">
            <v>360190</v>
          </cell>
          <cell r="T2107" t="str">
            <v>LIBANO</v>
          </cell>
        </row>
        <row r="2108">
          <cell r="A2108">
            <v>41714986</v>
          </cell>
          <cell r="B2108" t="str">
            <v>F</v>
          </cell>
          <cell r="D2108">
            <v>5202</v>
          </cell>
          <cell r="G2108" t="str">
            <v>D</v>
          </cell>
          <cell r="H2108" t="str">
            <v>MARIA DEL CARMEN</v>
          </cell>
          <cell r="I2108" t="str">
            <v>GOMEZ</v>
          </cell>
          <cell r="J2108" t="str">
            <v>PATINO</v>
          </cell>
          <cell r="K2108" t="str">
            <v>Registrador Seccional</v>
          </cell>
          <cell r="L2108" t="str">
            <v>0192</v>
          </cell>
          <cell r="M2108" t="str">
            <v>07</v>
          </cell>
          <cell r="N2108" t="str">
            <v>Registrador Seccional</v>
          </cell>
          <cell r="O2108" t="str">
            <v>0192</v>
          </cell>
          <cell r="P2108" t="str">
            <v>07</v>
          </cell>
          <cell r="Q2108" t="str">
            <v>019207</v>
          </cell>
          <cell r="R2108">
            <v>3291703</v>
          </cell>
          <cell r="S2108">
            <v>360200</v>
          </cell>
          <cell r="T2108" t="str">
            <v>MELGAR</v>
          </cell>
        </row>
        <row r="2109">
          <cell r="A2109">
            <v>21018670</v>
          </cell>
          <cell r="B2109" t="str">
            <v>F</v>
          </cell>
          <cell r="D2109">
            <v>5002</v>
          </cell>
          <cell r="G2109" t="str">
            <v>D</v>
          </cell>
          <cell r="H2109" t="str">
            <v>ROSALINA</v>
          </cell>
          <cell r="I2109" t="str">
            <v>SUSPE</v>
          </cell>
          <cell r="J2109" t="str">
            <v>URQUIJO</v>
          </cell>
          <cell r="K2109" t="str">
            <v>Profesional Universitario</v>
          </cell>
          <cell r="L2109">
            <v>2044</v>
          </cell>
          <cell r="M2109" t="str">
            <v>01</v>
          </cell>
          <cell r="N2109" t="str">
            <v>Profesional Universitario</v>
          </cell>
          <cell r="O2109" t="str">
            <v>2044</v>
          </cell>
          <cell r="P2109" t="str">
            <v>01</v>
          </cell>
          <cell r="Q2109" t="str">
            <v>204401</v>
          </cell>
          <cell r="R2109">
            <v>1361208</v>
          </cell>
          <cell r="S2109">
            <v>360200</v>
          </cell>
          <cell r="T2109" t="str">
            <v>MELGAR</v>
          </cell>
        </row>
        <row r="2110">
          <cell r="A2110">
            <v>52707382</v>
          </cell>
          <cell r="B2110" t="str">
            <v>F</v>
          </cell>
          <cell r="D2110">
            <v>3622</v>
          </cell>
          <cell r="G2110" t="str">
            <v>T</v>
          </cell>
          <cell r="H2110" t="str">
            <v>MAYERLY</v>
          </cell>
          <cell r="I2110" t="str">
            <v>NUÑEZ</v>
          </cell>
          <cell r="J2110" t="str">
            <v>VERASTEGUI</v>
          </cell>
          <cell r="K2110" t="str">
            <v>Auxiliar Administrativo</v>
          </cell>
          <cell r="L2110">
            <v>4044</v>
          </cell>
          <cell r="M2110">
            <v>14</v>
          </cell>
          <cell r="N2110" t="str">
            <v>Auxiliar Administrativo</v>
          </cell>
          <cell r="O2110">
            <v>4044</v>
          </cell>
          <cell r="P2110">
            <v>14</v>
          </cell>
          <cell r="Q2110" t="str">
            <v>404414</v>
          </cell>
          <cell r="R2110">
            <v>1080470</v>
          </cell>
          <cell r="S2110">
            <v>360200</v>
          </cell>
          <cell r="T2110" t="str">
            <v>MELGAR</v>
          </cell>
        </row>
        <row r="2111">
          <cell r="A2111">
            <v>6022109</v>
          </cell>
          <cell r="B2111" t="str">
            <v>M</v>
          </cell>
          <cell r="C2111">
            <v>4508</v>
          </cell>
          <cell r="D2111">
            <v>4508</v>
          </cell>
          <cell r="E2111">
            <v>0</v>
          </cell>
          <cell r="G2111" t="str">
            <v>D</v>
          </cell>
          <cell r="H2111" t="str">
            <v>GREGORIO</v>
          </cell>
          <cell r="I2111" t="str">
            <v>RODRIGUEZ</v>
          </cell>
          <cell r="J2111" t="str">
            <v>SILVESTRE</v>
          </cell>
          <cell r="K2111" t="str">
            <v>Auxiliar Administrativo</v>
          </cell>
          <cell r="L2111">
            <v>4044</v>
          </cell>
          <cell r="M2111">
            <v>12</v>
          </cell>
          <cell r="N2111" t="str">
            <v>Auxiliar Administrativo</v>
          </cell>
          <cell r="O2111">
            <v>4044</v>
          </cell>
          <cell r="P2111">
            <v>12</v>
          </cell>
          <cell r="Q2111" t="str">
            <v>404412</v>
          </cell>
          <cell r="R2111">
            <v>1024200</v>
          </cell>
          <cell r="S2111">
            <v>360200</v>
          </cell>
          <cell r="T2111" t="str">
            <v>MELGAR</v>
          </cell>
        </row>
        <row r="2112">
          <cell r="A2112">
            <v>1075625121</v>
          </cell>
          <cell r="B2112" t="str">
            <v>F</v>
          </cell>
          <cell r="D2112">
            <v>3433</v>
          </cell>
          <cell r="G2112" t="str">
            <v>T</v>
          </cell>
          <cell r="H2112" t="str">
            <v>DIANA GISELA</v>
          </cell>
          <cell r="I2112" t="str">
            <v>CARDENAS</v>
          </cell>
          <cell r="J2112" t="str">
            <v>GOMEZ</v>
          </cell>
          <cell r="K2112" t="str">
            <v>Secretario Ejecutivo</v>
          </cell>
          <cell r="L2112">
            <v>4210</v>
          </cell>
          <cell r="M2112">
            <v>16</v>
          </cell>
          <cell r="N2112" t="str">
            <v>Secretario Ejecutivo</v>
          </cell>
          <cell r="O2112">
            <v>4210</v>
          </cell>
          <cell r="P2112">
            <v>16</v>
          </cell>
          <cell r="Q2112" t="str">
            <v>421016</v>
          </cell>
          <cell r="R2112">
            <v>1163588</v>
          </cell>
          <cell r="S2112">
            <v>360200</v>
          </cell>
          <cell r="T2112" t="str">
            <v>MELGAR</v>
          </cell>
        </row>
        <row r="2113">
          <cell r="A2113">
            <v>28846147</v>
          </cell>
          <cell r="B2113" t="str">
            <v>F</v>
          </cell>
          <cell r="C2113">
            <v>4549</v>
          </cell>
          <cell r="D2113">
            <v>4549</v>
          </cell>
          <cell r="E2113">
            <v>0</v>
          </cell>
          <cell r="G2113" t="str">
            <v>D</v>
          </cell>
          <cell r="H2113" t="str">
            <v>LIBIA MABEL</v>
          </cell>
          <cell r="I2113" t="str">
            <v>MENDEZ</v>
          </cell>
          <cell r="J2113" t="str">
            <v>*</v>
          </cell>
          <cell r="K2113" t="str">
            <v>Secretario Ejecutivo</v>
          </cell>
          <cell r="L2113">
            <v>4210</v>
          </cell>
          <cell r="M2113">
            <v>15</v>
          </cell>
          <cell r="N2113" t="str">
            <v>Secretario Ejecutivo</v>
          </cell>
          <cell r="O2113">
            <v>4210</v>
          </cell>
          <cell r="P2113">
            <v>15</v>
          </cell>
          <cell r="Q2113" t="str">
            <v>421015</v>
          </cell>
          <cell r="R2113">
            <v>1114054</v>
          </cell>
          <cell r="S2113">
            <v>360200</v>
          </cell>
          <cell r="T2113" t="str">
            <v>MELGAR</v>
          </cell>
        </row>
        <row r="2114">
          <cell r="A2114">
            <v>52527054</v>
          </cell>
          <cell r="B2114" t="str">
            <v>F</v>
          </cell>
          <cell r="D2114">
            <v>5203</v>
          </cell>
          <cell r="G2114" t="str">
            <v>D</v>
          </cell>
          <cell r="H2114" t="str">
            <v>MILDRED JOHANNA</v>
          </cell>
          <cell r="I2114" t="str">
            <v>BOCANEGRA</v>
          </cell>
          <cell r="J2114" t="str">
            <v>RODRIGUEZ</v>
          </cell>
          <cell r="K2114" t="str">
            <v>Registrador Seccional</v>
          </cell>
          <cell r="L2114" t="str">
            <v>0192</v>
          </cell>
          <cell r="M2114" t="str">
            <v>07</v>
          </cell>
          <cell r="N2114" t="str">
            <v>Registrador Seccional</v>
          </cell>
          <cell r="O2114" t="str">
            <v>0192</v>
          </cell>
          <cell r="P2114" t="str">
            <v>07</v>
          </cell>
          <cell r="Q2114" t="str">
            <v>019207</v>
          </cell>
          <cell r="R2114">
            <v>3291703</v>
          </cell>
          <cell r="S2114">
            <v>360210</v>
          </cell>
          <cell r="T2114" t="str">
            <v>PURIFICACION</v>
          </cell>
        </row>
        <row r="2115">
          <cell r="A2115">
            <v>5983963</v>
          </cell>
          <cell r="B2115" t="str">
            <v>M</v>
          </cell>
          <cell r="C2115">
            <v>4556</v>
          </cell>
          <cell r="D2115">
            <v>3180</v>
          </cell>
          <cell r="G2115" t="str">
            <v>T</v>
          </cell>
          <cell r="H2115" t="str">
            <v>ROMAN</v>
          </cell>
          <cell r="I2115" t="str">
            <v>USECHE</v>
          </cell>
          <cell r="J2115" t="str">
            <v>SANCHEZ</v>
          </cell>
          <cell r="K2115" t="str">
            <v>Auxiliar Administrativo</v>
          </cell>
          <cell r="L2115">
            <v>4044</v>
          </cell>
          <cell r="M2115">
            <v>12</v>
          </cell>
          <cell r="N2115" t="str">
            <v>Auxiliar Administrativo</v>
          </cell>
          <cell r="O2115">
            <v>4044</v>
          </cell>
          <cell r="P2115">
            <v>14</v>
          </cell>
          <cell r="Q2115" t="str">
            <v>404414</v>
          </cell>
          <cell r="R2115">
            <v>1080470</v>
          </cell>
          <cell r="S2115">
            <v>360210</v>
          </cell>
          <cell r="T2115" t="str">
            <v>PURIFICACION</v>
          </cell>
        </row>
        <row r="2116">
          <cell r="A2116">
            <v>28892506</v>
          </cell>
          <cell r="B2116" t="str">
            <v>F</v>
          </cell>
          <cell r="C2116">
            <v>4555</v>
          </cell>
          <cell r="D2116">
            <v>4413</v>
          </cell>
          <cell r="G2116" t="str">
            <v>D</v>
          </cell>
          <cell r="H2116" t="str">
            <v>SUSANA</v>
          </cell>
          <cell r="I2116" t="str">
            <v>RIVERA</v>
          </cell>
          <cell r="J2116" t="str">
            <v>SANCHEZ</v>
          </cell>
          <cell r="K2116" t="str">
            <v>Auxiliar Administrativo</v>
          </cell>
          <cell r="L2116">
            <v>4044</v>
          </cell>
          <cell r="M2116">
            <v>11</v>
          </cell>
          <cell r="N2116" t="str">
            <v>Auxiliar Administrativo</v>
          </cell>
          <cell r="O2116">
            <v>4044</v>
          </cell>
          <cell r="P2116">
            <v>12</v>
          </cell>
          <cell r="Q2116" t="str">
            <v>404412</v>
          </cell>
          <cell r="R2116">
            <v>1024200</v>
          </cell>
          <cell r="S2116">
            <v>360210</v>
          </cell>
          <cell r="T2116" t="str">
            <v>PURIFICACION</v>
          </cell>
        </row>
        <row r="2117">
          <cell r="D2117">
            <v>4554</v>
          </cell>
          <cell r="G2117" t="str">
            <v>D</v>
          </cell>
          <cell r="K2117" t="str">
            <v>Secretario Ejecutivo</v>
          </cell>
          <cell r="L2117">
            <v>4210</v>
          </cell>
          <cell r="M2117">
            <v>15</v>
          </cell>
          <cell r="N2117" t="str">
            <v>Secretario Ejecutivo</v>
          </cell>
          <cell r="O2117">
            <v>4210</v>
          </cell>
          <cell r="P2117">
            <v>15</v>
          </cell>
          <cell r="Q2117" t="str">
            <v>421015</v>
          </cell>
          <cell r="R2117">
            <v>1114054</v>
          </cell>
          <cell r="S2117">
            <v>360210</v>
          </cell>
        </row>
        <row r="2118">
          <cell r="A2118">
            <v>8533002</v>
          </cell>
          <cell r="B2118" t="str">
            <v>M</v>
          </cell>
          <cell r="D2118">
            <v>5240</v>
          </cell>
          <cell r="G2118" t="str">
            <v>D</v>
          </cell>
          <cell r="H2118" t="str">
            <v>RAFAEL JOSE</v>
          </cell>
          <cell r="I2118" t="str">
            <v>PEREZ</v>
          </cell>
          <cell r="J2118" t="str">
            <v>HERAZO</v>
          </cell>
          <cell r="K2118" t="str">
            <v>Registrador Principal</v>
          </cell>
          <cell r="L2118" t="str">
            <v>0191</v>
          </cell>
          <cell r="M2118" t="str">
            <v>19</v>
          </cell>
          <cell r="N2118" t="str">
            <v>Registrador Principal</v>
          </cell>
          <cell r="O2118" t="str">
            <v>0191</v>
          </cell>
          <cell r="P2118" t="str">
            <v>19</v>
          </cell>
          <cell r="Q2118" t="str">
            <v>019119</v>
          </cell>
          <cell r="R2118">
            <v>5495542</v>
          </cell>
          <cell r="S2118">
            <v>370000</v>
          </cell>
          <cell r="T2118" t="str">
            <v>MITU</v>
          </cell>
        </row>
        <row r="2119">
          <cell r="A2119">
            <v>21246623</v>
          </cell>
          <cell r="B2119" t="str">
            <v>F</v>
          </cell>
          <cell r="D2119">
            <v>4988</v>
          </cell>
          <cell r="G2119" t="str">
            <v>D</v>
          </cell>
          <cell r="H2119" t="str">
            <v>MARTHA ARMINDA</v>
          </cell>
          <cell r="I2119" t="str">
            <v>NOVOA</v>
          </cell>
          <cell r="J2119" t="str">
            <v>RAMIREZ</v>
          </cell>
          <cell r="K2119" t="str">
            <v>Auxiliar Administrativo</v>
          </cell>
          <cell r="L2119">
            <v>4044</v>
          </cell>
          <cell r="M2119">
            <v>16</v>
          </cell>
          <cell r="N2119" t="str">
            <v>Auxiliar Administrativo</v>
          </cell>
          <cell r="O2119">
            <v>4044</v>
          </cell>
          <cell r="P2119">
            <v>16</v>
          </cell>
          <cell r="Q2119" t="str">
            <v>404416</v>
          </cell>
          <cell r="R2119">
            <v>1163588</v>
          </cell>
          <cell r="S2119">
            <v>370000</v>
          </cell>
          <cell r="T2119" t="str">
            <v>MITU</v>
          </cell>
        </row>
        <row r="2120">
          <cell r="A2120">
            <v>69802364</v>
          </cell>
          <cell r="B2120" t="str">
            <v>F</v>
          </cell>
          <cell r="D2120">
            <v>4989</v>
          </cell>
          <cell r="G2120" t="str">
            <v>D</v>
          </cell>
          <cell r="H2120" t="str">
            <v>ANA CILENA</v>
          </cell>
          <cell r="I2120" t="str">
            <v>VIAFARA</v>
          </cell>
          <cell r="J2120" t="str">
            <v>MINA</v>
          </cell>
          <cell r="K2120" t="str">
            <v>Auxiliar Administrativo</v>
          </cell>
          <cell r="L2120">
            <v>4044</v>
          </cell>
          <cell r="M2120">
            <v>16</v>
          </cell>
          <cell r="N2120" t="str">
            <v>Auxiliar Administrativo</v>
          </cell>
          <cell r="O2120">
            <v>4044</v>
          </cell>
          <cell r="P2120">
            <v>16</v>
          </cell>
          <cell r="Q2120" t="str">
            <v>404416</v>
          </cell>
          <cell r="R2120">
            <v>1163588</v>
          </cell>
          <cell r="S2120">
            <v>370000</v>
          </cell>
          <cell r="T2120" t="str">
            <v>MITU</v>
          </cell>
        </row>
        <row r="2121">
          <cell r="A2121">
            <v>14969271</v>
          </cell>
          <cell r="B2121" t="str">
            <v>M</v>
          </cell>
          <cell r="D2121">
            <v>5241</v>
          </cell>
          <cell r="G2121" t="str">
            <v>D</v>
          </cell>
          <cell r="H2121" t="str">
            <v>FABIO</v>
          </cell>
          <cell r="I2121" t="str">
            <v>VARGAS</v>
          </cell>
          <cell r="J2121" t="str">
            <v>*</v>
          </cell>
          <cell r="K2121" t="str">
            <v>Registrador Principal</v>
          </cell>
          <cell r="L2121" t="str">
            <v>0191</v>
          </cell>
          <cell r="M2121" t="str">
            <v>19</v>
          </cell>
          <cell r="N2121" t="str">
            <v>Registrador Principal</v>
          </cell>
          <cell r="O2121" t="str">
            <v>0191</v>
          </cell>
          <cell r="P2121" t="str">
            <v>19</v>
          </cell>
          <cell r="Q2121" t="str">
            <v>019119</v>
          </cell>
          <cell r="R2121">
            <v>5495542</v>
          </cell>
          <cell r="S2121">
            <v>380010</v>
          </cell>
          <cell r="T2121" t="str">
            <v>Despacho del Registrador CALI</v>
          </cell>
        </row>
        <row r="2122">
          <cell r="A2122">
            <v>31276465</v>
          </cell>
          <cell r="B2122" t="str">
            <v>F</v>
          </cell>
          <cell r="C2122">
            <v>4585</v>
          </cell>
          <cell r="D2122">
            <v>4579</v>
          </cell>
          <cell r="G2122" t="str">
            <v>D</v>
          </cell>
          <cell r="H2122" t="str">
            <v>CARMEN  LUISA</v>
          </cell>
          <cell r="I2122" t="str">
            <v>CASTRO</v>
          </cell>
          <cell r="J2122" t="str">
            <v>GARZON</v>
          </cell>
          <cell r="K2122" t="str">
            <v>Técnico Administrativo</v>
          </cell>
          <cell r="L2122">
            <v>3124</v>
          </cell>
          <cell r="M2122">
            <v>16</v>
          </cell>
          <cell r="N2122" t="str">
            <v>Profesional Universitario</v>
          </cell>
          <cell r="O2122">
            <v>2044</v>
          </cell>
          <cell r="P2122">
            <v>10</v>
          </cell>
          <cell r="Q2122" t="str">
            <v>204410</v>
          </cell>
          <cell r="R2122">
            <v>2153906</v>
          </cell>
          <cell r="S2122">
            <v>380010</v>
          </cell>
          <cell r="T2122" t="str">
            <v>Despacho del Registrador CALI</v>
          </cell>
        </row>
        <row r="2123">
          <cell r="A2123">
            <v>16989495</v>
          </cell>
          <cell r="B2123" t="str">
            <v>M</v>
          </cell>
          <cell r="C2123">
            <v>4651</v>
          </cell>
          <cell r="D2123">
            <v>4622</v>
          </cell>
          <cell r="G2123" t="str">
            <v>T</v>
          </cell>
          <cell r="H2123" t="str">
            <v>RODRIGO</v>
          </cell>
          <cell r="I2123" t="str">
            <v>URIBE</v>
          </cell>
          <cell r="J2123" t="str">
            <v>MEDINA</v>
          </cell>
          <cell r="K2123" t="str">
            <v>Auxiliar Administrativo</v>
          </cell>
          <cell r="L2123">
            <v>4044</v>
          </cell>
          <cell r="M2123">
            <v>16</v>
          </cell>
          <cell r="N2123" t="str">
            <v>Auxiliar Administrativo</v>
          </cell>
          <cell r="O2123">
            <v>4044</v>
          </cell>
          <cell r="P2123">
            <v>20</v>
          </cell>
          <cell r="Q2123" t="str">
            <v>404420</v>
          </cell>
          <cell r="R2123">
            <v>1287849</v>
          </cell>
          <cell r="S2123">
            <v>380010</v>
          </cell>
          <cell r="T2123" t="str">
            <v>Despacho del Registrador CALI</v>
          </cell>
        </row>
        <row r="2124">
          <cell r="A2124">
            <v>31844265</v>
          </cell>
          <cell r="B2124" t="str">
            <v>F</v>
          </cell>
          <cell r="C2124">
            <v>4597</v>
          </cell>
          <cell r="D2124">
            <v>2690</v>
          </cell>
          <cell r="G2124" t="str">
            <v>D</v>
          </cell>
          <cell r="H2124" t="str">
            <v>PATRICIA</v>
          </cell>
          <cell r="I2124" t="str">
            <v>ALZATE</v>
          </cell>
          <cell r="J2124" t="str">
            <v>VARELA</v>
          </cell>
          <cell r="K2124" t="str">
            <v>Secretario Ejecutivo</v>
          </cell>
          <cell r="L2124">
            <v>4210</v>
          </cell>
          <cell r="M2124">
            <v>19</v>
          </cell>
          <cell r="N2124" t="str">
            <v>Secretario Ejecutivo</v>
          </cell>
          <cell r="O2124">
            <v>4210</v>
          </cell>
          <cell r="P2124">
            <v>24</v>
          </cell>
          <cell r="Q2124" t="str">
            <v>421024</v>
          </cell>
          <cell r="R2124">
            <v>1715182</v>
          </cell>
          <cell r="S2124">
            <v>380010</v>
          </cell>
          <cell r="T2124" t="str">
            <v>Despacho del Registrador CALI</v>
          </cell>
        </row>
        <row r="2125">
          <cell r="A2125">
            <v>72125377</v>
          </cell>
          <cell r="B2125" t="str">
            <v>M</v>
          </cell>
          <cell r="C2125">
            <v>3161</v>
          </cell>
          <cell r="D2125">
            <v>3862</v>
          </cell>
          <cell r="G2125" t="str">
            <v>D</v>
          </cell>
          <cell r="H2125" t="str">
            <v>OSCAR JOSE</v>
          </cell>
          <cell r="I2125" t="str">
            <v>MORENO</v>
          </cell>
          <cell r="J2125" t="str">
            <v>PRENS</v>
          </cell>
          <cell r="K2125" t="str">
            <v>Auxiliar Administrativo</v>
          </cell>
          <cell r="L2125">
            <v>4044</v>
          </cell>
          <cell r="M2125">
            <v>16</v>
          </cell>
          <cell r="N2125" t="str">
            <v>Profesional Especializado</v>
          </cell>
          <cell r="O2125">
            <v>2028</v>
          </cell>
          <cell r="P2125">
            <v>17</v>
          </cell>
          <cell r="Q2125" t="str">
            <v>202817</v>
          </cell>
          <cell r="R2125">
            <v>3461791</v>
          </cell>
          <cell r="S2125">
            <v>380020</v>
          </cell>
          <cell r="T2125" t="str">
            <v>Grupo Jurídico CALI</v>
          </cell>
        </row>
        <row r="2126">
          <cell r="A2126">
            <v>31156083</v>
          </cell>
          <cell r="B2126" t="str">
            <v>F</v>
          </cell>
          <cell r="C2126">
            <v>4570</v>
          </cell>
          <cell r="D2126">
            <v>4598</v>
          </cell>
          <cell r="G2126" t="str">
            <v>D</v>
          </cell>
          <cell r="H2126" t="str">
            <v>DORIS  AMPARO</v>
          </cell>
          <cell r="I2126" t="str">
            <v>AVILES</v>
          </cell>
          <cell r="J2126" t="str">
            <v>FIESCO</v>
          </cell>
          <cell r="K2126" t="str">
            <v>Profesional Universitario</v>
          </cell>
          <cell r="L2126">
            <v>2044</v>
          </cell>
          <cell r="M2126">
            <v>10</v>
          </cell>
          <cell r="N2126" t="str">
            <v>Profesional Especializado</v>
          </cell>
          <cell r="O2126">
            <v>2028</v>
          </cell>
          <cell r="P2126">
            <v>14</v>
          </cell>
          <cell r="Q2126" t="str">
            <v>202814</v>
          </cell>
          <cell r="R2126">
            <v>2761107</v>
          </cell>
          <cell r="S2126">
            <v>380020</v>
          </cell>
          <cell r="T2126" t="str">
            <v>Grupo Jurídico CALI</v>
          </cell>
        </row>
        <row r="2127">
          <cell r="A2127">
            <v>31192561</v>
          </cell>
          <cell r="B2127" t="str">
            <v>F</v>
          </cell>
          <cell r="C2127">
            <v>4569</v>
          </cell>
          <cell r="D2127">
            <v>4460</v>
          </cell>
          <cell r="G2127" t="str">
            <v>D</v>
          </cell>
          <cell r="H2127" t="str">
            <v>LUZ  MARINA</v>
          </cell>
          <cell r="I2127" t="str">
            <v>JIMENEZ</v>
          </cell>
          <cell r="J2127" t="str">
            <v>CIFUENTES</v>
          </cell>
          <cell r="K2127" t="str">
            <v>Profesional Universitario</v>
          </cell>
          <cell r="L2127">
            <v>2044</v>
          </cell>
          <cell r="M2127">
            <v>10</v>
          </cell>
          <cell r="N2127" t="str">
            <v>Profesional Especializado</v>
          </cell>
          <cell r="O2127">
            <v>2028</v>
          </cell>
          <cell r="P2127">
            <v>12</v>
          </cell>
          <cell r="Q2127" t="str">
            <v>202812</v>
          </cell>
          <cell r="R2127">
            <v>2381392</v>
          </cell>
          <cell r="S2127">
            <v>380020</v>
          </cell>
          <cell r="T2127" t="str">
            <v>Grupo Jurídico CALI</v>
          </cell>
        </row>
        <row r="2128">
          <cell r="A2128">
            <v>66756738</v>
          </cell>
          <cell r="B2128" t="str">
            <v>F</v>
          </cell>
          <cell r="C2128">
            <v>4701</v>
          </cell>
          <cell r="D2128">
            <v>4575</v>
          </cell>
          <cell r="G2128" t="str">
            <v>D</v>
          </cell>
          <cell r="H2128" t="str">
            <v>MARIA YAMIRLE</v>
          </cell>
          <cell r="I2128" t="str">
            <v>BECERRA</v>
          </cell>
          <cell r="J2128" t="str">
            <v>*</v>
          </cell>
          <cell r="K2128" t="str">
            <v>Auxiliar Administrativo</v>
          </cell>
          <cell r="L2128">
            <v>4044</v>
          </cell>
          <cell r="M2128">
            <v>12</v>
          </cell>
          <cell r="N2128" t="str">
            <v>Profesional Universitario</v>
          </cell>
          <cell r="O2128">
            <v>2044</v>
          </cell>
          <cell r="P2128">
            <v>10</v>
          </cell>
          <cell r="Q2128" t="str">
            <v>204410</v>
          </cell>
          <cell r="R2128">
            <v>2153906</v>
          </cell>
          <cell r="S2128">
            <v>380020</v>
          </cell>
          <cell r="T2128" t="str">
            <v>Grupo Jurídico CALI</v>
          </cell>
        </row>
        <row r="2129">
          <cell r="A2129">
            <v>31161898</v>
          </cell>
          <cell r="B2129" t="str">
            <v>F</v>
          </cell>
          <cell r="C2129">
            <v>4568</v>
          </cell>
          <cell r="D2129">
            <v>4568</v>
          </cell>
          <cell r="E2129">
            <v>0</v>
          </cell>
          <cell r="G2129" t="str">
            <v>D</v>
          </cell>
          <cell r="H2129" t="str">
            <v>GLORIA  MILENA</v>
          </cell>
          <cell r="I2129" t="str">
            <v>ARMERO</v>
          </cell>
          <cell r="J2129" t="str">
            <v>VARGAS</v>
          </cell>
          <cell r="K2129" t="str">
            <v>Profesional Universitario</v>
          </cell>
          <cell r="L2129">
            <v>2044</v>
          </cell>
          <cell r="M2129">
            <v>10</v>
          </cell>
          <cell r="N2129" t="str">
            <v>Profesional Universitario</v>
          </cell>
          <cell r="O2129">
            <v>2044</v>
          </cell>
          <cell r="P2129">
            <v>10</v>
          </cell>
          <cell r="Q2129" t="str">
            <v>204410</v>
          </cell>
          <cell r="R2129">
            <v>2153906</v>
          </cell>
          <cell r="S2129">
            <v>380020</v>
          </cell>
          <cell r="T2129" t="str">
            <v>Grupo Jurídico CALI</v>
          </cell>
        </row>
        <row r="2130">
          <cell r="A2130">
            <v>66700897</v>
          </cell>
          <cell r="B2130" t="str">
            <v>F</v>
          </cell>
          <cell r="C2130">
            <v>4573</v>
          </cell>
          <cell r="D2130">
            <v>4573</v>
          </cell>
          <cell r="E2130">
            <v>0</v>
          </cell>
          <cell r="G2130" t="str">
            <v>D</v>
          </cell>
          <cell r="H2130" t="str">
            <v>MARTHA CECILIA</v>
          </cell>
          <cell r="I2130" t="str">
            <v>CABRERA</v>
          </cell>
          <cell r="J2130" t="str">
            <v>GORDILLO</v>
          </cell>
          <cell r="K2130" t="str">
            <v>Profesional Universitario</v>
          </cell>
          <cell r="L2130">
            <v>2044</v>
          </cell>
          <cell r="M2130">
            <v>10</v>
          </cell>
          <cell r="N2130" t="str">
            <v>Profesional Universitario</v>
          </cell>
          <cell r="O2130">
            <v>2044</v>
          </cell>
          <cell r="P2130">
            <v>10</v>
          </cell>
          <cell r="Q2130" t="str">
            <v>204410</v>
          </cell>
          <cell r="R2130">
            <v>2153906</v>
          </cell>
          <cell r="S2130">
            <v>380020</v>
          </cell>
          <cell r="T2130" t="str">
            <v>Grupo Jurídico CALI</v>
          </cell>
        </row>
        <row r="2131">
          <cell r="A2131">
            <v>31297090</v>
          </cell>
          <cell r="B2131" t="str">
            <v>F</v>
          </cell>
          <cell r="C2131">
            <v>4600</v>
          </cell>
          <cell r="D2131">
            <v>4600</v>
          </cell>
          <cell r="E2131">
            <v>0</v>
          </cell>
          <cell r="G2131" t="str">
            <v>D</v>
          </cell>
          <cell r="H2131" t="str">
            <v>DORIS PATRICIA</v>
          </cell>
          <cell r="I2131" t="str">
            <v>HOYOS</v>
          </cell>
          <cell r="J2131" t="str">
            <v>VASCO</v>
          </cell>
          <cell r="K2131" t="str">
            <v>Profesional Universitario</v>
          </cell>
          <cell r="L2131">
            <v>2044</v>
          </cell>
          <cell r="M2131">
            <v>10</v>
          </cell>
          <cell r="N2131" t="str">
            <v>Profesional Universitario</v>
          </cell>
          <cell r="O2131">
            <v>2044</v>
          </cell>
          <cell r="P2131">
            <v>10</v>
          </cell>
          <cell r="Q2131" t="str">
            <v>204410</v>
          </cell>
          <cell r="R2131">
            <v>2153906</v>
          </cell>
          <cell r="S2131">
            <v>380020</v>
          </cell>
          <cell r="T2131" t="str">
            <v>Grupo Jurídico CALI</v>
          </cell>
        </row>
        <row r="2132">
          <cell r="A2132">
            <v>31862411</v>
          </cell>
          <cell r="B2132" t="str">
            <v>F</v>
          </cell>
          <cell r="C2132">
            <v>4601</v>
          </cell>
          <cell r="D2132">
            <v>4601</v>
          </cell>
          <cell r="E2132">
            <v>0</v>
          </cell>
          <cell r="G2132" t="str">
            <v>D</v>
          </cell>
          <cell r="H2132" t="str">
            <v>FANNY</v>
          </cell>
          <cell r="I2132" t="str">
            <v>HERNANDEZ</v>
          </cell>
          <cell r="J2132" t="str">
            <v>SOSA</v>
          </cell>
          <cell r="K2132" t="str">
            <v>Profesional Universitario</v>
          </cell>
          <cell r="L2132">
            <v>2044</v>
          </cell>
          <cell r="M2132">
            <v>10</v>
          </cell>
          <cell r="N2132" t="str">
            <v>Profesional Universitario</v>
          </cell>
          <cell r="O2132">
            <v>2044</v>
          </cell>
          <cell r="P2132">
            <v>10</v>
          </cell>
          <cell r="Q2132" t="str">
            <v>204410</v>
          </cell>
          <cell r="R2132">
            <v>2153906</v>
          </cell>
          <cell r="S2132">
            <v>380020</v>
          </cell>
          <cell r="T2132" t="str">
            <v>Grupo Jurídico CALI</v>
          </cell>
        </row>
        <row r="2133">
          <cell r="A2133">
            <v>31235236</v>
          </cell>
          <cell r="B2133" t="str">
            <v>F</v>
          </cell>
          <cell r="C2133">
            <v>4587</v>
          </cell>
          <cell r="D2133">
            <v>4578</v>
          </cell>
          <cell r="G2133" t="str">
            <v>D</v>
          </cell>
          <cell r="H2133" t="str">
            <v>LUZ MARY</v>
          </cell>
          <cell r="I2133" t="str">
            <v>GIL</v>
          </cell>
          <cell r="J2133" t="str">
            <v>LOZADA</v>
          </cell>
          <cell r="K2133" t="str">
            <v>Técnico Administrativo</v>
          </cell>
          <cell r="L2133">
            <v>3124</v>
          </cell>
          <cell r="M2133">
            <v>16</v>
          </cell>
          <cell r="N2133" t="str">
            <v>Profesional Universitario</v>
          </cell>
          <cell r="O2133">
            <v>2044</v>
          </cell>
          <cell r="P2133">
            <v>10</v>
          </cell>
          <cell r="Q2133" t="str">
            <v>204410</v>
          </cell>
          <cell r="R2133">
            <v>2153906</v>
          </cell>
          <cell r="S2133">
            <v>380020</v>
          </cell>
          <cell r="T2133" t="str">
            <v>Grupo Jurídico CALI</v>
          </cell>
        </row>
        <row r="2134">
          <cell r="A2134">
            <v>16740344</v>
          </cell>
          <cell r="B2134" t="str">
            <v>M</v>
          </cell>
          <cell r="C2134">
            <v>4605</v>
          </cell>
          <cell r="D2134">
            <v>4576</v>
          </cell>
          <cell r="G2134" t="str">
            <v>D</v>
          </cell>
          <cell r="H2134" t="str">
            <v>WILLIAM</v>
          </cell>
          <cell r="I2134" t="str">
            <v>ALVAREZ</v>
          </cell>
          <cell r="J2134" t="str">
            <v>MONTILLA</v>
          </cell>
          <cell r="K2134" t="str">
            <v>Técnico Administrativo</v>
          </cell>
          <cell r="L2134">
            <v>3124</v>
          </cell>
          <cell r="M2134">
            <v>14</v>
          </cell>
          <cell r="N2134" t="str">
            <v>Profesional Universitario</v>
          </cell>
          <cell r="O2134">
            <v>2044</v>
          </cell>
          <cell r="P2134">
            <v>10</v>
          </cell>
          <cell r="Q2134" t="str">
            <v>204410</v>
          </cell>
          <cell r="R2134">
            <v>2153906</v>
          </cell>
          <cell r="S2134">
            <v>380020</v>
          </cell>
          <cell r="T2134" t="str">
            <v>Grupo Jurídico CALI</v>
          </cell>
        </row>
        <row r="2135">
          <cell r="A2135">
            <v>16599960</v>
          </cell>
          <cell r="B2135" t="str">
            <v>M</v>
          </cell>
          <cell r="C2135">
            <v>4607</v>
          </cell>
          <cell r="D2135">
            <v>4577</v>
          </cell>
          <cell r="G2135" t="str">
            <v>D</v>
          </cell>
          <cell r="H2135" t="str">
            <v>JORGE ELIECER</v>
          </cell>
          <cell r="I2135" t="str">
            <v>BONILLA</v>
          </cell>
          <cell r="J2135" t="str">
            <v>SOLARTE</v>
          </cell>
          <cell r="K2135" t="str">
            <v>Técnico Administrativo</v>
          </cell>
          <cell r="L2135">
            <v>3124</v>
          </cell>
          <cell r="M2135">
            <v>14</v>
          </cell>
          <cell r="N2135" t="str">
            <v>Profesional Universitario</v>
          </cell>
          <cell r="O2135">
            <v>2044</v>
          </cell>
          <cell r="P2135">
            <v>10</v>
          </cell>
          <cell r="Q2135" t="str">
            <v>204410</v>
          </cell>
          <cell r="R2135">
            <v>2153906</v>
          </cell>
          <cell r="S2135">
            <v>380020</v>
          </cell>
          <cell r="T2135" t="str">
            <v>Grupo Jurídico CALI</v>
          </cell>
        </row>
        <row r="2136">
          <cell r="A2136">
            <v>66902328</v>
          </cell>
          <cell r="B2136" t="str">
            <v>F</v>
          </cell>
          <cell r="D2136">
            <v>5051</v>
          </cell>
          <cell r="G2136" t="str">
            <v>D</v>
          </cell>
          <cell r="H2136" t="str">
            <v>NILSA</v>
          </cell>
          <cell r="I2136" t="str">
            <v>GARCIA</v>
          </cell>
          <cell r="J2136" t="str">
            <v>GONZALEZ</v>
          </cell>
          <cell r="K2136" t="str">
            <v>Profesional Universitario</v>
          </cell>
          <cell r="L2136">
            <v>2044</v>
          </cell>
          <cell r="M2136" t="str">
            <v>09</v>
          </cell>
          <cell r="N2136" t="str">
            <v>Profesional Universitario</v>
          </cell>
          <cell r="O2136" t="str">
            <v>2044</v>
          </cell>
          <cell r="P2136" t="str">
            <v>09</v>
          </cell>
          <cell r="Q2136" t="str">
            <v>204409</v>
          </cell>
          <cell r="R2136">
            <v>2082836</v>
          </cell>
          <cell r="S2136">
            <v>380020</v>
          </cell>
          <cell r="T2136" t="str">
            <v>Grupo Jurídico CALI</v>
          </cell>
        </row>
        <row r="2137">
          <cell r="A2137">
            <v>31890469</v>
          </cell>
          <cell r="B2137" t="str">
            <v>F</v>
          </cell>
          <cell r="C2137">
            <v>4612</v>
          </cell>
          <cell r="D2137">
            <v>5415</v>
          </cell>
          <cell r="G2137" t="str">
            <v>D</v>
          </cell>
          <cell r="H2137" t="str">
            <v>YOLANDA</v>
          </cell>
          <cell r="I2137" t="str">
            <v>TRUJILLO</v>
          </cell>
          <cell r="J2137" t="str">
            <v>TOVAR</v>
          </cell>
          <cell r="K2137" t="str">
            <v>Auxiliar Administrativo</v>
          </cell>
          <cell r="L2137">
            <v>4044</v>
          </cell>
          <cell r="M2137">
            <v>11</v>
          </cell>
          <cell r="N2137" t="str">
            <v>Profesional Universitario</v>
          </cell>
          <cell r="O2137" t="str">
            <v>2044</v>
          </cell>
          <cell r="P2137" t="str">
            <v>09</v>
          </cell>
          <cell r="Q2137" t="str">
            <v>204409</v>
          </cell>
          <cell r="R2137">
            <v>2082836</v>
          </cell>
          <cell r="S2137">
            <v>380020</v>
          </cell>
          <cell r="T2137" t="str">
            <v>Grupo Jurídico CALI</v>
          </cell>
        </row>
        <row r="2138">
          <cell r="A2138">
            <v>46363025</v>
          </cell>
          <cell r="B2138" t="str">
            <v>F</v>
          </cell>
          <cell r="C2138">
            <v>3428</v>
          </cell>
          <cell r="D2138">
            <v>5416</v>
          </cell>
          <cell r="G2138" t="str">
            <v>D</v>
          </cell>
          <cell r="H2138" t="str">
            <v>CARMEN PATRICIA</v>
          </cell>
          <cell r="I2138" t="str">
            <v>MERA</v>
          </cell>
          <cell r="J2138" t="str">
            <v>SERNA</v>
          </cell>
          <cell r="K2138" t="str">
            <v>Técnico Administrativo</v>
          </cell>
          <cell r="L2138">
            <v>3124</v>
          </cell>
          <cell r="M2138">
            <v>14</v>
          </cell>
          <cell r="N2138" t="str">
            <v>Profesional Universitario</v>
          </cell>
          <cell r="O2138" t="str">
            <v>2044</v>
          </cell>
          <cell r="P2138" t="str">
            <v>09</v>
          </cell>
          <cell r="Q2138" t="str">
            <v>204409</v>
          </cell>
          <cell r="R2138">
            <v>2082836</v>
          </cell>
          <cell r="S2138">
            <v>380020</v>
          </cell>
          <cell r="T2138" t="str">
            <v>Grupo Jurídico CALI</v>
          </cell>
        </row>
        <row r="2139">
          <cell r="A2139">
            <v>31928006</v>
          </cell>
          <cell r="B2139" t="str">
            <v>F</v>
          </cell>
          <cell r="D2139">
            <v>4014</v>
          </cell>
          <cell r="G2139" t="str">
            <v>T</v>
          </cell>
          <cell r="H2139" t="str">
            <v>MARIA DEL PILAR</v>
          </cell>
          <cell r="I2139" t="str">
            <v>CABALLERO</v>
          </cell>
          <cell r="J2139" t="str">
            <v>ROJAS</v>
          </cell>
          <cell r="K2139" t="str">
            <v>Profesional Universitario</v>
          </cell>
          <cell r="L2139" t="str">
            <v>2044</v>
          </cell>
          <cell r="M2139" t="str">
            <v>08</v>
          </cell>
          <cell r="N2139" t="str">
            <v>Profesional Universitario</v>
          </cell>
          <cell r="O2139" t="str">
            <v>2044</v>
          </cell>
          <cell r="P2139" t="str">
            <v>08</v>
          </cell>
          <cell r="Q2139" t="str">
            <v>204408</v>
          </cell>
          <cell r="R2139">
            <v>1996878</v>
          </cell>
          <cell r="S2139">
            <v>380020</v>
          </cell>
          <cell r="T2139" t="str">
            <v>Grupo Jurídico CALI</v>
          </cell>
        </row>
        <row r="2140">
          <cell r="A2140">
            <v>16774417</v>
          </cell>
          <cell r="B2140" t="str">
            <v>M</v>
          </cell>
          <cell r="C2140">
            <v>4652</v>
          </cell>
          <cell r="D2140">
            <v>5374</v>
          </cell>
          <cell r="G2140" t="str">
            <v>D</v>
          </cell>
          <cell r="H2140" t="str">
            <v>WILMAR ALBERTO</v>
          </cell>
          <cell r="I2140" t="str">
            <v>MORENO</v>
          </cell>
          <cell r="J2140" t="str">
            <v>RODRIGUEZ</v>
          </cell>
          <cell r="K2140" t="str">
            <v>Auxiliar Administrativo</v>
          </cell>
          <cell r="L2140">
            <v>4044</v>
          </cell>
          <cell r="M2140">
            <v>16</v>
          </cell>
          <cell r="N2140" t="str">
            <v>Profesional Universitario</v>
          </cell>
          <cell r="O2140" t="str">
            <v>2044</v>
          </cell>
          <cell r="P2140" t="str">
            <v>02</v>
          </cell>
          <cell r="Q2140" t="str">
            <v>204402</v>
          </cell>
          <cell r="R2140">
            <v>1504640</v>
          </cell>
          <cell r="S2140">
            <v>380020</v>
          </cell>
          <cell r="T2140" t="str">
            <v>Grupo Jurídico CALI</v>
          </cell>
        </row>
        <row r="2141">
          <cell r="A2141">
            <v>16926511</v>
          </cell>
          <cell r="B2141" t="str">
            <v>M</v>
          </cell>
          <cell r="D2141">
            <v>5052</v>
          </cell>
          <cell r="G2141" t="str">
            <v>D</v>
          </cell>
          <cell r="H2141" t="str">
            <v>VICTOR FELIPE</v>
          </cell>
          <cell r="I2141" t="str">
            <v>ALEGRIA</v>
          </cell>
          <cell r="J2141" t="str">
            <v>TASCON</v>
          </cell>
          <cell r="K2141" t="str">
            <v>Profesional Universitario</v>
          </cell>
          <cell r="L2141">
            <v>2044</v>
          </cell>
          <cell r="M2141" t="str">
            <v>02</v>
          </cell>
          <cell r="N2141" t="str">
            <v>Profesional Universitario</v>
          </cell>
          <cell r="O2141" t="str">
            <v>2044</v>
          </cell>
          <cell r="P2141" t="str">
            <v>02</v>
          </cell>
          <cell r="Q2141" t="str">
            <v>204402</v>
          </cell>
          <cell r="R2141">
            <v>1504640</v>
          </cell>
          <cell r="S2141">
            <v>380020</v>
          </cell>
          <cell r="T2141" t="str">
            <v>Grupo Jurídico CALI</v>
          </cell>
        </row>
        <row r="2142">
          <cell r="A2142">
            <v>16668913</v>
          </cell>
          <cell r="B2142" t="str">
            <v>M</v>
          </cell>
          <cell r="D2142">
            <v>5054</v>
          </cell>
          <cell r="G2142" t="str">
            <v>D</v>
          </cell>
          <cell r="H2142" t="str">
            <v>JAIME ARMANDO</v>
          </cell>
          <cell r="I2142" t="str">
            <v>CAICEDO</v>
          </cell>
          <cell r="J2142" t="str">
            <v>BETANCORT</v>
          </cell>
          <cell r="K2142" t="str">
            <v>Profesional Universitario</v>
          </cell>
          <cell r="L2142">
            <v>2044</v>
          </cell>
          <cell r="M2142" t="str">
            <v>02</v>
          </cell>
          <cell r="N2142" t="str">
            <v>Profesional Universitario</v>
          </cell>
          <cell r="O2142" t="str">
            <v>2044</v>
          </cell>
          <cell r="P2142" t="str">
            <v>02</v>
          </cell>
          <cell r="Q2142" t="str">
            <v>204402</v>
          </cell>
          <cell r="R2142">
            <v>1504640</v>
          </cell>
          <cell r="S2142">
            <v>380020</v>
          </cell>
          <cell r="T2142" t="str">
            <v>Grupo Jurídico CALI</v>
          </cell>
        </row>
        <row r="2143">
          <cell r="A2143">
            <v>38869755</v>
          </cell>
          <cell r="B2143" t="str">
            <v>F</v>
          </cell>
          <cell r="C2143">
            <v>4634</v>
          </cell>
          <cell r="D2143">
            <v>5375</v>
          </cell>
          <cell r="G2143" t="str">
            <v>D</v>
          </cell>
          <cell r="H2143" t="str">
            <v>CLAUDIA</v>
          </cell>
          <cell r="I2143" t="str">
            <v>CEDANO</v>
          </cell>
          <cell r="J2143" t="str">
            <v>*</v>
          </cell>
          <cell r="K2143" t="str">
            <v>Técnico Operativo</v>
          </cell>
          <cell r="L2143">
            <v>3132</v>
          </cell>
          <cell r="M2143">
            <v>14</v>
          </cell>
          <cell r="N2143" t="str">
            <v>Profesional Universitario</v>
          </cell>
          <cell r="O2143" t="str">
            <v>2044</v>
          </cell>
          <cell r="P2143" t="str">
            <v>02</v>
          </cell>
          <cell r="Q2143" t="str">
            <v>204402</v>
          </cell>
          <cell r="R2143">
            <v>1504640</v>
          </cell>
          <cell r="S2143">
            <v>380020</v>
          </cell>
          <cell r="T2143" t="str">
            <v>Grupo Jurídico CALI</v>
          </cell>
        </row>
        <row r="2144">
          <cell r="A2144">
            <v>98431298</v>
          </cell>
          <cell r="B2144" t="str">
            <v>M</v>
          </cell>
          <cell r="D2144">
            <v>4994</v>
          </cell>
          <cell r="G2144" t="str">
            <v>D</v>
          </cell>
          <cell r="H2144" t="str">
            <v>CLIMACO</v>
          </cell>
          <cell r="I2144" t="str">
            <v>YEPEZ</v>
          </cell>
          <cell r="J2144" t="str">
            <v>PORTOCARRERO</v>
          </cell>
          <cell r="K2144" t="str">
            <v>Profesional Universitario</v>
          </cell>
          <cell r="L2144">
            <v>2044</v>
          </cell>
          <cell r="M2144" t="str">
            <v>01</v>
          </cell>
          <cell r="N2144" t="str">
            <v>Profesional Universitario</v>
          </cell>
          <cell r="O2144" t="str">
            <v>2044</v>
          </cell>
          <cell r="P2144" t="str">
            <v>01</v>
          </cell>
          <cell r="Q2144" t="str">
            <v>204401</v>
          </cell>
          <cell r="R2144">
            <v>1361208</v>
          </cell>
          <cell r="S2144">
            <v>380020</v>
          </cell>
          <cell r="T2144" t="str">
            <v>Grupo Jurídico CALI</v>
          </cell>
        </row>
        <row r="2145">
          <cell r="A2145">
            <v>32605150</v>
          </cell>
          <cell r="B2145" t="str">
            <v>F</v>
          </cell>
          <cell r="D2145">
            <v>5351</v>
          </cell>
          <cell r="G2145" t="str">
            <v>D</v>
          </cell>
          <cell r="H2145" t="str">
            <v>ENITH</v>
          </cell>
          <cell r="I2145" t="str">
            <v>MARTINEZ</v>
          </cell>
          <cell r="J2145" t="str">
            <v>RIOS</v>
          </cell>
          <cell r="K2145" t="str">
            <v>Profesional Universitario</v>
          </cell>
          <cell r="L2145" t="str">
            <v>2044</v>
          </cell>
          <cell r="M2145" t="str">
            <v>01</v>
          </cell>
          <cell r="N2145" t="str">
            <v>Profesional Universitario</v>
          </cell>
          <cell r="O2145" t="str">
            <v>2044</v>
          </cell>
          <cell r="P2145" t="str">
            <v>01</v>
          </cell>
          <cell r="Q2145" t="str">
            <v>204401</v>
          </cell>
          <cell r="R2145">
            <v>1361208</v>
          </cell>
          <cell r="S2145">
            <v>380020</v>
          </cell>
          <cell r="T2145" t="str">
            <v>Grupo Jurídico CALI</v>
          </cell>
        </row>
        <row r="2146">
          <cell r="A2146">
            <v>16660031</v>
          </cell>
          <cell r="B2146" t="str">
            <v>M</v>
          </cell>
          <cell r="D2146">
            <v>5350</v>
          </cell>
          <cell r="G2146" t="str">
            <v>D</v>
          </cell>
          <cell r="H2146" t="str">
            <v>HEVER</v>
          </cell>
          <cell r="I2146" t="str">
            <v>GUZMAN</v>
          </cell>
          <cell r="J2146" t="str">
            <v>*</v>
          </cell>
          <cell r="K2146" t="str">
            <v>Profesional Universitario</v>
          </cell>
          <cell r="L2146" t="str">
            <v>2044</v>
          </cell>
          <cell r="M2146" t="str">
            <v>01</v>
          </cell>
          <cell r="N2146" t="str">
            <v>Profesional Universitario</v>
          </cell>
          <cell r="O2146" t="str">
            <v>2044</v>
          </cell>
          <cell r="P2146" t="str">
            <v>01</v>
          </cell>
          <cell r="Q2146" t="str">
            <v>204401</v>
          </cell>
          <cell r="R2146">
            <v>1361208</v>
          </cell>
          <cell r="S2146">
            <v>380020</v>
          </cell>
          <cell r="T2146" t="str">
            <v>Grupo Jurídico CALI</v>
          </cell>
        </row>
        <row r="2147">
          <cell r="A2147">
            <v>66708419</v>
          </cell>
          <cell r="B2147" t="str">
            <v>F</v>
          </cell>
          <cell r="C2147">
            <v>4593</v>
          </cell>
          <cell r="D2147">
            <v>4586</v>
          </cell>
          <cell r="G2147" t="str">
            <v>D</v>
          </cell>
          <cell r="H2147" t="str">
            <v>BERTHA LUCIA</v>
          </cell>
          <cell r="I2147" t="str">
            <v>SAENZ</v>
          </cell>
          <cell r="J2147" t="str">
            <v>BARRERA</v>
          </cell>
          <cell r="K2147" t="str">
            <v>Secretario Ejecutivo</v>
          </cell>
          <cell r="L2147">
            <v>4210</v>
          </cell>
          <cell r="M2147">
            <v>16</v>
          </cell>
          <cell r="N2147" t="str">
            <v>Técnico Administrativo</v>
          </cell>
          <cell r="O2147">
            <v>3124</v>
          </cell>
          <cell r="P2147">
            <v>16</v>
          </cell>
          <cell r="Q2147" t="str">
            <v>312416</v>
          </cell>
          <cell r="R2147">
            <v>1776750</v>
          </cell>
          <cell r="S2147">
            <v>380020</v>
          </cell>
          <cell r="T2147" t="str">
            <v>Grupo Jurídico CALI</v>
          </cell>
        </row>
        <row r="2148">
          <cell r="A2148">
            <v>31190720</v>
          </cell>
          <cell r="B2148" t="str">
            <v>F</v>
          </cell>
          <cell r="C2148">
            <v>4588</v>
          </cell>
          <cell r="D2148">
            <v>4588</v>
          </cell>
          <cell r="E2148">
            <v>0</v>
          </cell>
          <cell r="G2148" t="str">
            <v>D</v>
          </cell>
          <cell r="H2148" t="str">
            <v>BLANCA CECILIA</v>
          </cell>
          <cell r="I2148" t="str">
            <v>CORREA</v>
          </cell>
          <cell r="J2148" t="str">
            <v>ZAPATA</v>
          </cell>
          <cell r="K2148" t="str">
            <v>Técnico Administrativo</v>
          </cell>
          <cell r="L2148">
            <v>3124</v>
          </cell>
          <cell r="M2148">
            <v>16</v>
          </cell>
          <cell r="N2148" t="str">
            <v>Técnico Administrativo</v>
          </cell>
          <cell r="O2148">
            <v>3124</v>
          </cell>
          <cell r="P2148">
            <v>16</v>
          </cell>
          <cell r="Q2148" t="str">
            <v>312416</v>
          </cell>
          <cell r="R2148">
            <v>1776750</v>
          </cell>
          <cell r="S2148">
            <v>380020</v>
          </cell>
          <cell r="T2148" t="str">
            <v>Grupo Jurídico CALI</v>
          </cell>
        </row>
        <row r="2149">
          <cell r="A2149">
            <v>31832684</v>
          </cell>
          <cell r="B2149" t="str">
            <v>F</v>
          </cell>
          <cell r="C2149">
            <v>4632</v>
          </cell>
          <cell r="D2149">
            <v>4632</v>
          </cell>
          <cell r="E2149">
            <v>0</v>
          </cell>
          <cell r="G2149" t="str">
            <v>D</v>
          </cell>
          <cell r="H2149" t="str">
            <v>MARLENY</v>
          </cell>
          <cell r="I2149" t="str">
            <v>MURILLO</v>
          </cell>
          <cell r="J2149" t="str">
            <v>MORA</v>
          </cell>
          <cell r="K2149" t="str">
            <v>Técnico Administrativo</v>
          </cell>
          <cell r="L2149">
            <v>3124</v>
          </cell>
          <cell r="M2149">
            <v>16</v>
          </cell>
          <cell r="N2149" t="str">
            <v>Técnico Administrativo</v>
          </cell>
          <cell r="O2149">
            <v>3124</v>
          </cell>
          <cell r="P2149">
            <v>16</v>
          </cell>
          <cell r="Q2149" t="str">
            <v>312416</v>
          </cell>
          <cell r="R2149">
            <v>1776750</v>
          </cell>
          <cell r="S2149">
            <v>380020</v>
          </cell>
          <cell r="T2149" t="str">
            <v>Grupo Jurídico CALI</v>
          </cell>
        </row>
        <row r="2150">
          <cell r="A2150">
            <v>16768261</v>
          </cell>
          <cell r="B2150" t="str">
            <v>M</v>
          </cell>
          <cell r="C2150">
            <v>4622</v>
          </cell>
          <cell r="D2150">
            <v>4630</v>
          </cell>
          <cell r="G2150" t="str">
            <v>T</v>
          </cell>
          <cell r="H2150" t="str">
            <v>JAIRO</v>
          </cell>
          <cell r="I2150" t="str">
            <v>RODRIGUEZ</v>
          </cell>
          <cell r="J2150" t="str">
            <v>MUÑOZ</v>
          </cell>
          <cell r="K2150" t="str">
            <v>Auxiliar Administrativo</v>
          </cell>
          <cell r="L2150">
            <v>4044</v>
          </cell>
          <cell r="M2150">
            <v>20</v>
          </cell>
          <cell r="N2150" t="str">
            <v>Técnico Administrativo</v>
          </cell>
          <cell r="O2150">
            <v>3124</v>
          </cell>
          <cell r="P2150">
            <v>14</v>
          </cell>
          <cell r="Q2150" t="str">
            <v>312414</v>
          </cell>
          <cell r="R2150">
            <v>1504640</v>
          </cell>
          <cell r="S2150">
            <v>380020</v>
          </cell>
          <cell r="T2150" t="str">
            <v>Grupo Jurídico CALI</v>
          </cell>
        </row>
        <row r="2151">
          <cell r="A2151">
            <v>31909394</v>
          </cell>
          <cell r="B2151" t="str">
            <v>F</v>
          </cell>
          <cell r="C2151">
            <v>4592</v>
          </cell>
          <cell r="D2151">
            <v>4606</v>
          </cell>
          <cell r="G2151" t="str">
            <v>D</v>
          </cell>
          <cell r="H2151" t="str">
            <v>LUCY</v>
          </cell>
          <cell r="I2151" t="str">
            <v>MILLAN</v>
          </cell>
          <cell r="J2151" t="str">
            <v>RAMIREZ</v>
          </cell>
          <cell r="K2151" t="str">
            <v>Secretario Ejecutivo</v>
          </cell>
          <cell r="L2151">
            <v>4210</v>
          </cell>
          <cell r="M2151">
            <v>16</v>
          </cell>
          <cell r="N2151" t="str">
            <v>Técnico Administrativo</v>
          </cell>
          <cell r="O2151">
            <v>3124</v>
          </cell>
          <cell r="P2151">
            <v>14</v>
          </cell>
          <cell r="Q2151" t="str">
            <v>312414</v>
          </cell>
          <cell r="R2151">
            <v>1504640</v>
          </cell>
          <cell r="S2151">
            <v>380020</v>
          </cell>
          <cell r="T2151" t="str">
            <v>Grupo Jurídico CALI</v>
          </cell>
        </row>
        <row r="2152">
          <cell r="A2152">
            <v>31956660</v>
          </cell>
          <cell r="B2152" t="str">
            <v>F</v>
          </cell>
          <cell r="C2152">
            <v>4562</v>
          </cell>
          <cell r="D2152">
            <v>4635</v>
          </cell>
          <cell r="G2152" t="str">
            <v>D</v>
          </cell>
          <cell r="H2152" t="str">
            <v>MARIA</v>
          </cell>
          <cell r="I2152" t="str">
            <v>ROJAS</v>
          </cell>
          <cell r="J2152" t="str">
            <v>HERNANDEZ</v>
          </cell>
          <cell r="K2152" t="str">
            <v>Secretario Ejecutivo</v>
          </cell>
          <cell r="L2152">
            <v>4210</v>
          </cell>
          <cell r="M2152">
            <v>19</v>
          </cell>
          <cell r="N2152" t="str">
            <v>Técnico Operativo</v>
          </cell>
          <cell r="O2152">
            <v>3132</v>
          </cell>
          <cell r="P2152">
            <v>14</v>
          </cell>
          <cell r="Q2152" t="str">
            <v>313214</v>
          </cell>
          <cell r="R2152">
            <v>1504640</v>
          </cell>
          <cell r="S2152">
            <v>380020</v>
          </cell>
          <cell r="T2152" t="str">
            <v>Grupo Jurídico CALI</v>
          </cell>
        </row>
        <row r="2153">
          <cell r="A2153">
            <v>31846801</v>
          </cell>
          <cell r="B2153" t="str">
            <v>F</v>
          </cell>
          <cell r="C2153">
            <v>4620</v>
          </cell>
          <cell r="D2153">
            <v>4620</v>
          </cell>
          <cell r="E2153">
            <v>0</v>
          </cell>
          <cell r="G2153" t="str">
            <v>D</v>
          </cell>
          <cell r="H2153" t="str">
            <v>NUBIA</v>
          </cell>
          <cell r="I2153" t="str">
            <v>PEREZ</v>
          </cell>
          <cell r="J2153" t="str">
            <v>DE ISAZA</v>
          </cell>
          <cell r="K2153" t="str">
            <v>Auxiliar Administrativo</v>
          </cell>
          <cell r="L2153">
            <v>4044</v>
          </cell>
          <cell r="M2153">
            <v>18</v>
          </cell>
          <cell r="N2153" t="str">
            <v>Auxiliar Administrativo</v>
          </cell>
          <cell r="O2153">
            <v>4044</v>
          </cell>
          <cell r="P2153">
            <v>18</v>
          </cell>
          <cell r="Q2153" t="str">
            <v>404418</v>
          </cell>
          <cell r="R2153">
            <v>1217634</v>
          </cell>
          <cell r="S2153">
            <v>380020</v>
          </cell>
          <cell r="T2153" t="str">
            <v>Grupo Jurídico CALI</v>
          </cell>
        </row>
        <row r="2154">
          <cell r="A2154">
            <v>16884646</v>
          </cell>
          <cell r="B2154" t="str">
            <v>M</v>
          </cell>
          <cell r="C2154">
            <v>4621</v>
          </cell>
          <cell r="D2154">
            <v>4621</v>
          </cell>
          <cell r="E2154">
            <v>0</v>
          </cell>
          <cell r="G2154" t="str">
            <v>D</v>
          </cell>
          <cell r="H2154" t="str">
            <v>LUIS FERNANDO</v>
          </cell>
          <cell r="I2154" t="str">
            <v>MARTINEZ</v>
          </cell>
          <cell r="J2154" t="str">
            <v>MORA</v>
          </cell>
          <cell r="K2154" t="str">
            <v>Auxiliar Administrativo</v>
          </cell>
          <cell r="L2154">
            <v>4044</v>
          </cell>
          <cell r="M2154">
            <v>18</v>
          </cell>
          <cell r="N2154" t="str">
            <v>Auxiliar Administrativo</v>
          </cell>
          <cell r="O2154">
            <v>4044</v>
          </cell>
          <cell r="P2154">
            <v>18</v>
          </cell>
          <cell r="Q2154" t="str">
            <v>404418</v>
          </cell>
          <cell r="R2154">
            <v>1217634</v>
          </cell>
          <cell r="S2154">
            <v>380020</v>
          </cell>
          <cell r="T2154" t="str">
            <v>Grupo Jurídico CALI</v>
          </cell>
        </row>
        <row r="2155">
          <cell r="A2155">
            <v>94062832</v>
          </cell>
          <cell r="B2155" t="str">
            <v>M</v>
          </cell>
          <cell r="D2155">
            <v>2653</v>
          </cell>
          <cell r="G2155" t="str">
            <v>T</v>
          </cell>
          <cell r="H2155" t="str">
            <v>ANDRES EDUARDO</v>
          </cell>
          <cell r="I2155" t="str">
            <v>MORENO</v>
          </cell>
          <cell r="J2155" t="str">
            <v>RODRIGUEZ</v>
          </cell>
          <cell r="K2155" t="str">
            <v>Auxiliar Administrativo</v>
          </cell>
          <cell r="L2155">
            <v>4044</v>
          </cell>
          <cell r="M2155">
            <v>16</v>
          </cell>
          <cell r="N2155" t="str">
            <v>Auxiliar Administrativo</v>
          </cell>
          <cell r="O2155">
            <v>4044</v>
          </cell>
          <cell r="P2155">
            <v>16</v>
          </cell>
          <cell r="Q2155" t="str">
            <v>404416</v>
          </cell>
          <cell r="R2155">
            <v>1163588</v>
          </cell>
          <cell r="S2155">
            <v>380020</v>
          </cell>
          <cell r="T2155" t="str">
            <v>Grupo Jurídico CALI</v>
          </cell>
        </row>
        <row r="2156">
          <cell r="A2156">
            <v>31530464</v>
          </cell>
          <cell r="B2156" t="str">
            <v>F</v>
          </cell>
          <cell r="C2156">
            <v>4650</v>
          </cell>
          <cell r="D2156">
            <v>4650</v>
          </cell>
          <cell r="E2156">
            <v>0</v>
          </cell>
          <cell r="G2156" t="str">
            <v>D</v>
          </cell>
          <cell r="H2156" t="str">
            <v>RUTH VIVIANA</v>
          </cell>
          <cell r="I2156" t="str">
            <v>GONZALEZ</v>
          </cell>
          <cell r="J2156" t="str">
            <v>ESGUERRA</v>
          </cell>
          <cell r="K2156" t="str">
            <v>Auxiliar Administrativo</v>
          </cell>
          <cell r="L2156">
            <v>4044</v>
          </cell>
          <cell r="M2156">
            <v>16</v>
          </cell>
          <cell r="N2156" t="str">
            <v>Auxiliar Administrativo</v>
          </cell>
          <cell r="O2156">
            <v>4044</v>
          </cell>
          <cell r="P2156">
            <v>16</v>
          </cell>
          <cell r="Q2156" t="str">
            <v>404416</v>
          </cell>
          <cell r="R2156">
            <v>1163588</v>
          </cell>
          <cell r="S2156">
            <v>380020</v>
          </cell>
          <cell r="T2156" t="str">
            <v>Grupo Jurídico CALI</v>
          </cell>
        </row>
        <row r="2157">
          <cell r="A2157">
            <v>29818267</v>
          </cell>
          <cell r="B2157" t="str">
            <v>F</v>
          </cell>
          <cell r="D2157">
            <v>3813</v>
          </cell>
          <cell r="G2157" t="str">
            <v>T</v>
          </cell>
          <cell r="H2157" t="str">
            <v>LORENA</v>
          </cell>
          <cell r="I2157" t="str">
            <v>SALGADO</v>
          </cell>
          <cell r="J2157" t="str">
            <v>GUTIERREZ</v>
          </cell>
          <cell r="K2157" t="str">
            <v>Auxiliar Administrativo</v>
          </cell>
          <cell r="L2157">
            <v>4044</v>
          </cell>
          <cell r="M2157">
            <v>11</v>
          </cell>
          <cell r="N2157" t="str">
            <v>Auxiliar Administrativo</v>
          </cell>
          <cell r="O2157">
            <v>4044</v>
          </cell>
          <cell r="P2157">
            <v>11</v>
          </cell>
          <cell r="Q2157" t="str">
            <v>404411</v>
          </cell>
          <cell r="R2157">
            <v>953864</v>
          </cell>
          <cell r="S2157">
            <v>380020</v>
          </cell>
          <cell r="T2157" t="str">
            <v>Grupo Jurídico CALI</v>
          </cell>
        </row>
        <row r="2158">
          <cell r="A2158">
            <v>16802113</v>
          </cell>
          <cell r="B2158" t="str">
            <v>M</v>
          </cell>
          <cell r="C2158">
            <v>4648</v>
          </cell>
          <cell r="D2158">
            <v>4695</v>
          </cell>
          <cell r="G2158" t="str">
            <v>T</v>
          </cell>
          <cell r="H2158" t="str">
            <v>MIGUEL ANTONIO</v>
          </cell>
          <cell r="I2158" t="str">
            <v>GALLEGO</v>
          </cell>
          <cell r="J2158" t="str">
            <v>GONZALEZ</v>
          </cell>
          <cell r="K2158" t="str">
            <v>Auxiliar Administrativo</v>
          </cell>
          <cell r="L2158">
            <v>4044</v>
          </cell>
          <cell r="M2158">
            <v>14</v>
          </cell>
          <cell r="N2158" t="str">
            <v>Secretario Ejecutivo</v>
          </cell>
          <cell r="O2158">
            <v>4210</v>
          </cell>
          <cell r="P2158">
            <v>16</v>
          </cell>
          <cell r="Q2158" t="str">
            <v>421016</v>
          </cell>
          <cell r="R2158">
            <v>1163588</v>
          </cell>
          <cell r="S2158">
            <v>380020</v>
          </cell>
          <cell r="T2158" t="str">
            <v>Grupo Jurídico CALI</v>
          </cell>
        </row>
        <row r="2159">
          <cell r="A2159">
            <v>16650128</v>
          </cell>
          <cell r="B2159" t="str">
            <v>M</v>
          </cell>
          <cell r="C2159">
            <v>4636</v>
          </cell>
          <cell r="D2159">
            <v>4566</v>
          </cell>
          <cell r="G2159" t="str">
            <v>D</v>
          </cell>
          <cell r="H2159" t="str">
            <v>CARLOS ARTURO</v>
          </cell>
          <cell r="I2159" t="str">
            <v>RUIZ</v>
          </cell>
          <cell r="J2159" t="str">
            <v>ROMERO</v>
          </cell>
          <cell r="K2159" t="str">
            <v>Técnico Operativo</v>
          </cell>
          <cell r="L2159">
            <v>3132</v>
          </cell>
          <cell r="M2159">
            <v>16</v>
          </cell>
          <cell r="N2159" t="str">
            <v>Profesional Especializado</v>
          </cell>
          <cell r="O2159">
            <v>2028</v>
          </cell>
          <cell r="P2159">
            <v>14</v>
          </cell>
          <cell r="Q2159" t="str">
            <v>202814</v>
          </cell>
          <cell r="R2159">
            <v>2761107</v>
          </cell>
          <cell r="S2159">
            <v>380030</v>
          </cell>
          <cell r="T2159" t="str">
            <v>Grupo Administrativo CALI</v>
          </cell>
        </row>
        <row r="2160">
          <cell r="A2160">
            <v>31831251</v>
          </cell>
          <cell r="B2160" t="str">
            <v>F</v>
          </cell>
          <cell r="C2160">
            <v>4583</v>
          </cell>
          <cell r="D2160">
            <v>4602</v>
          </cell>
          <cell r="G2160" t="str">
            <v>D</v>
          </cell>
          <cell r="H2160" t="str">
            <v>DORA  INES</v>
          </cell>
          <cell r="I2160" t="str">
            <v>GOMEZ</v>
          </cell>
          <cell r="J2160" t="str">
            <v>MARIÑO</v>
          </cell>
          <cell r="K2160" t="str">
            <v>Técnico Administrativo</v>
          </cell>
          <cell r="L2160">
            <v>3124</v>
          </cell>
          <cell r="M2160">
            <v>14</v>
          </cell>
          <cell r="N2160" t="str">
            <v>Profesional Universitario</v>
          </cell>
          <cell r="O2160">
            <v>2044</v>
          </cell>
          <cell r="P2160">
            <v>11</v>
          </cell>
          <cell r="Q2160" t="str">
            <v>204411</v>
          </cell>
          <cell r="R2160">
            <v>2244590</v>
          </cell>
          <cell r="S2160">
            <v>380030</v>
          </cell>
          <cell r="T2160" t="str">
            <v>Grupo Administrativo CALI</v>
          </cell>
        </row>
        <row r="2161">
          <cell r="A2161">
            <v>66822169</v>
          </cell>
          <cell r="B2161" t="str">
            <v>F</v>
          </cell>
          <cell r="D2161">
            <v>2721</v>
          </cell>
          <cell r="G2161" t="str">
            <v>T</v>
          </cell>
          <cell r="H2161" t="str">
            <v>ALEXANDRA</v>
          </cell>
          <cell r="I2161" t="str">
            <v>ORTIZ</v>
          </cell>
          <cell r="J2161" t="str">
            <v>LARGO</v>
          </cell>
          <cell r="K2161" t="str">
            <v>Profesional Universitario</v>
          </cell>
          <cell r="L2161" t="str">
            <v>2044</v>
          </cell>
          <cell r="M2161" t="str">
            <v>10</v>
          </cell>
          <cell r="N2161" t="str">
            <v>Profesional Universitario</v>
          </cell>
          <cell r="O2161" t="str">
            <v>2044</v>
          </cell>
          <cell r="P2161" t="str">
            <v>10</v>
          </cell>
          <cell r="Q2161" t="str">
            <v>204410</v>
          </cell>
          <cell r="R2161">
            <v>2153906</v>
          </cell>
          <cell r="S2161">
            <v>380030</v>
          </cell>
          <cell r="T2161" t="str">
            <v>Grupo Administrativo CALI</v>
          </cell>
        </row>
        <row r="2162">
          <cell r="A2162">
            <v>16691610</v>
          </cell>
          <cell r="B2162" t="str">
            <v>M</v>
          </cell>
          <cell r="C2162">
            <v>4582</v>
          </cell>
          <cell r="D2162">
            <v>4624</v>
          </cell>
          <cell r="G2162" t="str">
            <v>D</v>
          </cell>
          <cell r="H2162" t="str">
            <v>ARIEL</v>
          </cell>
          <cell r="I2162" t="str">
            <v>PUERTA</v>
          </cell>
          <cell r="J2162" t="str">
            <v>GUERRERO</v>
          </cell>
          <cell r="K2162" t="str">
            <v>Técnico Administrativo</v>
          </cell>
          <cell r="L2162">
            <v>3124</v>
          </cell>
          <cell r="M2162">
            <v>14</v>
          </cell>
          <cell r="N2162" t="str">
            <v>Profesional Universitario</v>
          </cell>
          <cell r="O2162">
            <v>2044</v>
          </cell>
          <cell r="P2162">
            <v>10</v>
          </cell>
          <cell r="Q2162" t="str">
            <v>204410</v>
          </cell>
          <cell r="R2162">
            <v>2153906</v>
          </cell>
          <cell r="S2162">
            <v>380030</v>
          </cell>
          <cell r="T2162" t="str">
            <v>Grupo Administrativo CALI</v>
          </cell>
        </row>
        <row r="2163">
          <cell r="A2163">
            <v>94294427</v>
          </cell>
          <cell r="B2163" t="str">
            <v>M</v>
          </cell>
          <cell r="C2163">
            <v>4633</v>
          </cell>
          <cell r="D2163">
            <v>4633</v>
          </cell>
          <cell r="E2163">
            <v>0</v>
          </cell>
          <cell r="G2163" t="str">
            <v>D</v>
          </cell>
          <cell r="H2163" t="str">
            <v>JOSE WILLIAM</v>
          </cell>
          <cell r="I2163" t="str">
            <v>GARCIA</v>
          </cell>
          <cell r="J2163" t="str">
            <v>RUIZ</v>
          </cell>
          <cell r="K2163" t="str">
            <v>Técnico Operativo</v>
          </cell>
          <cell r="L2163">
            <v>3132</v>
          </cell>
          <cell r="M2163">
            <v>14</v>
          </cell>
          <cell r="N2163" t="str">
            <v>Técnico Operativo</v>
          </cell>
          <cell r="O2163">
            <v>3132</v>
          </cell>
          <cell r="P2163">
            <v>14</v>
          </cell>
          <cell r="Q2163" t="str">
            <v>313214</v>
          </cell>
          <cell r="R2163">
            <v>1504640</v>
          </cell>
          <cell r="S2163">
            <v>380030</v>
          </cell>
          <cell r="T2163" t="str">
            <v>Grupo Administrativo CALI</v>
          </cell>
        </row>
        <row r="2164">
          <cell r="A2164">
            <v>16719579</v>
          </cell>
          <cell r="B2164" t="str">
            <v>M</v>
          </cell>
          <cell r="D2164">
            <v>4669</v>
          </cell>
          <cell r="G2164" t="str">
            <v>D</v>
          </cell>
          <cell r="H2164" t="str">
            <v>EVERTO</v>
          </cell>
          <cell r="I2164" t="str">
            <v>ASPRILLA</v>
          </cell>
          <cell r="J2164" t="str">
            <v>IBARGUEN</v>
          </cell>
          <cell r="K2164" t="str">
            <v>Auxiliar Administrativo</v>
          </cell>
          <cell r="L2164">
            <v>4044</v>
          </cell>
          <cell r="M2164">
            <v>16</v>
          </cell>
          <cell r="N2164" t="str">
            <v>Auxiliar Administrativo</v>
          </cell>
          <cell r="O2164">
            <v>4044</v>
          </cell>
          <cell r="P2164">
            <v>16</v>
          </cell>
          <cell r="Q2164" t="str">
            <v>404416</v>
          </cell>
          <cell r="R2164">
            <v>1163588</v>
          </cell>
          <cell r="S2164">
            <v>380030</v>
          </cell>
          <cell r="T2164" t="str">
            <v>Grupo Administrativo CALI</v>
          </cell>
        </row>
        <row r="2165">
          <cell r="A2165">
            <v>16824788</v>
          </cell>
          <cell r="B2165" t="str">
            <v>M</v>
          </cell>
          <cell r="C2165">
            <v>4613</v>
          </cell>
          <cell r="D2165">
            <v>4647</v>
          </cell>
          <cell r="G2165" t="str">
            <v>T</v>
          </cell>
          <cell r="H2165" t="str">
            <v>JAIR</v>
          </cell>
          <cell r="I2165" t="str">
            <v>VELASCO</v>
          </cell>
          <cell r="J2165" t="str">
            <v>GALINDEZ</v>
          </cell>
          <cell r="K2165" t="str">
            <v>Auxiliar Administrativo</v>
          </cell>
          <cell r="L2165">
            <v>4044</v>
          </cell>
          <cell r="M2165">
            <v>11</v>
          </cell>
          <cell r="N2165" t="str">
            <v>Auxiliar Administrativo</v>
          </cell>
          <cell r="O2165">
            <v>4044</v>
          </cell>
          <cell r="P2165">
            <v>14</v>
          </cell>
          <cell r="Q2165" t="str">
            <v>404414</v>
          </cell>
          <cell r="R2165">
            <v>1080470</v>
          </cell>
          <cell r="S2165">
            <v>380030</v>
          </cell>
          <cell r="T2165" t="str">
            <v>Grupo Administrativo CALI</v>
          </cell>
        </row>
        <row r="2166">
          <cell r="A2166">
            <v>14873642</v>
          </cell>
          <cell r="B2166" t="str">
            <v>M</v>
          </cell>
          <cell r="C2166">
            <v>4614</v>
          </cell>
          <cell r="D2166">
            <v>4644</v>
          </cell>
          <cell r="G2166" t="str">
            <v>D</v>
          </cell>
          <cell r="H2166" t="str">
            <v>ROBERTO</v>
          </cell>
          <cell r="I2166" t="str">
            <v>ROJAS</v>
          </cell>
          <cell r="J2166" t="str">
            <v>LOPERA</v>
          </cell>
          <cell r="K2166" t="str">
            <v>Auxiliar Administrativo</v>
          </cell>
          <cell r="L2166">
            <v>4044</v>
          </cell>
          <cell r="M2166">
            <v>11</v>
          </cell>
          <cell r="N2166" t="str">
            <v>Auxiliar Administrativo</v>
          </cell>
          <cell r="O2166">
            <v>4044</v>
          </cell>
          <cell r="P2166">
            <v>14</v>
          </cell>
          <cell r="Q2166" t="str">
            <v>404414</v>
          </cell>
          <cell r="R2166">
            <v>1080470</v>
          </cell>
          <cell r="S2166">
            <v>380030</v>
          </cell>
          <cell r="T2166" t="str">
            <v>Grupo Administrativo CALI</v>
          </cell>
        </row>
        <row r="2167">
          <cell r="A2167">
            <v>16629500</v>
          </cell>
          <cell r="B2167" t="str">
            <v>M</v>
          </cell>
          <cell r="D2167">
            <v>3279</v>
          </cell>
          <cell r="G2167" t="str">
            <v>T</v>
          </cell>
          <cell r="H2167" t="str">
            <v>PHANOR</v>
          </cell>
          <cell r="I2167" t="str">
            <v>HERNANDEZ</v>
          </cell>
          <cell r="J2167" t="str">
            <v>BEJARANO</v>
          </cell>
          <cell r="K2167" t="str">
            <v>Auxiliar Administrativo</v>
          </cell>
          <cell r="L2167">
            <v>4044</v>
          </cell>
          <cell r="M2167">
            <v>12</v>
          </cell>
          <cell r="N2167" t="str">
            <v>Auxiliar Administrativo</v>
          </cell>
          <cell r="O2167">
            <v>4044</v>
          </cell>
          <cell r="P2167">
            <v>12</v>
          </cell>
          <cell r="Q2167" t="str">
            <v>404412</v>
          </cell>
          <cell r="R2167">
            <v>1024200</v>
          </cell>
          <cell r="S2167">
            <v>380030</v>
          </cell>
          <cell r="T2167" t="str">
            <v>Grupo Administrativo CALI</v>
          </cell>
        </row>
        <row r="2168">
          <cell r="A2168">
            <v>25268993</v>
          </cell>
          <cell r="B2168" t="str">
            <v>F</v>
          </cell>
          <cell r="D2168">
            <v>3047</v>
          </cell>
          <cell r="G2168" t="str">
            <v>T</v>
          </cell>
          <cell r="H2168" t="str">
            <v>CLELIA MATILDE</v>
          </cell>
          <cell r="I2168" t="str">
            <v>ORDOÑEZ</v>
          </cell>
          <cell r="J2168" t="str">
            <v>PEÑA</v>
          </cell>
          <cell r="K2168" t="str">
            <v>Auxiliar Administrativo</v>
          </cell>
          <cell r="L2168">
            <v>4044</v>
          </cell>
          <cell r="M2168">
            <v>11</v>
          </cell>
          <cell r="N2168" t="str">
            <v>Auxiliar Administrativo</v>
          </cell>
          <cell r="O2168">
            <v>4044</v>
          </cell>
          <cell r="P2168">
            <v>11</v>
          </cell>
          <cell r="Q2168" t="str">
            <v>404411</v>
          </cell>
          <cell r="R2168">
            <v>953864</v>
          </cell>
          <cell r="S2168">
            <v>380030</v>
          </cell>
          <cell r="T2168" t="str">
            <v>Grupo Administrativo CALI</v>
          </cell>
        </row>
        <row r="2169">
          <cell r="A2169">
            <v>31655451</v>
          </cell>
          <cell r="B2169" t="str">
            <v>F</v>
          </cell>
          <cell r="D2169">
            <v>4595</v>
          </cell>
          <cell r="G2169" t="str">
            <v>D</v>
          </cell>
          <cell r="H2169" t="str">
            <v>CATALINA</v>
          </cell>
          <cell r="I2169" t="str">
            <v>VALENCIA</v>
          </cell>
          <cell r="J2169" t="str">
            <v>LOZANO</v>
          </cell>
          <cell r="K2169" t="str">
            <v>Secretario Ejecutivo</v>
          </cell>
          <cell r="L2169" t="str">
            <v>4210</v>
          </cell>
          <cell r="M2169" t="str">
            <v>16</v>
          </cell>
          <cell r="N2169" t="str">
            <v>Secretario Ejecutivo</v>
          </cell>
          <cell r="O2169" t="str">
            <v>4210</v>
          </cell>
          <cell r="P2169" t="str">
            <v>16</v>
          </cell>
          <cell r="Q2169" t="str">
            <v>421016</v>
          </cell>
          <cell r="R2169">
            <v>1163588</v>
          </cell>
          <cell r="S2169">
            <v>380030</v>
          </cell>
          <cell r="T2169" t="str">
            <v>Grupo Administrativo CALI</v>
          </cell>
        </row>
        <row r="2170">
          <cell r="A2170">
            <v>16757605</v>
          </cell>
          <cell r="B2170" t="str">
            <v>M</v>
          </cell>
          <cell r="C2170">
            <v>4623</v>
          </cell>
          <cell r="D2170">
            <v>2542</v>
          </cell>
          <cell r="G2170" t="str">
            <v>T</v>
          </cell>
          <cell r="H2170" t="str">
            <v>ALEXANDER</v>
          </cell>
          <cell r="I2170" t="str">
            <v>SANCHEZ</v>
          </cell>
          <cell r="J2170" t="str">
            <v>BACCA</v>
          </cell>
          <cell r="K2170" t="str">
            <v>Profesional Especializado</v>
          </cell>
          <cell r="L2170">
            <v>2028</v>
          </cell>
          <cell r="M2170">
            <v>14</v>
          </cell>
          <cell r="N2170" t="str">
            <v>Profesional Especializado</v>
          </cell>
          <cell r="O2170">
            <v>2028</v>
          </cell>
          <cell r="P2170" t="str">
            <v>17</v>
          </cell>
          <cell r="Q2170" t="str">
            <v>202817</v>
          </cell>
          <cell r="R2170">
            <v>3461791</v>
          </cell>
          <cell r="S2170">
            <v>380040</v>
          </cell>
          <cell r="T2170" t="str">
            <v>Grupo Operativo CALI</v>
          </cell>
        </row>
        <row r="2171">
          <cell r="A2171">
            <v>16684042</v>
          </cell>
          <cell r="B2171" t="str">
            <v>M</v>
          </cell>
          <cell r="D2171">
            <v>3699</v>
          </cell>
          <cell r="G2171" t="str">
            <v>D</v>
          </cell>
          <cell r="H2171" t="str">
            <v>OSCAR FABIAN</v>
          </cell>
          <cell r="I2171" t="str">
            <v>PEÑA</v>
          </cell>
          <cell r="J2171" t="str">
            <v>TAMAYO</v>
          </cell>
          <cell r="K2171" t="str">
            <v>Profesional Universitario</v>
          </cell>
          <cell r="L2171">
            <v>2044</v>
          </cell>
          <cell r="M2171">
            <v>10</v>
          </cell>
          <cell r="N2171" t="str">
            <v>Profesional Universitario</v>
          </cell>
          <cell r="O2171">
            <v>2044</v>
          </cell>
          <cell r="P2171">
            <v>10</v>
          </cell>
          <cell r="Q2171" t="str">
            <v>204410</v>
          </cell>
          <cell r="R2171">
            <v>2153906</v>
          </cell>
          <cell r="S2171">
            <v>380140</v>
          </cell>
          <cell r="T2171" t="str">
            <v>PALMIRA</v>
          </cell>
        </row>
        <row r="2172">
          <cell r="A2172">
            <v>16738142</v>
          </cell>
          <cell r="B2172" t="str">
            <v>M</v>
          </cell>
          <cell r="D2172">
            <v>4570</v>
          </cell>
          <cell r="G2172" t="str">
            <v>T</v>
          </cell>
          <cell r="H2172" t="str">
            <v>RICARDO</v>
          </cell>
          <cell r="I2172" t="str">
            <v>COLLAZOS</v>
          </cell>
          <cell r="J2172" t="str">
            <v>PALACIOS</v>
          </cell>
          <cell r="K2172" t="str">
            <v>Profesional Universitario</v>
          </cell>
          <cell r="L2172">
            <v>2044</v>
          </cell>
          <cell r="M2172">
            <v>10</v>
          </cell>
          <cell r="N2172" t="str">
            <v>Profesional Universitario</v>
          </cell>
          <cell r="O2172">
            <v>2044</v>
          </cell>
          <cell r="P2172">
            <v>10</v>
          </cell>
          <cell r="Q2172" t="str">
            <v>204410</v>
          </cell>
          <cell r="R2172">
            <v>2153906</v>
          </cell>
          <cell r="S2172">
            <v>380040</v>
          </cell>
          <cell r="T2172" t="str">
            <v>Grupo Operativo CALI</v>
          </cell>
        </row>
        <row r="2173">
          <cell r="A2173">
            <v>1113778214</v>
          </cell>
          <cell r="B2173" t="str">
            <v>M</v>
          </cell>
          <cell r="D2173">
            <v>3954</v>
          </cell>
          <cell r="G2173" t="str">
            <v>T</v>
          </cell>
          <cell r="H2173" t="str">
            <v>JUAN GUILLERMO</v>
          </cell>
          <cell r="I2173" t="str">
            <v>ESCARRIA</v>
          </cell>
          <cell r="J2173" t="str">
            <v>RODRIGUEZ</v>
          </cell>
          <cell r="K2173" t="str">
            <v>Profesional Universitario</v>
          </cell>
          <cell r="L2173">
            <v>2044</v>
          </cell>
          <cell r="M2173" t="str">
            <v>08</v>
          </cell>
          <cell r="N2173" t="str">
            <v>Profesional Universitario</v>
          </cell>
          <cell r="O2173">
            <v>2044</v>
          </cell>
          <cell r="P2173" t="str">
            <v>08</v>
          </cell>
          <cell r="Q2173" t="str">
            <v>204408</v>
          </cell>
          <cell r="R2173">
            <v>1996878</v>
          </cell>
          <cell r="S2173">
            <v>380040</v>
          </cell>
          <cell r="T2173" t="str">
            <v>Grupo Operativo CALI</v>
          </cell>
        </row>
        <row r="2174">
          <cell r="A2174">
            <v>16684151</v>
          </cell>
          <cell r="B2174" t="str">
            <v>M</v>
          </cell>
          <cell r="C2174">
            <v>4630</v>
          </cell>
          <cell r="D2174">
            <v>5391</v>
          </cell>
          <cell r="G2174" t="str">
            <v>D</v>
          </cell>
          <cell r="H2174" t="str">
            <v>LUIS EDUARDO</v>
          </cell>
          <cell r="I2174" t="str">
            <v>BEDOYA</v>
          </cell>
          <cell r="J2174" t="str">
            <v>LIBREROS</v>
          </cell>
          <cell r="K2174" t="str">
            <v>Técnico Administrativo</v>
          </cell>
          <cell r="L2174">
            <v>3124</v>
          </cell>
          <cell r="M2174">
            <v>14</v>
          </cell>
          <cell r="N2174" t="str">
            <v>Profesional Universitario</v>
          </cell>
          <cell r="O2174" t="str">
            <v>2044</v>
          </cell>
          <cell r="P2174" t="str">
            <v>06</v>
          </cell>
          <cell r="Q2174" t="str">
            <v>204406</v>
          </cell>
          <cell r="R2174">
            <v>1812565</v>
          </cell>
          <cell r="S2174">
            <v>380040</v>
          </cell>
          <cell r="T2174" t="str">
            <v>Grupo Operativo CALI</v>
          </cell>
        </row>
        <row r="2175">
          <cell r="A2175">
            <v>16758829</v>
          </cell>
          <cell r="B2175" t="str">
            <v>M</v>
          </cell>
          <cell r="C2175">
            <v>4561</v>
          </cell>
          <cell r="D2175">
            <v>4561</v>
          </cell>
          <cell r="E2175">
            <v>0</v>
          </cell>
          <cell r="G2175" t="str">
            <v>D</v>
          </cell>
          <cell r="H2175" t="str">
            <v>JAIR</v>
          </cell>
          <cell r="I2175" t="str">
            <v>CORCINO</v>
          </cell>
          <cell r="J2175" t="str">
            <v>MINA</v>
          </cell>
          <cell r="K2175" t="str">
            <v>Analista de Sistemas</v>
          </cell>
          <cell r="L2175">
            <v>3003</v>
          </cell>
          <cell r="M2175">
            <v>18</v>
          </cell>
          <cell r="N2175" t="str">
            <v>Analista de Sistemas</v>
          </cell>
          <cell r="O2175">
            <v>3003</v>
          </cell>
          <cell r="P2175">
            <v>18</v>
          </cell>
          <cell r="Q2175" t="str">
            <v>300318</v>
          </cell>
          <cell r="R2175">
            <v>2090198</v>
          </cell>
          <cell r="S2175">
            <v>380040</v>
          </cell>
          <cell r="T2175" t="str">
            <v>Grupo Operativo CALI</v>
          </cell>
        </row>
        <row r="2176">
          <cell r="A2176">
            <v>66768584</v>
          </cell>
          <cell r="B2176" t="str">
            <v>F</v>
          </cell>
          <cell r="D2176">
            <v>4585</v>
          </cell>
          <cell r="G2176" t="str">
            <v>T</v>
          </cell>
          <cell r="H2176" t="str">
            <v>LILIAN YULIETH</v>
          </cell>
          <cell r="I2176" t="str">
            <v>RIOS</v>
          </cell>
          <cell r="J2176" t="str">
            <v>VALENCIA</v>
          </cell>
          <cell r="K2176" t="str">
            <v>Técnico Administrativo</v>
          </cell>
          <cell r="L2176">
            <v>3124</v>
          </cell>
          <cell r="M2176">
            <v>16</v>
          </cell>
          <cell r="N2176" t="str">
            <v>Técnico Administrativo</v>
          </cell>
          <cell r="O2176">
            <v>3124</v>
          </cell>
          <cell r="P2176">
            <v>16</v>
          </cell>
          <cell r="Q2176" t="str">
            <v>312416</v>
          </cell>
          <cell r="R2176">
            <v>1776750</v>
          </cell>
          <cell r="S2176">
            <v>380040</v>
          </cell>
          <cell r="T2176" t="str">
            <v>Grupo Operativo CALI</v>
          </cell>
        </row>
        <row r="2177">
          <cell r="A2177">
            <v>16744027</v>
          </cell>
          <cell r="B2177" t="str">
            <v>M</v>
          </cell>
          <cell r="C2177">
            <v>4646</v>
          </cell>
          <cell r="D2177">
            <v>4631</v>
          </cell>
          <cell r="G2177" t="str">
            <v>D</v>
          </cell>
          <cell r="H2177" t="str">
            <v>WILSON</v>
          </cell>
          <cell r="I2177" t="str">
            <v>RODRIGUEZ</v>
          </cell>
          <cell r="J2177" t="str">
            <v>ESCAMILLA</v>
          </cell>
          <cell r="K2177" t="str">
            <v>Auxiliar Administrativo</v>
          </cell>
          <cell r="L2177">
            <v>4044</v>
          </cell>
          <cell r="M2177">
            <v>14</v>
          </cell>
          <cell r="N2177" t="str">
            <v>Técnico Administrativo</v>
          </cell>
          <cell r="O2177">
            <v>3124</v>
          </cell>
          <cell r="P2177">
            <v>14</v>
          </cell>
          <cell r="Q2177" t="str">
            <v>312414</v>
          </cell>
          <cell r="R2177">
            <v>1504640</v>
          </cell>
          <cell r="S2177">
            <v>380040</v>
          </cell>
          <cell r="T2177" t="str">
            <v>Grupo Operativo CALI</v>
          </cell>
        </row>
        <row r="2178">
          <cell r="A2178">
            <v>66807274</v>
          </cell>
          <cell r="B2178" t="str">
            <v>F</v>
          </cell>
          <cell r="C2178">
            <v>4640</v>
          </cell>
          <cell r="D2178">
            <v>4605</v>
          </cell>
          <cell r="G2178" t="str">
            <v>T</v>
          </cell>
          <cell r="H2178" t="str">
            <v>BEATRIZ EUGENIA</v>
          </cell>
          <cell r="I2178" t="str">
            <v>GIRONZA</v>
          </cell>
          <cell r="J2178" t="str">
            <v>PERDOMO</v>
          </cell>
          <cell r="K2178" t="str">
            <v>Secretario Ejecutivo</v>
          </cell>
          <cell r="L2178">
            <v>4210</v>
          </cell>
          <cell r="M2178">
            <v>16</v>
          </cell>
          <cell r="N2178" t="str">
            <v>Técnico Administrativo</v>
          </cell>
          <cell r="O2178">
            <v>3124</v>
          </cell>
          <cell r="P2178">
            <v>14</v>
          </cell>
          <cell r="Q2178" t="str">
            <v>312414</v>
          </cell>
          <cell r="R2178">
            <v>1504640</v>
          </cell>
          <cell r="S2178">
            <v>380040</v>
          </cell>
          <cell r="T2178" t="str">
            <v>Grupo Operativo CALI</v>
          </cell>
        </row>
        <row r="2179">
          <cell r="A2179">
            <v>31300580</v>
          </cell>
          <cell r="B2179" t="str">
            <v>F</v>
          </cell>
          <cell r="C2179">
            <v>4596</v>
          </cell>
          <cell r="D2179">
            <v>4628</v>
          </cell>
          <cell r="G2179" t="str">
            <v>D</v>
          </cell>
          <cell r="H2179" t="str">
            <v>YOLANDA</v>
          </cell>
          <cell r="I2179" t="str">
            <v>ZUÑIGA</v>
          </cell>
          <cell r="J2179" t="str">
            <v>CRUZ</v>
          </cell>
          <cell r="K2179" t="str">
            <v>Secretario Ejecutivo</v>
          </cell>
          <cell r="L2179">
            <v>4210</v>
          </cell>
          <cell r="M2179">
            <v>16</v>
          </cell>
          <cell r="N2179" t="str">
            <v>Técnico Administrativo</v>
          </cell>
          <cell r="O2179">
            <v>3124</v>
          </cell>
          <cell r="P2179">
            <v>14</v>
          </cell>
          <cell r="Q2179" t="str">
            <v>312414</v>
          </cell>
          <cell r="R2179">
            <v>1504640</v>
          </cell>
          <cell r="S2179">
            <v>380040</v>
          </cell>
          <cell r="T2179" t="str">
            <v>Grupo Operativo CALI</v>
          </cell>
        </row>
        <row r="2180">
          <cell r="A2180">
            <v>14444812</v>
          </cell>
          <cell r="B2180" t="str">
            <v>M</v>
          </cell>
          <cell r="C2180">
            <v>4580</v>
          </cell>
          <cell r="D2180">
            <v>4580</v>
          </cell>
          <cell r="E2180">
            <v>0</v>
          </cell>
          <cell r="G2180" t="str">
            <v>D</v>
          </cell>
          <cell r="H2180" t="str">
            <v>ELISEO ARTURO</v>
          </cell>
          <cell r="I2180" t="str">
            <v>SANCHEZ</v>
          </cell>
          <cell r="J2180" t="str">
            <v>CEBALLOS</v>
          </cell>
          <cell r="K2180" t="str">
            <v>Técnico Administrativo</v>
          </cell>
          <cell r="L2180">
            <v>3124</v>
          </cell>
          <cell r="M2180">
            <v>14</v>
          </cell>
          <cell r="N2180" t="str">
            <v>Técnico Administrativo</v>
          </cell>
          <cell r="O2180">
            <v>3124</v>
          </cell>
          <cell r="P2180">
            <v>14</v>
          </cell>
          <cell r="Q2180" t="str">
            <v>312414</v>
          </cell>
          <cell r="R2180">
            <v>1504640</v>
          </cell>
          <cell r="S2180">
            <v>380040</v>
          </cell>
          <cell r="T2180" t="str">
            <v>Grupo Operativo CALI</v>
          </cell>
        </row>
        <row r="2181">
          <cell r="A2181">
            <v>38656363</v>
          </cell>
          <cell r="B2181" t="str">
            <v>F</v>
          </cell>
          <cell r="D2181">
            <v>2965</v>
          </cell>
          <cell r="G2181" t="str">
            <v>D</v>
          </cell>
          <cell r="H2181" t="str">
            <v>CAROLINA</v>
          </cell>
          <cell r="I2181" t="str">
            <v>DUARTE</v>
          </cell>
          <cell r="J2181" t="str">
            <v>LONDOÑO</v>
          </cell>
          <cell r="K2181" t="str">
            <v>Auxiliar Administrativo</v>
          </cell>
          <cell r="L2181" t="str">
            <v>4044</v>
          </cell>
          <cell r="M2181" t="str">
            <v>16</v>
          </cell>
          <cell r="N2181" t="str">
            <v>Auxiliar Administrativo</v>
          </cell>
          <cell r="O2181" t="str">
            <v>4044</v>
          </cell>
          <cell r="P2181" t="str">
            <v>16</v>
          </cell>
          <cell r="Q2181" t="str">
            <v>404416</v>
          </cell>
          <cell r="R2181">
            <v>1163588</v>
          </cell>
          <cell r="S2181">
            <v>380040</v>
          </cell>
          <cell r="T2181" t="str">
            <v>Grupo Operativo CALI</v>
          </cell>
        </row>
        <row r="2182">
          <cell r="A2182">
            <v>31294155</v>
          </cell>
          <cell r="B2182" t="str">
            <v>F</v>
          </cell>
          <cell r="C2182">
            <v>4610</v>
          </cell>
          <cell r="D2182">
            <v>4618</v>
          </cell>
          <cell r="G2182" t="str">
            <v>D</v>
          </cell>
          <cell r="H2182" t="str">
            <v>GLORIA  MARIA</v>
          </cell>
          <cell r="I2182" t="str">
            <v>GONZALEZ</v>
          </cell>
          <cell r="J2182" t="str">
            <v>NAVARRO</v>
          </cell>
          <cell r="K2182" t="str">
            <v>Auxiliar Administrativo</v>
          </cell>
          <cell r="L2182">
            <v>4044</v>
          </cell>
          <cell r="M2182">
            <v>11</v>
          </cell>
          <cell r="N2182" t="str">
            <v>Auxiliar Administrativo</v>
          </cell>
          <cell r="O2182">
            <v>4044</v>
          </cell>
          <cell r="P2182">
            <v>16</v>
          </cell>
          <cell r="Q2182" t="str">
            <v>404416</v>
          </cell>
          <cell r="R2182">
            <v>1163588</v>
          </cell>
          <cell r="S2182">
            <v>380040</v>
          </cell>
          <cell r="T2182" t="str">
            <v>Grupo Operativo CALI</v>
          </cell>
        </row>
        <row r="2183">
          <cell r="A2183">
            <v>16771616</v>
          </cell>
          <cell r="B2183" t="str">
            <v>M</v>
          </cell>
          <cell r="C2183">
            <v>4615</v>
          </cell>
          <cell r="D2183">
            <v>4615</v>
          </cell>
          <cell r="E2183">
            <v>0</v>
          </cell>
          <cell r="G2183" t="str">
            <v>D</v>
          </cell>
          <cell r="H2183" t="str">
            <v>LUIS CARLOS</v>
          </cell>
          <cell r="I2183" t="str">
            <v>GUTIERREZ</v>
          </cell>
          <cell r="J2183" t="str">
            <v>HENAO</v>
          </cell>
          <cell r="K2183" t="str">
            <v>Auxiliar Administrativo</v>
          </cell>
          <cell r="L2183">
            <v>4044</v>
          </cell>
          <cell r="M2183">
            <v>16</v>
          </cell>
          <cell r="N2183" t="str">
            <v>Auxiliar Administrativo</v>
          </cell>
          <cell r="O2183">
            <v>4044</v>
          </cell>
          <cell r="P2183">
            <v>16</v>
          </cell>
          <cell r="Q2183" t="str">
            <v>404416</v>
          </cell>
          <cell r="R2183">
            <v>1163588</v>
          </cell>
          <cell r="S2183">
            <v>380040</v>
          </cell>
          <cell r="T2183" t="str">
            <v>Grupo Operativo CALI</v>
          </cell>
        </row>
        <row r="2184">
          <cell r="A2184">
            <v>14898203</v>
          </cell>
          <cell r="B2184" t="str">
            <v>M</v>
          </cell>
          <cell r="D2184">
            <v>2895</v>
          </cell>
          <cell r="G2184" t="str">
            <v>T</v>
          </cell>
          <cell r="H2184" t="str">
            <v>OBEIMAR</v>
          </cell>
          <cell r="I2184" t="str">
            <v>ORTIZ</v>
          </cell>
          <cell r="J2184" t="str">
            <v>ALEGRIA</v>
          </cell>
          <cell r="K2184" t="str">
            <v>Auxiliar Administrativo</v>
          </cell>
          <cell r="L2184">
            <v>4044</v>
          </cell>
          <cell r="M2184">
            <v>16</v>
          </cell>
          <cell r="N2184" t="str">
            <v>Auxiliar Administrativo</v>
          </cell>
          <cell r="O2184">
            <v>4044</v>
          </cell>
          <cell r="P2184">
            <v>16</v>
          </cell>
          <cell r="Q2184" t="str">
            <v>404416</v>
          </cell>
          <cell r="R2184">
            <v>1163588</v>
          </cell>
          <cell r="S2184">
            <v>380040</v>
          </cell>
          <cell r="T2184" t="str">
            <v>Grupo Operativo CALI</v>
          </cell>
        </row>
        <row r="2185">
          <cell r="A2185">
            <v>14995412</v>
          </cell>
          <cell r="B2185" t="str">
            <v>M</v>
          </cell>
          <cell r="C2185">
            <v>4611</v>
          </cell>
          <cell r="D2185">
            <v>4651</v>
          </cell>
          <cell r="G2185" t="str">
            <v>T</v>
          </cell>
          <cell r="H2185" t="str">
            <v>JOSE HUMBERTO</v>
          </cell>
          <cell r="I2185" t="str">
            <v>LOAIZA</v>
          </cell>
          <cell r="J2185" t="str">
            <v>*</v>
          </cell>
          <cell r="K2185" t="str">
            <v>Auxiliar Administrativo</v>
          </cell>
          <cell r="L2185">
            <v>4044</v>
          </cell>
          <cell r="M2185">
            <v>11</v>
          </cell>
          <cell r="N2185" t="str">
            <v>Auxiliar Administrativo</v>
          </cell>
          <cell r="O2185">
            <v>4044</v>
          </cell>
          <cell r="P2185">
            <v>16</v>
          </cell>
          <cell r="Q2185" t="str">
            <v>404416</v>
          </cell>
          <cell r="R2185">
            <v>1163588</v>
          </cell>
          <cell r="S2185">
            <v>380040</v>
          </cell>
          <cell r="T2185" t="str">
            <v>Grupo Operativo CALI</v>
          </cell>
        </row>
        <row r="2186">
          <cell r="A2186">
            <v>10566482</v>
          </cell>
          <cell r="B2186" t="str">
            <v>M</v>
          </cell>
          <cell r="D2186">
            <v>4643</v>
          </cell>
          <cell r="G2186" t="str">
            <v>D</v>
          </cell>
          <cell r="H2186" t="str">
            <v>ROSSER ARGENTINO</v>
          </cell>
          <cell r="I2186" t="str">
            <v>NOGUERA</v>
          </cell>
          <cell r="J2186" t="str">
            <v>CERON</v>
          </cell>
          <cell r="K2186" t="str">
            <v>Auxiliar Administrativo</v>
          </cell>
          <cell r="L2186">
            <v>4044</v>
          </cell>
          <cell r="M2186">
            <v>14</v>
          </cell>
          <cell r="N2186" t="str">
            <v>Auxiliar Administrativo</v>
          </cell>
          <cell r="O2186">
            <v>4044</v>
          </cell>
          <cell r="P2186">
            <v>14</v>
          </cell>
          <cell r="Q2186" t="str">
            <v>404414</v>
          </cell>
          <cell r="R2186">
            <v>1080470</v>
          </cell>
          <cell r="S2186">
            <v>380040</v>
          </cell>
          <cell r="T2186" t="str">
            <v>Grupo Operativo CALI</v>
          </cell>
        </row>
        <row r="2187">
          <cell r="A2187">
            <v>10554696</v>
          </cell>
          <cell r="B2187" t="str">
            <v>M</v>
          </cell>
          <cell r="C2187">
            <v>4565</v>
          </cell>
          <cell r="D2187">
            <v>4565</v>
          </cell>
          <cell r="E2187">
            <v>0</v>
          </cell>
          <cell r="G2187" t="str">
            <v>D</v>
          </cell>
          <cell r="H2187" t="str">
            <v>ELVIS</v>
          </cell>
          <cell r="I2187" t="str">
            <v>MUNOZ</v>
          </cell>
          <cell r="J2187" t="str">
            <v>ESCOBAR</v>
          </cell>
          <cell r="K2187" t="str">
            <v>Conductor Mecánico</v>
          </cell>
          <cell r="L2187">
            <v>4103</v>
          </cell>
          <cell r="M2187">
            <v>17</v>
          </cell>
          <cell r="N2187" t="str">
            <v>Conductor Mecánico</v>
          </cell>
          <cell r="O2187">
            <v>4103</v>
          </cell>
          <cell r="P2187">
            <v>17</v>
          </cell>
          <cell r="Q2187" t="str">
            <v>410317</v>
          </cell>
          <cell r="R2187">
            <v>1188161</v>
          </cell>
          <cell r="S2187">
            <v>380040</v>
          </cell>
          <cell r="T2187" t="str">
            <v>Grupo Operativo CALI</v>
          </cell>
        </row>
        <row r="2188">
          <cell r="A2188">
            <v>31192173</v>
          </cell>
          <cell r="B2188" t="str">
            <v>F</v>
          </cell>
          <cell r="C2188">
            <v>4649</v>
          </cell>
          <cell r="D2188">
            <v>4562</v>
          </cell>
          <cell r="G2188" t="str">
            <v>T</v>
          </cell>
          <cell r="H2188" t="str">
            <v>LUCY</v>
          </cell>
          <cell r="I2188" t="str">
            <v>PEÑARANDA</v>
          </cell>
          <cell r="J2188" t="str">
            <v>URRIAGO</v>
          </cell>
          <cell r="K2188" t="str">
            <v>Auxiliar Administrativo</v>
          </cell>
          <cell r="L2188">
            <v>4044</v>
          </cell>
          <cell r="M2188">
            <v>16</v>
          </cell>
          <cell r="N2188" t="str">
            <v>Secretario Ejecutivo</v>
          </cell>
          <cell r="O2188">
            <v>4210</v>
          </cell>
          <cell r="P2188">
            <v>19</v>
          </cell>
          <cell r="Q2188" t="str">
            <v>421019</v>
          </cell>
          <cell r="R2188">
            <v>1249043</v>
          </cell>
          <cell r="S2188">
            <v>380040</v>
          </cell>
          <cell r="T2188" t="str">
            <v>Grupo Operativo CALI</v>
          </cell>
        </row>
        <row r="2189">
          <cell r="A2189">
            <v>15432915</v>
          </cell>
          <cell r="B2189" t="str">
            <v>M</v>
          </cell>
          <cell r="C2189">
            <v>4564</v>
          </cell>
          <cell r="D2189">
            <v>4596</v>
          </cell>
          <cell r="G2189" t="str">
            <v>T</v>
          </cell>
          <cell r="H2189" t="str">
            <v>IVAN  ERNESTO</v>
          </cell>
          <cell r="I2189" t="str">
            <v>HINCAPIE</v>
          </cell>
          <cell r="J2189" t="str">
            <v>GRANADOS</v>
          </cell>
          <cell r="K2189" t="str">
            <v>Auxiliar Administrativo</v>
          </cell>
          <cell r="L2189">
            <v>4044</v>
          </cell>
          <cell r="M2189">
            <v>14</v>
          </cell>
          <cell r="N2189" t="str">
            <v>Secretario Ejecutivo</v>
          </cell>
          <cell r="O2189">
            <v>4210</v>
          </cell>
          <cell r="P2189">
            <v>16</v>
          </cell>
          <cell r="Q2189" t="str">
            <v>421016</v>
          </cell>
          <cell r="R2189">
            <v>1163588</v>
          </cell>
          <cell r="S2189">
            <v>380040</v>
          </cell>
          <cell r="T2189" t="str">
            <v>Grupo Operativo CALI</v>
          </cell>
        </row>
        <row r="2190">
          <cell r="A2190">
            <v>94402465</v>
          </cell>
          <cell r="B2190" t="str">
            <v>M</v>
          </cell>
          <cell r="C2190">
            <v>4647</v>
          </cell>
          <cell r="D2190">
            <v>4592</v>
          </cell>
          <cell r="G2190" t="str">
            <v>T</v>
          </cell>
          <cell r="H2190" t="str">
            <v>JOSE REINEL</v>
          </cell>
          <cell r="I2190" t="str">
            <v>OLAVE</v>
          </cell>
          <cell r="J2190" t="str">
            <v>*</v>
          </cell>
          <cell r="K2190" t="str">
            <v>Auxiliar Administrativo</v>
          </cell>
          <cell r="L2190">
            <v>4044</v>
          </cell>
          <cell r="M2190">
            <v>14</v>
          </cell>
          <cell r="N2190" t="str">
            <v>Secretario Ejecutivo</v>
          </cell>
          <cell r="O2190">
            <v>4210</v>
          </cell>
          <cell r="P2190">
            <v>16</v>
          </cell>
          <cell r="Q2190" t="str">
            <v>421016</v>
          </cell>
          <cell r="R2190">
            <v>1163588</v>
          </cell>
          <cell r="S2190">
            <v>380040</v>
          </cell>
          <cell r="T2190" t="str">
            <v>Grupo Operativo CALI</v>
          </cell>
        </row>
        <row r="2191">
          <cell r="A2191">
            <v>30285145</v>
          </cell>
          <cell r="B2191" t="str">
            <v>F</v>
          </cell>
          <cell r="D2191">
            <v>4591</v>
          </cell>
          <cell r="G2191" t="str">
            <v>D</v>
          </cell>
          <cell r="H2191" t="str">
            <v>MARTHA CECILIA</v>
          </cell>
          <cell r="I2191" t="str">
            <v>HENAO</v>
          </cell>
          <cell r="J2191" t="str">
            <v>RAMIREZ</v>
          </cell>
          <cell r="K2191" t="str">
            <v>Secretario Ejecutivo</v>
          </cell>
          <cell r="L2191">
            <v>4210</v>
          </cell>
          <cell r="M2191">
            <v>16</v>
          </cell>
          <cell r="N2191" t="str">
            <v>Secretario Ejecutivo</v>
          </cell>
          <cell r="O2191">
            <v>4210</v>
          </cell>
          <cell r="P2191">
            <v>16</v>
          </cell>
          <cell r="Q2191" t="str">
            <v>421016</v>
          </cell>
          <cell r="R2191">
            <v>1163588</v>
          </cell>
          <cell r="S2191">
            <v>380040</v>
          </cell>
          <cell r="T2191" t="str">
            <v>Grupo Operativo CALI</v>
          </cell>
        </row>
        <row r="2192">
          <cell r="A2192">
            <v>6318361</v>
          </cell>
          <cell r="B2192" t="str">
            <v>M</v>
          </cell>
          <cell r="D2192">
            <v>4594</v>
          </cell>
          <cell r="G2192" t="str">
            <v>D</v>
          </cell>
          <cell r="H2192" t="str">
            <v>LUIS EDUARDO</v>
          </cell>
          <cell r="I2192" t="str">
            <v>VERA</v>
          </cell>
          <cell r="J2192" t="str">
            <v>CAMACHO</v>
          </cell>
          <cell r="K2192" t="str">
            <v>Secretario Ejecutivo</v>
          </cell>
          <cell r="L2192">
            <v>4210</v>
          </cell>
          <cell r="M2192">
            <v>16</v>
          </cell>
          <cell r="N2192" t="str">
            <v>Secretario Ejecutivo</v>
          </cell>
          <cell r="O2192">
            <v>4210</v>
          </cell>
          <cell r="P2192">
            <v>16</v>
          </cell>
          <cell r="Q2192" t="str">
            <v>421016</v>
          </cell>
          <cell r="R2192">
            <v>1163588</v>
          </cell>
          <cell r="S2192">
            <v>380040</v>
          </cell>
          <cell r="T2192" t="str">
            <v>Grupo Operativo CALI</v>
          </cell>
        </row>
        <row r="2193">
          <cell r="A2193">
            <v>1143844170</v>
          </cell>
          <cell r="B2193" t="str">
            <v>F</v>
          </cell>
          <cell r="D2193">
            <v>3975</v>
          </cell>
          <cell r="G2193" t="str">
            <v>T</v>
          </cell>
          <cell r="H2193" t="str">
            <v>MARIA DEL MAR</v>
          </cell>
          <cell r="I2193" t="str">
            <v>FRANZ</v>
          </cell>
          <cell r="J2193" t="str">
            <v>RODRIGUEZ</v>
          </cell>
          <cell r="K2193" t="str">
            <v>Secretario Ejecutivo</v>
          </cell>
          <cell r="L2193">
            <v>4210</v>
          </cell>
          <cell r="M2193">
            <v>16</v>
          </cell>
          <cell r="N2193" t="str">
            <v>Secretario Ejecutivo</v>
          </cell>
          <cell r="O2193">
            <v>4210</v>
          </cell>
          <cell r="P2193">
            <v>16</v>
          </cell>
          <cell r="Q2193" t="str">
            <v>421016</v>
          </cell>
          <cell r="R2193">
            <v>1163588</v>
          </cell>
          <cell r="S2193">
            <v>380040</v>
          </cell>
          <cell r="T2193" t="str">
            <v>Grupo Operativo CALI</v>
          </cell>
        </row>
        <row r="2194">
          <cell r="A2194">
            <v>66756894</v>
          </cell>
          <cell r="B2194" t="str">
            <v>F</v>
          </cell>
          <cell r="D2194">
            <v>4638</v>
          </cell>
          <cell r="G2194" t="str">
            <v>D</v>
          </cell>
          <cell r="H2194" t="str">
            <v>GLORIA  PATRICIA</v>
          </cell>
          <cell r="I2194" t="str">
            <v>ORTIZ</v>
          </cell>
          <cell r="J2194" t="str">
            <v>LATORRE</v>
          </cell>
          <cell r="K2194" t="str">
            <v>Secretario Ejecutivo</v>
          </cell>
          <cell r="L2194">
            <v>4210</v>
          </cell>
          <cell r="M2194">
            <v>16</v>
          </cell>
          <cell r="N2194" t="str">
            <v>Secretario Ejecutivo</v>
          </cell>
          <cell r="O2194">
            <v>4210</v>
          </cell>
          <cell r="P2194">
            <v>16</v>
          </cell>
          <cell r="Q2194" t="str">
            <v>421016</v>
          </cell>
          <cell r="R2194">
            <v>1163588</v>
          </cell>
          <cell r="S2194">
            <v>380040</v>
          </cell>
          <cell r="T2194" t="str">
            <v>Grupo Operativo CALI</v>
          </cell>
        </row>
        <row r="2195">
          <cell r="A2195">
            <v>41702384</v>
          </cell>
          <cell r="B2195" t="str">
            <v>F</v>
          </cell>
          <cell r="D2195">
            <v>5204</v>
          </cell>
          <cell r="G2195" t="str">
            <v>D</v>
          </cell>
          <cell r="H2195" t="str">
            <v>CARMEN ANTONIA</v>
          </cell>
          <cell r="I2195" t="str">
            <v>CUESTA</v>
          </cell>
          <cell r="J2195" t="str">
            <v>DE ANGULO</v>
          </cell>
          <cell r="K2195" t="str">
            <v>Registrador Seccional</v>
          </cell>
          <cell r="L2195" t="str">
            <v>0192</v>
          </cell>
          <cell r="M2195" t="str">
            <v>07</v>
          </cell>
          <cell r="N2195" t="str">
            <v>Registrador Seccional</v>
          </cell>
          <cell r="O2195" t="str">
            <v>0192</v>
          </cell>
          <cell r="P2195" t="str">
            <v>07</v>
          </cell>
          <cell r="Q2195" t="str">
            <v>019207</v>
          </cell>
          <cell r="R2195">
            <v>3291703</v>
          </cell>
          <cell r="S2195">
            <v>380110</v>
          </cell>
          <cell r="T2195" t="str">
            <v>BUENAVENTURA</v>
          </cell>
        </row>
        <row r="2196">
          <cell r="A2196">
            <v>29222457</v>
          </cell>
          <cell r="B2196" t="str">
            <v>F</v>
          </cell>
          <cell r="C2196">
            <v>4656</v>
          </cell>
          <cell r="D2196">
            <v>4656</v>
          </cell>
          <cell r="E2196">
            <v>0</v>
          </cell>
          <cell r="G2196" t="str">
            <v>D</v>
          </cell>
          <cell r="H2196" t="str">
            <v>RUTH</v>
          </cell>
          <cell r="I2196" t="str">
            <v>ASPRILLA</v>
          </cell>
          <cell r="J2196" t="str">
            <v>DAVILA</v>
          </cell>
          <cell r="K2196" t="str">
            <v>Auxiliar Administrativo</v>
          </cell>
          <cell r="L2196">
            <v>4044</v>
          </cell>
          <cell r="M2196">
            <v>14</v>
          </cell>
          <cell r="N2196" t="str">
            <v>Auxiliar Administrativo</v>
          </cell>
          <cell r="O2196">
            <v>4044</v>
          </cell>
          <cell r="P2196">
            <v>14</v>
          </cell>
          <cell r="Q2196" t="str">
            <v>404414</v>
          </cell>
          <cell r="R2196">
            <v>1080470</v>
          </cell>
          <cell r="S2196">
            <v>380110</v>
          </cell>
          <cell r="T2196" t="str">
            <v>BUENAVENTURA</v>
          </cell>
        </row>
        <row r="2197">
          <cell r="A2197">
            <v>66737061</v>
          </cell>
          <cell r="B2197" t="str">
            <v>F</v>
          </cell>
          <cell r="D2197">
            <v>4657</v>
          </cell>
          <cell r="G2197" t="str">
            <v>D</v>
          </cell>
          <cell r="H2197" t="str">
            <v>MARTHA CECILIA</v>
          </cell>
          <cell r="I2197" t="str">
            <v>REALES</v>
          </cell>
          <cell r="J2197" t="str">
            <v>LOPEZ</v>
          </cell>
          <cell r="K2197" t="str">
            <v>Auxiliar Administrativo</v>
          </cell>
          <cell r="L2197">
            <v>4044</v>
          </cell>
          <cell r="M2197">
            <v>14</v>
          </cell>
          <cell r="N2197" t="str">
            <v>Auxiliar Administrativo</v>
          </cell>
          <cell r="O2197">
            <v>4044</v>
          </cell>
          <cell r="P2197">
            <v>14</v>
          </cell>
          <cell r="Q2197" t="str">
            <v>404414</v>
          </cell>
          <cell r="R2197">
            <v>1080470</v>
          </cell>
          <cell r="S2197">
            <v>380110</v>
          </cell>
          <cell r="T2197" t="str">
            <v>BUENAVENTURA</v>
          </cell>
        </row>
        <row r="2198">
          <cell r="A2198">
            <v>31376102</v>
          </cell>
          <cell r="B2198" t="str">
            <v>F</v>
          </cell>
          <cell r="C2198">
            <v>4654</v>
          </cell>
          <cell r="D2198">
            <v>4733</v>
          </cell>
          <cell r="G2198" t="str">
            <v>D</v>
          </cell>
          <cell r="H2198" t="str">
            <v>COLOMBIA</v>
          </cell>
          <cell r="I2198" t="str">
            <v>ALARCON</v>
          </cell>
          <cell r="J2198" t="str">
            <v>LOPEZ</v>
          </cell>
          <cell r="K2198" t="str">
            <v>Auxiliar Administrativo</v>
          </cell>
          <cell r="L2198">
            <v>4044</v>
          </cell>
          <cell r="M2198">
            <v>11</v>
          </cell>
          <cell r="N2198" t="str">
            <v>Auxiliar Administrativo</v>
          </cell>
          <cell r="O2198">
            <v>4044</v>
          </cell>
          <cell r="P2198">
            <v>12</v>
          </cell>
          <cell r="Q2198" t="str">
            <v>404412</v>
          </cell>
          <cell r="R2198">
            <v>1024200</v>
          </cell>
          <cell r="S2198">
            <v>380110</v>
          </cell>
          <cell r="T2198" t="str">
            <v>BUENAVENTURA</v>
          </cell>
        </row>
        <row r="2199">
          <cell r="A2199">
            <v>27123788</v>
          </cell>
          <cell r="B2199" t="str">
            <v>F</v>
          </cell>
          <cell r="D2199">
            <v>4655</v>
          </cell>
          <cell r="G2199" t="str">
            <v>D</v>
          </cell>
          <cell r="H2199" t="str">
            <v>MARIA SALECIA</v>
          </cell>
          <cell r="I2199" t="str">
            <v>ORTIZ</v>
          </cell>
          <cell r="J2199" t="str">
            <v>ORTIZ</v>
          </cell>
          <cell r="K2199" t="str">
            <v>Auxiliar Administrativo</v>
          </cell>
          <cell r="L2199">
            <v>4044</v>
          </cell>
          <cell r="M2199">
            <v>12</v>
          </cell>
          <cell r="N2199" t="str">
            <v>Auxiliar Administrativo</v>
          </cell>
          <cell r="O2199">
            <v>4044</v>
          </cell>
          <cell r="P2199">
            <v>12</v>
          </cell>
          <cell r="Q2199" t="str">
            <v>404412</v>
          </cell>
          <cell r="R2199">
            <v>1024200</v>
          </cell>
          <cell r="S2199">
            <v>380110</v>
          </cell>
          <cell r="T2199" t="str">
            <v>BUENAVENTURA</v>
          </cell>
        </row>
        <row r="2200">
          <cell r="A2200">
            <v>38473907</v>
          </cell>
          <cell r="B2200" t="str">
            <v>F</v>
          </cell>
          <cell r="D2200">
            <v>4679</v>
          </cell>
          <cell r="G2200" t="str">
            <v>D</v>
          </cell>
          <cell r="H2200" t="str">
            <v>BETSY EDILMA</v>
          </cell>
          <cell r="I2200" t="str">
            <v>ARRECHEA</v>
          </cell>
          <cell r="J2200" t="str">
            <v>RIVAS</v>
          </cell>
          <cell r="K2200" t="str">
            <v>Secretario Ejecutivo</v>
          </cell>
          <cell r="L2200">
            <v>4210</v>
          </cell>
          <cell r="M2200">
            <v>16</v>
          </cell>
          <cell r="N2200" t="str">
            <v>Secretario Ejecutivo</v>
          </cell>
          <cell r="O2200">
            <v>4210</v>
          </cell>
          <cell r="P2200">
            <v>16</v>
          </cell>
          <cell r="Q2200" t="str">
            <v>421016</v>
          </cell>
          <cell r="R2200">
            <v>1163588</v>
          </cell>
          <cell r="S2200">
            <v>380110</v>
          </cell>
          <cell r="T2200" t="str">
            <v>BUENAVENTURA</v>
          </cell>
        </row>
        <row r="2201">
          <cell r="A2201">
            <v>38850576</v>
          </cell>
          <cell r="B2201" t="str">
            <v>F</v>
          </cell>
          <cell r="C2201">
            <v>5005</v>
          </cell>
          <cell r="D2201">
            <v>5205</v>
          </cell>
          <cell r="G2201" t="str">
            <v>D</v>
          </cell>
          <cell r="H2201" t="str">
            <v>CARMENZA</v>
          </cell>
          <cell r="I2201" t="str">
            <v>TOFIÑO</v>
          </cell>
          <cell r="J2201" t="str">
            <v>MEDINA</v>
          </cell>
          <cell r="K2201" t="str">
            <v>Registrador Seccional</v>
          </cell>
          <cell r="L2201" t="str">
            <v>0192</v>
          </cell>
          <cell r="M2201" t="str">
            <v>07</v>
          </cell>
          <cell r="N2201" t="str">
            <v>Registrador Seccional</v>
          </cell>
          <cell r="O2201" t="str">
            <v>0192</v>
          </cell>
          <cell r="P2201" t="str">
            <v>07</v>
          </cell>
          <cell r="Q2201" t="str">
            <v>019207</v>
          </cell>
          <cell r="R2201">
            <v>3291703</v>
          </cell>
          <cell r="S2201">
            <v>380120</v>
          </cell>
          <cell r="T2201" t="str">
            <v>BUGA</v>
          </cell>
        </row>
        <row r="2202">
          <cell r="A2202">
            <v>14888839</v>
          </cell>
          <cell r="B2202" t="str">
            <v>M</v>
          </cell>
          <cell r="C2202">
            <v>4661</v>
          </cell>
          <cell r="D2202">
            <v>4674</v>
          </cell>
          <cell r="G2202" t="str">
            <v>D</v>
          </cell>
          <cell r="H2202" t="str">
            <v>JAIRO HERNAN</v>
          </cell>
          <cell r="I2202" t="str">
            <v>GUTIERREZ</v>
          </cell>
          <cell r="J2202" t="str">
            <v>GUTIERREZ</v>
          </cell>
          <cell r="K2202" t="str">
            <v>Secretario Ejecutivo</v>
          </cell>
          <cell r="L2202">
            <v>4210</v>
          </cell>
          <cell r="M2202">
            <v>15</v>
          </cell>
          <cell r="N2202" t="str">
            <v>Auxiliar Administrativo</v>
          </cell>
          <cell r="O2202">
            <v>4044</v>
          </cell>
          <cell r="P2202">
            <v>18</v>
          </cell>
          <cell r="Q2202" t="str">
            <v>404418</v>
          </cell>
          <cell r="R2202">
            <v>1217634</v>
          </cell>
          <cell r="S2202">
            <v>380120</v>
          </cell>
          <cell r="T2202" t="str">
            <v>BUGA</v>
          </cell>
        </row>
        <row r="2203">
          <cell r="A2203">
            <v>14888438</v>
          </cell>
          <cell r="B2203" t="str">
            <v>M</v>
          </cell>
          <cell r="C2203">
            <v>4666</v>
          </cell>
          <cell r="D2203">
            <v>4671</v>
          </cell>
          <cell r="G2203" t="str">
            <v>D</v>
          </cell>
          <cell r="H2203" t="str">
            <v>FRANCISCO JAVIER</v>
          </cell>
          <cell r="I2203" t="str">
            <v>SALGUERO</v>
          </cell>
          <cell r="J2203" t="str">
            <v>HERNANDEZ</v>
          </cell>
          <cell r="K2203" t="str">
            <v>Auxiliar Administrativo</v>
          </cell>
          <cell r="L2203">
            <v>4044</v>
          </cell>
          <cell r="M2203">
            <v>12</v>
          </cell>
          <cell r="N2203" t="str">
            <v>Auxiliar Administrativo</v>
          </cell>
          <cell r="O2203">
            <v>4044</v>
          </cell>
          <cell r="P2203">
            <v>16</v>
          </cell>
          <cell r="Q2203" t="str">
            <v>404416</v>
          </cell>
          <cell r="R2203">
            <v>1163588</v>
          </cell>
          <cell r="S2203">
            <v>380120</v>
          </cell>
          <cell r="T2203" t="str">
            <v>BUGA</v>
          </cell>
        </row>
        <row r="2204">
          <cell r="A2204">
            <v>1116256267</v>
          </cell>
          <cell r="B2204" t="str">
            <v>F</v>
          </cell>
          <cell r="D2204">
            <v>4668</v>
          </cell>
          <cell r="G2204" t="str">
            <v>D</v>
          </cell>
          <cell r="H2204" t="str">
            <v>DIANA VANESSA</v>
          </cell>
          <cell r="I2204" t="str">
            <v>VASQUEZ</v>
          </cell>
          <cell r="J2204" t="str">
            <v>LOZANO</v>
          </cell>
          <cell r="K2204" t="str">
            <v>Auxiliar Administrativo</v>
          </cell>
          <cell r="L2204">
            <v>4044</v>
          </cell>
          <cell r="M2204">
            <v>16</v>
          </cell>
          <cell r="N2204" t="str">
            <v>Auxiliar Administrativo</v>
          </cell>
          <cell r="O2204">
            <v>4044</v>
          </cell>
          <cell r="P2204">
            <v>16</v>
          </cell>
          <cell r="Q2204" t="str">
            <v>404416</v>
          </cell>
          <cell r="R2204">
            <v>1163588</v>
          </cell>
          <cell r="S2204">
            <v>380120</v>
          </cell>
          <cell r="T2204" t="str">
            <v>BUGA</v>
          </cell>
        </row>
        <row r="2205">
          <cell r="A2205">
            <v>94474467</v>
          </cell>
          <cell r="B2205" t="str">
            <v>M</v>
          </cell>
          <cell r="D2205">
            <v>4672</v>
          </cell>
          <cell r="G2205" t="str">
            <v>D</v>
          </cell>
          <cell r="H2205" t="str">
            <v>JOSE LUIS</v>
          </cell>
          <cell r="I2205" t="str">
            <v>RESTREPO</v>
          </cell>
          <cell r="J2205" t="str">
            <v>LOZANO</v>
          </cell>
          <cell r="K2205" t="str">
            <v>Auxiliar Administrativo</v>
          </cell>
          <cell r="L2205">
            <v>4044</v>
          </cell>
          <cell r="M2205">
            <v>16</v>
          </cell>
          <cell r="N2205" t="str">
            <v>Auxiliar Administrativo</v>
          </cell>
          <cell r="O2205">
            <v>4044</v>
          </cell>
          <cell r="P2205">
            <v>16</v>
          </cell>
          <cell r="Q2205" t="str">
            <v>404416</v>
          </cell>
          <cell r="R2205">
            <v>1163588</v>
          </cell>
          <cell r="S2205">
            <v>380120</v>
          </cell>
          <cell r="T2205" t="str">
            <v>BUGA</v>
          </cell>
        </row>
        <row r="2206">
          <cell r="A2206">
            <v>38854006</v>
          </cell>
          <cell r="B2206" t="str">
            <v>F</v>
          </cell>
          <cell r="C2206">
            <v>4673</v>
          </cell>
          <cell r="D2206">
            <v>4673</v>
          </cell>
          <cell r="E2206">
            <v>0</v>
          </cell>
          <cell r="G2206" t="str">
            <v>D</v>
          </cell>
          <cell r="H2206" t="str">
            <v>MARIA NUBIA</v>
          </cell>
          <cell r="I2206" t="str">
            <v>ENCIZO</v>
          </cell>
          <cell r="J2206" t="str">
            <v>CASTANEDA</v>
          </cell>
          <cell r="K2206" t="str">
            <v>Auxiliar Administrativo</v>
          </cell>
          <cell r="L2206">
            <v>4044</v>
          </cell>
          <cell r="M2206">
            <v>16</v>
          </cell>
          <cell r="N2206" t="str">
            <v>Auxiliar Administrativo</v>
          </cell>
          <cell r="O2206">
            <v>4044</v>
          </cell>
          <cell r="P2206">
            <v>16</v>
          </cell>
          <cell r="Q2206" t="str">
            <v>404416</v>
          </cell>
          <cell r="R2206">
            <v>1163588</v>
          </cell>
          <cell r="S2206">
            <v>380120</v>
          </cell>
          <cell r="T2206" t="str">
            <v>BUGA</v>
          </cell>
        </row>
        <row r="2207">
          <cell r="A2207">
            <v>14875546</v>
          </cell>
          <cell r="B2207" t="str">
            <v>M</v>
          </cell>
          <cell r="C2207">
            <v>4664</v>
          </cell>
          <cell r="D2207">
            <v>4260</v>
          </cell>
          <cell r="G2207" t="str">
            <v>T</v>
          </cell>
          <cell r="H2207" t="str">
            <v>HEBERT</v>
          </cell>
          <cell r="I2207" t="str">
            <v>LOZANO</v>
          </cell>
          <cell r="J2207" t="str">
            <v>CIFUENTES</v>
          </cell>
          <cell r="K2207" t="str">
            <v>Auxiliar Administrativo</v>
          </cell>
          <cell r="L2207">
            <v>4044</v>
          </cell>
          <cell r="M2207">
            <v>11</v>
          </cell>
          <cell r="N2207" t="str">
            <v>Auxiliar Administrativo</v>
          </cell>
          <cell r="O2207">
            <v>4044</v>
          </cell>
          <cell r="P2207" t="str">
            <v>12</v>
          </cell>
          <cell r="Q2207" t="str">
            <v>404412</v>
          </cell>
          <cell r="R2207">
            <v>1024200</v>
          </cell>
          <cell r="S2207">
            <v>380120</v>
          </cell>
          <cell r="T2207" t="str">
            <v>BUGA</v>
          </cell>
        </row>
        <row r="2208">
          <cell r="A2208">
            <v>38858061</v>
          </cell>
          <cell r="B2208" t="str">
            <v>F</v>
          </cell>
          <cell r="C2208">
            <v>4663</v>
          </cell>
          <cell r="D2208">
            <v>3936</v>
          </cell>
          <cell r="G2208" t="str">
            <v>D</v>
          </cell>
          <cell r="H2208" t="str">
            <v>MARIA LILY</v>
          </cell>
          <cell r="I2208" t="str">
            <v>LEAL</v>
          </cell>
          <cell r="J2208" t="str">
            <v>POTES</v>
          </cell>
          <cell r="K2208" t="str">
            <v>Auxiliar Administrativo</v>
          </cell>
          <cell r="L2208">
            <v>4044</v>
          </cell>
          <cell r="M2208">
            <v>11</v>
          </cell>
          <cell r="N2208" t="str">
            <v>Auxiliar Administrativo</v>
          </cell>
          <cell r="O2208">
            <v>4044</v>
          </cell>
          <cell r="P2208">
            <v>12</v>
          </cell>
          <cell r="Q2208" t="str">
            <v>404412</v>
          </cell>
          <cell r="R2208">
            <v>1024200</v>
          </cell>
          <cell r="S2208">
            <v>380120</v>
          </cell>
          <cell r="T2208" t="str">
            <v>BUGA</v>
          </cell>
        </row>
        <row r="2209">
          <cell r="A2209">
            <v>29123241</v>
          </cell>
          <cell r="B2209" t="str">
            <v>F</v>
          </cell>
          <cell r="D2209">
            <v>4666</v>
          </cell>
          <cell r="G2209" t="str">
            <v>T</v>
          </cell>
          <cell r="H2209" t="str">
            <v>BIBIANA</v>
          </cell>
          <cell r="I2209" t="str">
            <v>FAJARDO</v>
          </cell>
          <cell r="J2209" t="str">
            <v>ERAZO</v>
          </cell>
          <cell r="K2209" t="str">
            <v>Auxiliar Administrativo</v>
          </cell>
          <cell r="L2209">
            <v>4044</v>
          </cell>
          <cell r="M2209">
            <v>12</v>
          </cell>
          <cell r="N2209" t="str">
            <v>Auxiliar Administrativo</v>
          </cell>
          <cell r="O2209">
            <v>4044</v>
          </cell>
          <cell r="P2209">
            <v>12</v>
          </cell>
          <cell r="Q2209" t="str">
            <v>404412</v>
          </cell>
          <cell r="R2209">
            <v>1024200</v>
          </cell>
          <cell r="S2209">
            <v>380120</v>
          </cell>
          <cell r="T2209" t="str">
            <v>BUGA</v>
          </cell>
        </row>
        <row r="2210">
          <cell r="A2210">
            <v>38873678</v>
          </cell>
          <cell r="B2210" t="str">
            <v>F</v>
          </cell>
          <cell r="C2210">
            <v>4667</v>
          </cell>
          <cell r="D2210">
            <v>4667</v>
          </cell>
          <cell r="E2210">
            <v>0</v>
          </cell>
          <cell r="G2210" t="str">
            <v>D</v>
          </cell>
          <cell r="H2210" t="str">
            <v>MARIA FERNANDA</v>
          </cell>
          <cell r="I2210" t="str">
            <v>RAMIREZ</v>
          </cell>
          <cell r="J2210" t="str">
            <v>OROZCO</v>
          </cell>
          <cell r="K2210" t="str">
            <v>Auxiliar Administrativo</v>
          </cell>
          <cell r="L2210">
            <v>4044</v>
          </cell>
          <cell r="M2210">
            <v>12</v>
          </cell>
          <cell r="N2210" t="str">
            <v>Auxiliar Administrativo</v>
          </cell>
          <cell r="O2210">
            <v>4044</v>
          </cell>
          <cell r="P2210">
            <v>12</v>
          </cell>
          <cell r="Q2210" t="str">
            <v>404412</v>
          </cell>
          <cell r="R2210">
            <v>1024200</v>
          </cell>
          <cell r="S2210">
            <v>380120</v>
          </cell>
          <cell r="T2210" t="str">
            <v>BUGA</v>
          </cell>
        </row>
        <row r="2211">
          <cell r="A2211">
            <v>1144025343</v>
          </cell>
          <cell r="B2211" t="str">
            <v>F</v>
          </cell>
          <cell r="D2211">
            <v>3072</v>
          </cell>
          <cell r="G2211" t="str">
            <v>T</v>
          </cell>
          <cell r="H2211" t="str">
            <v>LORENA</v>
          </cell>
          <cell r="I2211" t="str">
            <v>GOMEZ</v>
          </cell>
          <cell r="J2211" t="str">
            <v>MARTINEZ</v>
          </cell>
          <cell r="K2211" t="str">
            <v>Auxiliar Administrativo</v>
          </cell>
          <cell r="L2211">
            <v>4044</v>
          </cell>
          <cell r="M2211">
            <v>11</v>
          </cell>
          <cell r="N2211" t="str">
            <v>Auxiliar Administrativo</v>
          </cell>
          <cell r="O2211">
            <v>4044</v>
          </cell>
          <cell r="P2211">
            <v>11</v>
          </cell>
          <cell r="Q2211" t="str">
            <v>404411</v>
          </cell>
          <cell r="R2211">
            <v>953864</v>
          </cell>
          <cell r="S2211">
            <v>380120</v>
          </cell>
          <cell r="T2211" t="str">
            <v>BUGA</v>
          </cell>
        </row>
        <row r="2212">
          <cell r="A2212">
            <v>38868714</v>
          </cell>
          <cell r="B2212" t="str">
            <v>F</v>
          </cell>
          <cell r="C2212">
            <v>4665</v>
          </cell>
          <cell r="D2212">
            <v>4034</v>
          </cell>
          <cell r="G2212" t="str">
            <v>D</v>
          </cell>
          <cell r="H2212" t="str">
            <v>GLORIA AMPARO</v>
          </cell>
          <cell r="I2212" t="str">
            <v>LOPEZ</v>
          </cell>
          <cell r="J2212" t="str">
            <v>CASTAÑEDA</v>
          </cell>
          <cell r="K2212" t="str">
            <v>Auxiliar Administrativo</v>
          </cell>
          <cell r="L2212">
            <v>4044</v>
          </cell>
          <cell r="M2212">
            <v>12</v>
          </cell>
          <cell r="N2212" t="str">
            <v>Secretario Ejecutivo</v>
          </cell>
          <cell r="O2212">
            <v>4210</v>
          </cell>
          <cell r="P2212">
            <v>16</v>
          </cell>
          <cell r="Q2212" t="str">
            <v>421016</v>
          </cell>
          <cell r="R2212">
            <v>1163588</v>
          </cell>
          <cell r="S2212">
            <v>380120</v>
          </cell>
          <cell r="T2212" t="str">
            <v>BUGA</v>
          </cell>
        </row>
        <row r="2213">
          <cell r="A2213">
            <v>38860787</v>
          </cell>
          <cell r="B2213" t="str">
            <v>F</v>
          </cell>
          <cell r="C2213">
            <v>4660</v>
          </cell>
          <cell r="D2213">
            <v>3720</v>
          </cell>
          <cell r="G2213" t="str">
            <v>D</v>
          </cell>
          <cell r="H2213" t="str">
            <v>MARIA OLGA</v>
          </cell>
          <cell r="I2213" t="str">
            <v>BETANCOURT</v>
          </cell>
          <cell r="J2213" t="str">
            <v>POTES</v>
          </cell>
          <cell r="K2213" t="str">
            <v>Secretario Ejecutivo</v>
          </cell>
          <cell r="L2213">
            <v>4210</v>
          </cell>
          <cell r="M2213">
            <v>15</v>
          </cell>
          <cell r="N2213" t="str">
            <v>Secretario Ejecutivo</v>
          </cell>
          <cell r="O2213">
            <v>4210</v>
          </cell>
          <cell r="P2213">
            <v>16</v>
          </cell>
          <cell r="Q2213" t="str">
            <v>421016</v>
          </cell>
          <cell r="R2213">
            <v>1163588</v>
          </cell>
          <cell r="S2213">
            <v>380120</v>
          </cell>
          <cell r="T2213" t="str">
            <v>BUGA</v>
          </cell>
        </row>
        <row r="2214">
          <cell r="A2214">
            <v>38864729</v>
          </cell>
          <cell r="B2214" t="str">
            <v>F</v>
          </cell>
          <cell r="C2214">
            <v>4659</v>
          </cell>
          <cell r="D2214">
            <v>4659</v>
          </cell>
          <cell r="E2214">
            <v>0</v>
          </cell>
          <cell r="G2214" t="str">
            <v>D</v>
          </cell>
          <cell r="H2214" t="str">
            <v>MARIA DEL SOCORRO</v>
          </cell>
          <cell r="I2214" t="str">
            <v>MEJIA</v>
          </cell>
          <cell r="J2214" t="str">
            <v>ALZATE</v>
          </cell>
          <cell r="K2214" t="str">
            <v>Secretario Ejecutivo</v>
          </cell>
          <cell r="L2214">
            <v>4210</v>
          </cell>
          <cell r="M2214">
            <v>15</v>
          </cell>
          <cell r="N2214" t="str">
            <v>Secretario Ejecutivo</v>
          </cell>
          <cell r="O2214">
            <v>4210</v>
          </cell>
          <cell r="P2214">
            <v>15</v>
          </cell>
          <cell r="Q2214" t="str">
            <v>421015</v>
          </cell>
          <cell r="R2214">
            <v>1114054</v>
          </cell>
          <cell r="S2214">
            <v>380120</v>
          </cell>
          <cell r="T2214" t="str">
            <v>BUGA</v>
          </cell>
        </row>
        <row r="2215">
          <cell r="A2215">
            <v>29542157</v>
          </cell>
          <cell r="B2215" t="str">
            <v>F</v>
          </cell>
          <cell r="D2215">
            <v>4661</v>
          </cell>
          <cell r="G2215" t="str">
            <v>T</v>
          </cell>
          <cell r="H2215" t="str">
            <v>SULAIMA ELIZABETH</v>
          </cell>
          <cell r="I2215" t="str">
            <v>MONTENEGRO</v>
          </cell>
          <cell r="J2215" t="str">
            <v>*</v>
          </cell>
          <cell r="K2215" t="str">
            <v>Secretario Ejecutivo</v>
          </cell>
          <cell r="L2215">
            <v>4210</v>
          </cell>
          <cell r="M2215">
            <v>15</v>
          </cell>
          <cell r="N2215" t="str">
            <v>Secretario Ejecutivo</v>
          </cell>
          <cell r="O2215">
            <v>4210</v>
          </cell>
          <cell r="P2215">
            <v>15</v>
          </cell>
          <cell r="Q2215" t="str">
            <v>421015</v>
          </cell>
          <cell r="R2215">
            <v>1114054</v>
          </cell>
          <cell r="S2215">
            <v>380120</v>
          </cell>
          <cell r="T2215" t="str">
            <v>BUGA</v>
          </cell>
        </row>
        <row r="2216">
          <cell r="A2216">
            <v>16354434</v>
          </cell>
          <cell r="B2216" t="str">
            <v>M</v>
          </cell>
          <cell r="D2216">
            <v>4660</v>
          </cell>
          <cell r="G2216" t="str">
            <v>T</v>
          </cell>
          <cell r="H2216" t="str">
            <v>RODRIGO</v>
          </cell>
          <cell r="I2216" t="str">
            <v>RODRIGUEZ</v>
          </cell>
          <cell r="J2216" t="str">
            <v>VEITIA</v>
          </cell>
          <cell r="K2216" t="str">
            <v>Secretario Ejecutivo</v>
          </cell>
          <cell r="L2216">
            <v>4210</v>
          </cell>
          <cell r="M2216">
            <v>15</v>
          </cell>
          <cell r="N2216" t="str">
            <v>Secretario Ejecutivo</v>
          </cell>
          <cell r="O2216">
            <v>4210</v>
          </cell>
          <cell r="P2216">
            <v>15</v>
          </cell>
          <cell r="Q2216" t="str">
            <v>421015</v>
          </cell>
          <cell r="R2216">
            <v>1114054</v>
          </cell>
          <cell r="S2216">
            <v>380120</v>
          </cell>
          <cell r="T2216" t="str">
            <v>BUGA</v>
          </cell>
        </row>
        <row r="2217">
          <cell r="A2217">
            <v>6444214</v>
          </cell>
          <cell r="B2217" t="str">
            <v>M</v>
          </cell>
          <cell r="D2217">
            <v>5206</v>
          </cell>
          <cell r="G2217" t="str">
            <v>D</v>
          </cell>
          <cell r="H2217" t="str">
            <v>CARLOS TULIO</v>
          </cell>
          <cell r="I2217" t="str">
            <v>GOMEZ</v>
          </cell>
          <cell r="J2217" t="str">
            <v>*</v>
          </cell>
          <cell r="K2217" t="str">
            <v>Registrador Seccional</v>
          </cell>
          <cell r="L2217" t="str">
            <v>0192</v>
          </cell>
          <cell r="M2217" t="str">
            <v>07</v>
          </cell>
          <cell r="N2217" t="str">
            <v>Registrador Seccional</v>
          </cell>
          <cell r="O2217" t="str">
            <v>0192</v>
          </cell>
          <cell r="P2217" t="str">
            <v>07</v>
          </cell>
          <cell r="Q2217" t="str">
            <v>019207</v>
          </cell>
          <cell r="R2217">
            <v>3291703</v>
          </cell>
          <cell r="S2217">
            <v>380130</v>
          </cell>
          <cell r="T2217" t="str">
            <v>CARTAGO</v>
          </cell>
        </row>
        <row r="2218">
          <cell r="A2218">
            <v>31397792</v>
          </cell>
          <cell r="B2218" t="str">
            <v>F</v>
          </cell>
          <cell r="C2218">
            <v>4676</v>
          </cell>
          <cell r="D2218">
            <v>4676</v>
          </cell>
          <cell r="E2218">
            <v>0</v>
          </cell>
          <cell r="G2218" t="str">
            <v>D</v>
          </cell>
          <cell r="H2218" t="str">
            <v>ANA  MYRIAM</v>
          </cell>
          <cell r="I2218" t="str">
            <v>RAMIREZ</v>
          </cell>
          <cell r="J2218" t="str">
            <v>GALLON</v>
          </cell>
          <cell r="K2218" t="str">
            <v>Técnico Administrativo</v>
          </cell>
          <cell r="L2218">
            <v>3124</v>
          </cell>
          <cell r="M2218">
            <v>14</v>
          </cell>
          <cell r="N2218" t="str">
            <v>Técnico Administrativo</v>
          </cell>
          <cell r="O2218">
            <v>3124</v>
          </cell>
          <cell r="P2218">
            <v>14</v>
          </cell>
          <cell r="Q2218" t="str">
            <v>312414</v>
          </cell>
          <cell r="R2218">
            <v>1504640</v>
          </cell>
          <cell r="S2218">
            <v>380130</v>
          </cell>
          <cell r="T2218" t="str">
            <v>CARTAGO</v>
          </cell>
        </row>
        <row r="2219">
          <cell r="A2219">
            <v>42059676</v>
          </cell>
          <cell r="B2219" t="str">
            <v>F</v>
          </cell>
          <cell r="C2219">
            <v>4689</v>
          </cell>
          <cell r="D2219">
            <v>4689</v>
          </cell>
          <cell r="E2219">
            <v>0</v>
          </cell>
          <cell r="G2219" t="str">
            <v>D</v>
          </cell>
          <cell r="H2219" t="str">
            <v>MARIA NANCY</v>
          </cell>
          <cell r="I2219" t="str">
            <v>REINA</v>
          </cell>
          <cell r="J2219" t="str">
            <v>CASTRO</v>
          </cell>
          <cell r="K2219" t="str">
            <v>Auxiliar Administrativo</v>
          </cell>
          <cell r="L2219">
            <v>4044</v>
          </cell>
          <cell r="M2219">
            <v>18</v>
          </cell>
          <cell r="N2219" t="str">
            <v>Auxiliar Administrativo</v>
          </cell>
          <cell r="O2219">
            <v>4044</v>
          </cell>
          <cell r="P2219">
            <v>18</v>
          </cell>
          <cell r="Q2219" t="str">
            <v>404418</v>
          </cell>
          <cell r="R2219">
            <v>1217634</v>
          </cell>
          <cell r="S2219">
            <v>380130</v>
          </cell>
          <cell r="T2219" t="str">
            <v>CARTAGO</v>
          </cell>
        </row>
        <row r="2220">
          <cell r="A2220">
            <v>16233708</v>
          </cell>
          <cell r="B2220" t="str">
            <v>M</v>
          </cell>
          <cell r="D2220">
            <v>4670</v>
          </cell>
          <cell r="G2220" t="str">
            <v>D</v>
          </cell>
          <cell r="H2220" t="str">
            <v>GUSTAVO ADOLFO</v>
          </cell>
          <cell r="I2220" t="str">
            <v>PIZARRO</v>
          </cell>
          <cell r="J2220" t="str">
            <v>TAMAYO</v>
          </cell>
          <cell r="K2220" t="str">
            <v>Auxiliar Administrativo</v>
          </cell>
          <cell r="L2220">
            <v>4044</v>
          </cell>
          <cell r="M2220">
            <v>16</v>
          </cell>
          <cell r="N2220" t="str">
            <v>Auxiliar Administrativo</v>
          </cell>
          <cell r="O2220">
            <v>4044</v>
          </cell>
          <cell r="P2220">
            <v>16</v>
          </cell>
          <cell r="Q2220" t="str">
            <v>404416</v>
          </cell>
          <cell r="R2220">
            <v>1163588</v>
          </cell>
          <cell r="S2220">
            <v>380130</v>
          </cell>
          <cell r="T2220" t="str">
            <v>CARTAGO</v>
          </cell>
        </row>
        <row r="2221">
          <cell r="A2221">
            <v>16214265</v>
          </cell>
          <cell r="B2221" t="str">
            <v>M</v>
          </cell>
          <cell r="D2221">
            <v>4684</v>
          </cell>
          <cell r="G2221" t="str">
            <v>D</v>
          </cell>
          <cell r="H2221" t="str">
            <v>EDGAR DE JESUS</v>
          </cell>
          <cell r="I2221" t="str">
            <v>CORTES</v>
          </cell>
          <cell r="J2221" t="str">
            <v>IDARRAGA</v>
          </cell>
          <cell r="K2221" t="str">
            <v>Auxiliar Administrativo</v>
          </cell>
          <cell r="L2221">
            <v>4044</v>
          </cell>
          <cell r="M2221">
            <v>16</v>
          </cell>
          <cell r="N2221" t="str">
            <v>Auxiliar Administrativo</v>
          </cell>
          <cell r="O2221">
            <v>4044</v>
          </cell>
          <cell r="P2221">
            <v>16</v>
          </cell>
          <cell r="Q2221" t="str">
            <v>404416</v>
          </cell>
          <cell r="R2221">
            <v>1163588</v>
          </cell>
          <cell r="S2221">
            <v>380130</v>
          </cell>
          <cell r="T2221" t="str">
            <v>CARTAGO</v>
          </cell>
        </row>
        <row r="2222">
          <cell r="A2222">
            <v>24588966</v>
          </cell>
          <cell r="B2222" t="str">
            <v>F</v>
          </cell>
          <cell r="C2222">
            <v>4682</v>
          </cell>
          <cell r="D2222">
            <v>4686</v>
          </cell>
          <cell r="G2222" t="str">
            <v>D</v>
          </cell>
          <cell r="H2222" t="str">
            <v>LUZ HELENA</v>
          </cell>
          <cell r="I2222" t="str">
            <v>SABOGAL</v>
          </cell>
          <cell r="J2222" t="str">
            <v>TAMAYO</v>
          </cell>
          <cell r="K2222" t="str">
            <v>Auxiliar Administrativo</v>
          </cell>
          <cell r="L2222">
            <v>4044</v>
          </cell>
          <cell r="M2222">
            <v>12</v>
          </cell>
          <cell r="N2222" t="str">
            <v>Auxiliar Administrativo</v>
          </cell>
          <cell r="O2222">
            <v>4044</v>
          </cell>
          <cell r="P2222">
            <v>16</v>
          </cell>
          <cell r="Q2222" t="str">
            <v>404416</v>
          </cell>
          <cell r="R2222">
            <v>1163588</v>
          </cell>
          <cell r="S2222">
            <v>380130</v>
          </cell>
          <cell r="T2222" t="str">
            <v>CARTAGO</v>
          </cell>
        </row>
        <row r="2223">
          <cell r="A2223">
            <v>31410764</v>
          </cell>
          <cell r="B2223" t="str">
            <v>F</v>
          </cell>
          <cell r="C2223">
            <v>4683</v>
          </cell>
          <cell r="D2223">
            <v>4688</v>
          </cell>
          <cell r="G2223" t="str">
            <v>D</v>
          </cell>
          <cell r="H2223" t="str">
            <v>YOLANDA</v>
          </cell>
          <cell r="I2223" t="str">
            <v>BROCHERO</v>
          </cell>
          <cell r="J2223" t="str">
            <v>*</v>
          </cell>
          <cell r="K2223" t="str">
            <v>Auxiliar Administrativo</v>
          </cell>
          <cell r="L2223">
            <v>4044</v>
          </cell>
          <cell r="M2223">
            <v>12</v>
          </cell>
          <cell r="N2223" t="str">
            <v>Auxiliar Administrativo</v>
          </cell>
          <cell r="O2223">
            <v>4044</v>
          </cell>
          <cell r="P2223">
            <v>16</v>
          </cell>
          <cell r="Q2223" t="str">
            <v>404416</v>
          </cell>
          <cell r="R2223">
            <v>1163588</v>
          </cell>
          <cell r="S2223">
            <v>380130</v>
          </cell>
          <cell r="T2223" t="str">
            <v>CARTAGO</v>
          </cell>
        </row>
        <row r="2224">
          <cell r="A2224">
            <v>31396761</v>
          </cell>
          <cell r="B2224" t="str">
            <v>F</v>
          </cell>
          <cell r="C2224">
            <v>4685</v>
          </cell>
          <cell r="D2224">
            <v>4685</v>
          </cell>
          <cell r="E2224">
            <v>0</v>
          </cell>
          <cell r="G2224" t="str">
            <v>D</v>
          </cell>
          <cell r="H2224" t="str">
            <v>LUZ NELLY</v>
          </cell>
          <cell r="I2224" t="str">
            <v>COLLAZOS</v>
          </cell>
          <cell r="J2224" t="str">
            <v>GUEVARA</v>
          </cell>
          <cell r="K2224" t="str">
            <v>Auxiliar Administrativo</v>
          </cell>
          <cell r="L2224">
            <v>4044</v>
          </cell>
          <cell r="M2224">
            <v>16</v>
          </cell>
          <cell r="N2224" t="str">
            <v>Auxiliar Administrativo</v>
          </cell>
          <cell r="O2224">
            <v>4044</v>
          </cell>
          <cell r="P2224">
            <v>16</v>
          </cell>
          <cell r="Q2224" t="str">
            <v>404416</v>
          </cell>
          <cell r="R2224">
            <v>1163588</v>
          </cell>
          <cell r="S2224">
            <v>380130</v>
          </cell>
          <cell r="T2224" t="str">
            <v>CARTAGO</v>
          </cell>
        </row>
        <row r="2225">
          <cell r="A2225">
            <v>31397122</v>
          </cell>
          <cell r="B2225" t="str">
            <v>F</v>
          </cell>
          <cell r="C2225">
            <v>4687</v>
          </cell>
          <cell r="D2225">
            <v>4687</v>
          </cell>
          <cell r="E2225">
            <v>0</v>
          </cell>
          <cell r="G2225" t="str">
            <v>D</v>
          </cell>
          <cell r="H2225" t="str">
            <v>AMANDA</v>
          </cell>
          <cell r="I2225" t="str">
            <v>CORREA</v>
          </cell>
          <cell r="J2225" t="str">
            <v>ROMERO</v>
          </cell>
          <cell r="K2225" t="str">
            <v>Auxiliar Administrativo</v>
          </cell>
          <cell r="L2225">
            <v>4044</v>
          </cell>
          <cell r="M2225">
            <v>16</v>
          </cell>
          <cell r="N2225" t="str">
            <v>Auxiliar Administrativo</v>
          </cell>
          <cell r="O2225">
            <v>4044</v>
          </cell>
          <cell r="P2225">
            <v>16</v>
          </cell>
          <cell r="Q2225" t="str">
            <v>404416</v>
          </cell>
          <cell r="R2225">
            <v>1163588</v>
          </cell>
          <cell r="S2225">
            <v>380130</v>
          </cell>
          <cell r="T2225" t="str">
            <v>CARTAGO</v>
          </cell>
        </row>
        <row r="2226">
          <cell r="A2226">
            <v>31432417</v>
          </cell>
          <cell r="B2226" t="str">
            <v>F</v>
          </cell>
          <cell r="D2226">
            <v>4296</v>
          </cell>
          <cell r="G2226" t="str">
            <v>D</v>
          </cell>
          <cell r="H2226" t="str">
            <v>LUZ ADRIANA</v>
          </cell>
          <cell r="I2226" t="str">
            <v>ACEVEDO</v>
          </cell>
          <cell r="J2226" t="str">
            <v>RAMIREZ</v>
          </cell>
          <cell r="K2226" t="str">
            <v>Auxiliar Administrativo</v>
          </cell>
          <cell r="L2226">
            <v>4044</v>
          </cell>
          <cell r="M2226">
            <v>12</v>
          </cell>
          <cell r="N2226" t="str">
            <v>Auxiliar Administrativo</v>
          </cell>
          <cell r="O2226">
            <v>4044</v>
          </cell>
          <cell r="P2226">
            <v>12</v>
          </cell>
          <cell r="Q2226" t="str">
            <v>404412</v>
          </cell>
          <cell r="R2226">
            <v>1024200</v>
          </cell>
          <cell r="S2226">
            <v>380130</v>
          </cell>
          <cell r="T2226" t="str">
            <v>CARTAGO</v>
          </cell>
        </row>
        <row r="2227">
          <cell r="A2227">
            <v>31421158</v>
          </cell>
          <cell r="B2227" t="str">
            <v>F</v>
          </cell>
          <cell r="D2227">
            <v>4682</v>
          </cell>
          <cell r="G2227" t="str">
            <v>T</v>
          </cell>
          <cell r="H2227" t="str">
            <v>SOR LUDIBIA</v>
          </cell>
          <cell r="I2227" t="str">
            <v>PUENTES</v>
          </cell>
          <cell r="J2227" t="str">
            <v>BERMUDEZ</v>
          </cell>
          <cell r="K2227" t="str">
            <v>Auxiliar Administrativo</v>
          </cell>
          <cell r="L2227">
            <v>4044</v>
          </cell>
          <cell r="M2227">
            <v>12</v>
          </cell>
          <cell r="N2227" t="str">
            <v>Auxiliar Administrativo</v>
          </cell>
          <cell r="O2227">
            <v>4044</v>
          </cell>
          <cell r="P2227">
            <v>12</v>
          </cell>
          <cell r="Q2227" t="str">
            <v>404412</v>
          </cell>
          <cell r="R2227">
            <v>1024200</v>
          </cell>
          <cell r="S2227">
            <v>380130</v>
          </cell>
          <cell r="T2227" t="str">
            <v>CARTAGO</v>
          </cell>
        </row>
        <row r="2228">
          <cell r="A2228">
            <v>31420520</v>
          </cell>
          <cell r="B2228" t="str">
            <v>F</v>
          </cell>
          <cell r="D2228">
            <v>4680</v>
          </cell>
          <cell r="G2228" t="str">
            <v>D</v>
          </cell>
          <cell r="H2228" t="str">
            <v>SANDRA MILENA</v>
          </cell>
          <cell r="I2228" t="str">
            <v>VANEGAS</v>
          </cell>
          <cell r="J2228" t="str">
            <v>PARRA</v>
          </cell>
          <cell r="K2228" t="str">
            <v>Auxiliar Administrativo</v>
          </cell>
          <cell r="L2228">
            <v>4044</v>
          </cell>
          <cell r="M2228">
            <v>11</v>
          </cell>
          <cell r="N2228" t="str">
            <v>Auxiliar Administrativo</v>
          </cell>
          <cell r="O2228">
            <v>4044</v>
          </cell>
          <cell r="P2228">
            <v>11</v>
          </cell>
          <cell r="Q2228" t="str">
            <v>404411</v>
          </cell>
          <cell r="R2228">
            <v>953864</v>
          </cell>
          <cell r="S2228">
            <v>380130</v>
          </cell>
          <cell r="T2228" t="str">
            <v>CARTAGO</v>
          </cell>
        </row>
        <row r="2229">
          <cell r="A2229">
            <v>16208115</v>
          </cell>
          <cell r="B2229" t="str">
            <v>M</v>
          </cell>
          <cell r="D2229">
            <v>4499</v>
          </cell>
          <cell r="G2229" t="str">
            <v>D</v>
          </cell>
          <cell r="H2229" t="str">
            <v>JESUS EMILIO</v>
          </cell>
          <cell r="I2229" t="str">
            <v>FERNANDEZ</v>
          </cell>
          <cell r="J2229" t="str">
            <v>LARA</v>
          </cell>
          <cell r="K2229" t="str">
            <v>Auxiliar Administrativo</v>
          </cell>
          <cell r="L2229">
            <v>4044</v>
          </cell>
          <cell r="M2229">
            <v>11</v>
          </cell>
          <cell r="N2229" t="str">
            <v>Auxiliar Administrativo</v>
          </cell>
          <cell r="O2229">
            <v>4044</v>
          </cell>
          <cell r="P2229">
            <v>11</v>
          </cell>
          <cell r="Q2229" t="str">
            <v>404411</v>
          </cell>
          <cell r="R2229">
            <v>953864</v>
          </cell>
          <cell r="S2229">
            <v>380130</v>
          </cell>
          <cell r="T2229" t="str">
            <v>CARTAGO</v>
          </cell>
        </row>
        <row r="2230">
          <cell r="A2230">
            <v>31415750</v>
          </cell>
          <cell r="B2230" t="str">
            <v>F</v>
          </cell>
          <cell r="C2230">
            <v>4681</v>
          </cell>
          <cell r="D2230">
            <v>4677</v>
          </cell>
          <cell r="G2230" t="str">
            <v>D</v>
          </cell>
          <cell r="H2230" t="str">
            <v>JANNETH</v>
          </cell>
          <cell r="I2230" t="str">
            <v>MOLINA</v>
          </cell>
          <cell r="J2230" t="str">
            <v>RODRIGUEZ</v>
          </cell>
          <cell r="K2230" t="str">
            <v>Auxiliar Administrativo</v>
          </cell>
          <cell r="L2230">
            <v>4044</v>
          </cell>
          <cell r="M2230">
            <v>12</v>
          </cell>
          <cell r="N2230" t="str">
            <v>Secretario Ejecutivo</v>
          </cell>
          <cell r="O2230">
            <v>4210</v>
          </cell>
          <cell r="P2230">
            <v>15</v>
          </cell>
          <cell r="Q2230" t="str">
            <v>421015</v>
          </cell>
          <cell r="R2230">
            <v>1114054</v>
          </cell>
          <cell r="S2230">
            <v>380130</v>
          </cell>
          <cell r="T2230" t="str">
            <v>CARTAGO</v>
          </cell>
        </row>
        <row r="2231">
          <cell r="A2231">
            <v>31146937</v>
          </cell>
          <cell r="B2231" t="str">
            <v>F</v>
          </cell>
          <cell r="D2231">
            <v>5207</v>
          </cell>
          <cell r="G2231" t="str">
            <v>D</v>
          </cell>
          <cell r="H2231" t="str">
            <v>MARIA CONSUELO</v>
          </cell>
          <cell r="I2231" t="str">
            <v>FLOREZ</v>
          </cell>
          <cell r="J2231" t="str">
            <v>ZARATE</v>
          </cell>
          <cell r="K2231" t="str">
            <v>Registrador Seccional</v>
          </cell>
          <cell r="L2231" t="str">
            <v>0192</v>
          </cell>
          <cell r="M2231" t="str">
            <v>07</v>
          </cell>
          <cell r="N2231" t="str">
            <v>Registrador Seccional</v>
          </cell>
          <cell r="O2231" t="str">
            <v>0192</v>
          </cell>
          <cell r="P2231" t="str">
            <v>07</v>
          </cell>
          <cell r="Q2231" t="str">
            <v>019207</v>
          </cell>
          <cell r="R2231">
            <v>3291703</v>
          </cell>
          <cell r="S2231">
            <v>380140</v>
          </cell>
          <cell r="T2231" t="str">
            <v>PALMIRA</v>
          </cell>
        </row>
        <row r="2232">
          <cell r="A2232">
            <v>16704731</v>
          </cell>
          <cell r="B2232" t="str">
            <v>M</v>
          </cell>
          <cell r="C2232">
            <v>4599</v>
          </cell>
          <cell r="D2232">
            <v>4599</v>
          </cell>
          <cell r="E2232">
            <v>0</v>
          </cell>
          <cell r="G2232" t="str">
            <v>D</v>
          </cell>
          <cell r="H2232" t="str">
            <v>ELIER HUMBERTO</v>
          </cell>
          <cell r="I2232" t="str">
            <v>ROTAVISKY</v>
          </cell>
          <cell r="J2232" t="str">
            <v>IZQUIERDO</v>
          </cell>
          <cell r="K2232" t="str">
            <v>Profesional Universitario</v>
          </cell>
          <cell r="L2232">
            <v>2044</v>
          </cell>
          <cell r="M2232">
            <v>10</v>
          </cell>
          <cell r="N2232" t="str">
            <v>Profesional Universitario</v>
          </cell>
          <cell r="O2232">
            <v>2044</v>
          </cell>
          <cell r="P2232">
            <v>10</v>
          </cell>
          <cell r="Q2232" t="str">
            <v>204410</v>
          </cell>
          <cell r="R2232">
            <v>2153906</v>
          </cell>
          <cell r="S2232">
            <v>380140</v>
          </cell>
          <cell r="T2232" t="str">
            <v>PALMIRA</v>
          </cell>
        </row>
        <row r="2233">
          <cell r="A2233">
            <v>31154053</v>
          </cell>
          <cell r="B2233" t="str">
            <v>F</v>
          </cell>
          <cell r="C2233">
            <v>4710</v>
          </cell>
          <cell r="D2233">
            <v>5417</v>
          </cell>
          <cell r="G2233" t="str">
            <v>D</v>
          </cell>
          <cell r="H2233" t="str">
            <v>VICTORIA GEMA</v>
          </cell>
          <cell r="I2233" t="str">
            <v>PARADA</v>
          </cell>
          <cell r="J2233" t="str">
            <v>BECERRA</v>
          </cell>
          <cell r="K2233" t="str">
            <v>Auxiliar Administrativo</v>
          </cell>
          <cell r="L2233">
            <v>4044</v>
          </cell>
          <cell r="M2233">
            <v>16</v>
          </cell>
          <cell r="N2233" t="str">
            <v>Profesional Universitario</v>
          </cell>
          <cell r="O2233" t="str">
            <v>2044</v>
          </cell>
          <cell r="P2233" t="str">
            <v>09</v>
          </cell>
          <cell r="Q2233" t="str">
            <v>204409</v>
          </cell>
          <cell r="R2233">
            <v>2082836</v>
          </cell>
          <cell r="S2233">
            <v>380140</v>
          </cell>
          <cell r="T2233" t="str">
            <v>PALMIRA</v>
          </cell>
        </row>
        <row r="2234">
          <cell r="A2234">
            <v>31146939</v>
          </cell>
          <cell r="B2234" t="str">
            <v>F</v>
          </cell>
          <cell r="C2234">
            <v>4691</v>
          </cell>
          <cell r="D2234">
            <v>5381</v>
          </cell>
          <cell r="G2234" t="str">
            <v>D</v>
          </cell>
          <cell r="H2234" t="str">
            <v>LUCIA</v>
          </cell>
          <cell r="I2234" t="str">
            <v>GOMEZ</v>
          </cell>
          <cell r="J2234" t="str">
            <v>VALENCIA</v>
          </cell>
          <cell r="K2234" t="str">
            <v>Técnico Administrativo</v>
          </cell>
          <cell r="L2234">
            <v>3124</v>
          </cell>
          <cell r="M2234">
            <v>14</v>
          </cell>
          <cell r="N2234" t="str">
            <v>Profesional Universitario</v>
          </cell>
          <cell r="O2234" t="str">
            <v>2044</v>
          </cell>
          <cell r="P2234" t="str">
            <v>04</v>
          </cell>
          <cell r="Q2234" t="str">
            <v>204404</v>
          </cell>
          <cell r="R2234">
            <v>1655849</v>
          </cell>
          <cell r="S2234">
            <v>380140</v>
          </cell>
          <cell r="T2234" t="str">
            <v>PALMIRA</v>
          </cell>
        </row>
        <row r="2235">
          <cell r="A2235">
            <v>67016194</v>
          </cell>
          <cell r="B2235" t="str">
            <v>F</v>
          </cell>
          <cell r="D2235">
            <v>5272</v>
          </cell>
          <cell r="G2235" t="str">
            <v>D</v>
          </cell>
          <cell r="H2235" t="str">
            <v>IRINA MELINDA</v>
          </cell>
          <cell r="I2235" t="str">
            <v>HURTADO</v>
          </cell>
          <cell r="J2235" t="str">
            <v>HERMANN</v>
          </cell>
          <cell r="K2235" t="str">
            <v>Profesional Universitario</v>
          </cell>
          <cell r="L2235" t="str">
            <v>2044</v>
          </cell>
          <cell r="M2235" t="str">
            <v>01</v>
          </cell>
          <cell r="N2235" t="str">
            <v>Profesional Universitario</v>
          </cell>
          <cell r="O2235" t="str">
            <v>2044</v>
          </cell>
          <cell r="P2235" t="str">
            <v>01</v>
          </cell>
          <cell r="Q2235" t="str">
            <v>204401</v>
          </cell>
          <cell r="R2235">
            <v>1361208</v>
          </cell>
          <cell r="S2235">
            <v>380040</v>
          </cell>
          <cell r="T2235" t="str">
            <v>Grupo Operativo CALI</v>
          </cell>
        </row>
        <row r="2236">
          <cell r="A2236">
            <v>31163201</v>
          </cell>
          <cell r="B2236" t="str">
            <v>F</v>
          </cell>
          <cell r="C2236">
            <v>4695</v>
          </cell>
          <cell r="D2236">
            <v>5352</v>
          </cell>
          <cell r="G2236" t="str">
            <v>D</v>
          </cell>
          <cell r="H2236" t="str">
            <v>SOFIA EDITH</v>
          </cell>
          <cell r="I2236" t="str">
            <v>CARMONA</v>
          </cell>
          <cell r="J2236" t="str">
            <v>MARIN</v>
          </cell>
          <cell r="K2236" t="str">
            <v>Secretario Ejecutivo</v>
          </cell>
          <cell r="L2236">
            <v>4210</v>
          </cell>
          <cell r="M2236">
            <v>16</v>
          </cell>
          <cell r="N2236" t="str">
            <v>Profesional Universitario</v>
          </cell>
          <cell r="O2236" t="str">
            <v>2044</v>
          </cell>
          <cell r="P2236" t="str">
            <v>01</v>
          </cell>
          <cell r="Q2236" t="str">
            <v>204401</v>
          </cell>
          <cell r="R2236">
            <v>1361208</v>
          </cell>
          <cell r="S2236">
            <v>380140</v>
          </cell>
          <cell r="T2236" t="str">
            <v>PALMIRA</v>
          </cell>
        </row>
        <row r="2237">
          <cell r="A2237">
            <v>10545215</v>
          </cell>
          <cell r="B2237" t="str">
            <v>M</v>
          </cell>
          <cell r="C2237">
            <v>4711</v>
          </cell>
          <cell r="D2237">
            <v>4711</v>
          </cell>
          <cell r="E2237">
            <v>0</v>
          </cell>
          <cell r="G2237" t="str">
            <v>D</v>
          </cell>
          <cell r="H2237" t="str">
            <v>WOLFGANG FELIO</v>
          </cell>
          <cell r="I2237" t="str">
            <v>PLAZA</v>
          </cell>
          <cell r="J2237" t="str">
            <v>JOAQUI</v>
          </cell>
          <cell r="K2237" t="str">
            <v>Auxiliar Administrativo</v>
          </cell>
          <cell r="L2237">
            <v>4044</v>
          </cell>
          <cell r="M2237">
            <v>18</v>
          </cell>
          <cell r="N2237" t="str">
            <v>Auxiliar Administrativo</v>
          </cell>
          <cell r="O2237">
            <v>4044</v>
          </cell>
          <cell r="P2237">
            <v>18</v>
          </cell>
          <cell r="Q2237" t="str">
            <v>404418</v>
          </cell>
          <cell r="R2237">
            <v>1217634</v>
          </cell>
          <cell r="S2237">
            <v>380140</v>
          </cell>
          <cell r="T2237" t="str">
            <v>PALMIRA</v>
          </cell>
        </row>
        <row r="2238">
          <cell r="A2238">
            <v>31134240</v>
          </cell>
          <cell r="B2238" t="str">
            <v>F</v>
          </cell>
          <cell r="C2238">
            <v>4712</v>
          </cell>
          <cell r="D2238">
            <v>4712</v>
          </cell>
          <cell r="E2238">
            <v>0</v>
          </cell>
          <cell r="G2238" t="str">
            <v>D</v>
          </cell>
          <cell r="H2238" t="str">
            <v>ELVIRA</v>
          </cell>
          <cell r="I2238" t="str">
            <v>ROJAS</v>
          </cell>
          <cell r="J2238" t="str">
            <v>DE BELALCAZAR</v>
          </cell>
          <cell r="K2238" t="str">
            <v>Auxiliar Administrativo</v>
          </cell>
          <cell r="L2238">
            <v>4044</v>
          </cell>
          <cell r="M2238">
            <v>18</v>
          </cell>
          <cell r="N2238" t="str">
            <v>Auxiliar Administrativo</v>
          </cell>
          <cell r="O2238">
            <v>4044</v>
          </cell>
          <cell r="P2238">
            <v>18</v>
          </cell>
          <cell r="Q2238" t="str">
            <v>404418</v>
          </cell>
          <cell r="R2238">
            <v>1217634</v>
          </cell>
          <cell r="S2238">
            <v>380140</v>
          </cell>
          <cell r="T2238" t="str">
            <v>PALMIRA</v>
          </cell>
        </row>
        <row r="2239">
          <cell r="A2239">
            <v>94318692</v>
          </cell>
          <cell r="B2239" t="str">
            <v>M</v>
          </cell>
          <cell r="C2239">
            <v>4698</v>
          </cell>
          <cell r="D2239">
            <v>3381</v>
          </cell>
          <cell r="G2239" t="str">
            <v>D</v>
          </cell>
          <cell r="H2239" t="str">
            <v>GASTON</v>
          </cell>
          <cell r="I2239" t="str">
            <v>GARCIA</v>
          </cell>
          <cell r="J2239" t="str">
            <v>DOMINGUEZ</v>
          </cell>
          <cell r="K2239" t="str">
            <v>Auxiliar Administrativo</v>
          </cell>
          <cell r="L2239">
            <v>4044</v>
          </cell>
          <cell r="M2239">
            <v>12</v>
          </cell>
          <cell r="N2239" t="str">
            <v>Auxiliar Administrativo</v>
          </cell>
          <cell r="O2239">
            <v>4044</v>
          </cell>
          <cell r="P2239">
            <v>16</v>
          </cell>
          <cell r="Q2239" t="str">
            <v>404416</v>
          </cell>
          <cell r="R2239">
            <v>1163588</v>
          </cell>
          <cell r="S2239">
            <v>380140</v>
          </cell>
          <cell r="T2239" t="str">
            <v>PALMIRA</v>
          </cell>
        </row>
        <row r="2240">
          <cell r="A2240">
            <v>94316965</v>
          </cell>
          <cell r="B2240" t="str">
            <v>M</v>
          </cell>
          <cell r="D2240">
            <v>4257</v>
          </cell>
          <cell r="G2240" t="str">
            <v>D</v>
          </cell>
          <cell r="H2240" t="str">
            <v>JAVIER</v>
          </cell>
          <cell r="I2240" t="str">
            <v>PEREZ</v>
          </cell>
          <cell r="J2240" t="str">
            <v>CARREJO</v>
          </cell>
          <cell r="K2240" t="str">
            <v>Auxiliar Administrativo</v>
          </cell>
          <cell r="L2240">
            <v>4044</v>
          </cell>
          <cell r="M2240">
            <v>16</v>
          </cell>
          <cell r="N2240" t="str">
            <v>Auxiliar Administrativo</v>
          </cell>
          <cell r="O2240">
            <v>4044</v>
          </cell>
          <cell r="P2240">
            <v>16</v>
          </cell>
          <cell r="Q2240" t="str">
            <v>404416</v>
          </cell>
          <cell r="R2240">
            <v>1163588</v>
          </cell>
          <cell r="S2240">
            <v>380140</v>
          </cell>
          <cell r="T2240" t="str">
            <v>PALMIRA</v>
          </cell>
        </row>
        <row r="2241">
          <cell r="A2241">
            <v>31146938</v>
          </cell>
          <cell r="B2241" t="str">
            <v>F</v>
          </cell>
          <cell r="C2241">
            <v>4704</v>
          </cell>
          <cell r="D2241">
            <v>4704</v>
          </cell>
          <cell r="E2241">
            <v>0</v>
          </cell>
          <cell r="G2241" t="str">
            <v>D</v>
          </cell>
          <cell r="H2241" t="str">
            <v>ISLENA AMPARO</v>
          </cell>
          <cell r="I2241" t="str">
            <v>TABARES</v>
          </cell>
          <cell r="J2241" t="str">
            <v>BEDOYA</v>
          </cell>
          <cell r="K2241" t="str">
            <v>Auxiliar Administrativo</v>
          </cell>
          <cell r="L2241">
            <v>4044</v>
          </cell>
          <cell r="M2241">
            <v>16</v>
          </cell>
          <cell r="N2241" t="str">
            <v>Auxiliar Administrativo</v>
          </cell>
          <cell r="O2241">
            <v>4044</v>
          </cell>
          <cell r="P2241">
            <v>16</v>
          </cell>
          <cell r="Q2241" t="str">
            <v>404416</v>
          </cell>
          <cell r="R2241">
            <v>1163588</v>
          </cell>
          <cell r="S2241">
            <v>380140</v>
          </cell>
          <cell r="T2241" t="str">
            <v>PALMIRA</v>
          </cell>
        </row>
        <row r="2242">
          <cell r="A2242">
            <v>16281464</v>
          </cell>
          <cell r="B2242" t="str">
            <v>M</v>
          </cell>
          <cell r="C2242">
            <v>4707</v>
          </cell>
          <cell r="D2242">
            <v>4707</v>
          </cell>
          <cell r="E2242">
            <v>0</v>
          </cell>
          <cell r="G2242" t="str">
            <v>D</v>
          </cell>
          <cell r="H2242" t="str">
            <v>CARLOS DIEGO</v>
          </cell>
          <cell r="I2242" t="str">
            <v>VELEZ</v>
          </cell>
          <cell r="J2242" t="str">
            <v>DIAZ</v>
          </cell>
          <cell r="K2242" t="str">
            <v>Auxiliar Administrativo</v>
          </cell>
          <cell r="L2242">
            <v>4044</v>
          </cell>
          <cell r="M2242">
            <v>16</v>
          </cell>
          <cell r="N2242" t="str">
            <v>Auxiliar Administrativo</v>
          </cell>
          <cell r="O2242">
            <v>4044</v>
          </cell>
          <cell r="P2242">
            <v>16</v>
          </cell>
          <cell r="Q2242" t="str">
            <v>404416</v>
          </cell>
          <cell r="R2242">
            <v>1163588</v>
          </cell>
          <cell r="S2242">
            <v>380140</v>
          </cell>
          <cell r="T2242" t="str">
            <v>PALMIRA</v>
          </cell>
        </row>
        <row r="2243">
          <cell r="A2243">
            <v>31148927</v>
          </cell>
          <cell r="B2243" t="str">
            <v>F</v>
          </cell>
          <cell r="C2243">
            <v>4709</v>
          </cell>
          <cell r="D2243">
            <v>4709</v>
          </cell>
          <cell r="E2243">
            <v>0</v>
          </cell>
          <cell r="G2243" t="str">
            <v>D</v>
          </cell>
          <cell r="H2243" t="str">
            <v>CLARA MARIA</v>
          </cell>
          <cell r="I2243" t="str">
            <v>NAKAMURA</v>
          </cell>
          <cell r="J2243" t="str">
            <v>DELGADO</v>
          </cell>
          <cell r="K2243" t="str">
            <v>Auxiliar Administrativo</v>
          </cell>
          <cell r="L2243">
            <v>4044</v>
          </cell>
          <cell r="M2243">
            <v>16</v>
          </cell>
          <cell r="N2243" t="str">
            <v>Auxiliar Administrativo</v>
          </cell>
          <cell r="O2243">
            <v>4044</v>
          </cell>
          <cell r="P2243">
            <v>16</v>
          </cell>
          <cell r="Q2243" t="str">
            <v>404416</v>
          </cell>
          <cell r="R2243">
            <v>1163588</v>
          </cell>
          <cell r="S2243">
            <v>380140</v>
          </cell>
          <cell r="T2243" t="str">
            <v>PALMIRA</v>
          </cell>
        </row>
        <row r="2244">
          <cell r="A2244">
            <v>31158671</v>
          </cell>
          <cell r="B2244" t="str">
            <v>F</v>
          </cell>
          <cell r="C2244">
            <v>4699</v>
          </cell>
          <cell r="D2244">
            <v>3036</v>
          </cell>
          <cell r="G2244" t="str">
            <v>T</v>
          </cell>
          <cell r="H2244" t="str">
            <v>AURA  ELOISA</v>
          </cell>
          <cell r="I2244" t="str">
            <v>LOPEZ</v>
          </cell>
          <cell r="J2244" t="str">
            <v>*</v>
          </cell>
          <cell r="K2244" t="str">
            <v>Auxiliar Administrativo</v>
          </cell>
          <cell r="L2244">
            <v>4044</v>
          </cell>
          <cell r="M2244">
            <v>12</v>
          </cell>
          <cell r="N2244" t="str">
            <v>Auxiliar Administrativo</v>
          </cell>
          <cell r="O2244">
            <v>4044</v>
          </cell>
          <cell r="P2244">
            <v>14</v>
          </cell>
          <cell r="Q2244" t="str">
            <v>404414</v>
          </cell>
          <cell r="R2244">
            <v>1080470</v>
          </cell>
          <cell r="S2244">
            <v>380140</v>
          </cell>
          <cell r="T2244" t="str">
            <v>PALMIRA</v>
          </cell>
        </row>
        <row r="2245">
          <cell r="D2245">
            <v>4702</v>
          </cell>
          <cell r="G2245" t="str">
            <v>D</v>
          </cell>
          <cell r="K2245" t="str">
            <v>Auxiliar Administrativo</v>
          </cell>
          <cell r="L2245">
            <v>4044</v>
          </cell>
          <cell r="M2245">
            <v>14</v>
          </cell>
          <cell r="N2245" t="str">
            <v>Auxiliar Administrativo</v>
          </cell>
          <cell r="O2245">
            <v>4044</v>
          </cell>
          <cell r="P2245">
            <v>14</v>
          </cell>
          <cell r="Q2245" t="str">
            <v>404414</v>
          </cell>
          <cell r="R2245">
            <v>1080470</v>
          </cell>
          <cell r="S2245">
            <v>380140</v>
          </cell>
        </row>
        <row r="2246">
          <cell r="A2246">
            <v>16278915</v>
          </cell>
          <cell r="B2246" t="str">
            <v>M</v>
          </cell>
          <cell r="D2246">
            <v>3523</v>
          </cell>
          <cell r="G2246" t="str">
            <v>T</v>
          </cell>
          <cell r="H2246" t="str">
            <v>GEOVANNY</v>
          </cell>
          <cell r="I2246" t="str">
            <v>BEJARANO</v>
          </cell>
          <cell r="J2246" t="str">
            <v>FLOREZ</v>
          </cell>
          <cell r="K2246" t="str">
            <v>Auxiliar Administrativo</v>
          </cell>
          <cell r="L2246">
            <v>4044</v>
          </cell>
          <cell r="M2246">
            <v>12</v>
          </cell>
          <cell r="N2246" t="str">
            <v>Auxiliar Administrativo</v>
          </cell>
          <cell r="O2246">
            <v>4044</v>
          </cell>
          <cell r="P2246">
            <v>12</v>
          </cell>
          <cell r="Q2246" t="str">
            <v>404412</v>
          </cell>
          <cell r="R2246">
            <v>1024200</v>
          </cell>
          <cell r="S2246">
            <v>380140</v>
          </cell>
          <cell r="T2246" t="str">
            <v>PALMIRA</v>
          </cell>
        </row>
        <row r="2247">
          <cell r="A2247">
            <v>94316521</v>
          </cell>
          <cell r="B2247" t="str">
            <v>M</v>
          </cell>
          <cell r="D2247">
            <v>4696</v>
          </cell>
          <cell r="G2247" t="str">
            <v>D</v>
          </cell>
          <cell r="H2247" t="str">
            <v>JHON FREDY</v>
          </cell>
          <cell r="I2247" t="str">
            <v>ARBOLEDA</v>
          </cell>
          <cell r="J2247" t="str">
            <v>LOZANO</v>
          </cell>
          <cell r="K2247" t="str">
            <v>Auxiliar Administrativo</v>
          </cell>
          <cell r="L2247">
            <v>4044</v>
          </cell>
          <cell r="M2247">
            <v>11</v>
          </cell>
          <cell r="N2247" t="str">
            <v>Auxiliar Administrativo</v>
          </cell>
          <cell r="O2247">
            <v>4044</v>
          </cell>
          <cell r="P2247">
            <v>11</v>
          </cell>
          <cell r="Q2247" t="str">
            <v>404411</v>
          </cell>
          <cell r="R2247">
            <v>953864</v>
          </cell>
          <cell r="S2247">
            <v>380140</v>
          </cell>
          <cell r="T2247" t="str">
            <v>PALMIRA</v>
          </cell>
        </row>
        <row r="2248">
          <cell r="A2248">
            <v>66765663</v>
          </cell>
          <cell r="B2248" t="str">
            <v>F</v>
          </cell>
          <cell r="C2248">
            <v>4700</v>
          </cell>
          <cell r="D2248">
            <v>2532</v>
          </cell>
          <cell r="G2248" t="str">
            <v>D</v>
          </cell>
          <cell r="H2248" t="str">
            <v>MARTHA CECILIA</v>
          </cell>
          <cell r="I2248" t="str">
            <v>CORRALES</v>
          </cell>
          <cell r="J2248" t="str">
            <v>RAMIREZ</v>
          </cell>
          <cell r="K2248" t="str">
            <v>Auxiliar Administrativo</v>
          </cell>
          <cell r="L2248">
            <v>4044</v>
          </cell>
          <cell r="M2248">
            <v>12</v>
          </cell>
          <cell r="N2248" t="str">
            <v>Secretario Ejecutivo</v>
          </cell>
          <cell r="O2248" t="str">
            <v>4210</v>
          </cell>
          <cell r="P2248" t="str">
            <v>19</v>
          </cell>
          <cell r="Q2248" t="str">
            <v>421019</v>
          </cell>
          <cell r="R2248">
            <v>1249043</v>
          </cell>
          <cell r="S2248">
            <v>380140</v>
          </cell>
          <cell r="T2248" t="str">
            <v>PALMIRA</v>
          </cell>
        </row>
        <row r="2249">
          <cell r="A2249">
            <v>31154556</v>
          </cell>
          <cell r="B2249" t="str">
            <v>F</v>
          </cell>
          <cell r="C2249">
            <v>4693</v>
          </cell>
          <cell r="D2249">
            <v>4693</v>
          </cell>
          <cell r="E2249">
            <v>0</v>
          </cell>
          <cell r="G2249" t="str">
            <v>D</v>
          </cell>
          <cell r="H2249" t="str">
            <v>LUZ MARINA</v>
          </cell>
          <cell r="I2249" t="str">
            <v>REYES</v>
          </cell>
          <cell r="J2249" t="str">
            <v>OSORIO</v>
          </cell>
          <cell r="K2249" t="str">
            <v>Secretario Ejecutivo</v>
          </cell>
          <cell r="L2249">
            <v>4210</v>
          </cell>
          <cell r="M2249">
            <v>15</v>
          </cell>
          <cell r="N2249" t="str">
            <v>Secretario Ejecutivo</v>
          </cell>
          <cell r="O2249">
            <v>4210</v>
          </cell>
          <cell r="P2249">
            <v>15</v>
          </cell>
          <cell r="Q2249" t="str">
            <v>421015</v>
          </cell>
          <cell r="R2249">
            <v>1114054</v>
          </cell>
          <cell r="S2249">
            <v>380140</v>
          </cell>
          <cell r="T2249" t="str">
            <v>PALMIRA</v>
          </cell>
        </row>
        <row r="2250">
          <cell r="A2250">
            <v>16274002</v>
          </cell>
          <cell r="B2250" t="str">
            <v>M</v>
          </cell>
          <cell r="C2250">
            <v>4694</v>
          </cell>
          <cell r="D2250">
            <v>4694</v>
          </cell>
          <cell r="E2250">
            <v>0</v>
          </cell>
          <cell r="G2250" t="str">
            <v>D</v>
          </cell>
          <cell r="H2250" t="str">
            <v>FRANCISCO</v>
          </cell>
          <cell r="I2250" t="str">
            <v>BUENO</v>
          </cell>
          <cell r="J2250" t="str">
            <v>FERNANDEZ</v>
          </cell>
          <cell r="K2250" t="str">
            <v>Secretario Ejecutivo</v>
          </cell>
          <cell r="L2250">
            <v>4210</v>
          </cell>
          <cell r="M2250">
            <v>15</v>
          </cell>
          <cell r="N2250" t="str">
            <v>Secretario Ejecutivo</v>
          </cell>
          <cell r="O2250">
            <v>4210</v>
          </cell>
          <cell r="P2250">
            <v>15</v>
          </cell>
          <cell r="Q2250" t="str">
            <v>421015</v>
          </cell>
          <cell r="R2250">
            <v>1114054</v>
          </cell>
          <cell r="S2250">
            <v>380140</v>
          </cell>
          <cell r="T2250" t="str">
            <v>PALMIRA</v>
          </cell>
        </row>
        <row r="2251">
          <cell r="A2251">
            <v>16546522</v>
          </cell>
          <cell r="B2251" t="str">
            <v>M</v>
          </cell>
          <cell r="D2251">
            <v>5208</v>
          </cell>
          <cell r="G2251" t="str">
            <v>D</v>
          </cell>
          <cell r="H2251" t="str">
            <v>JORGE HERNAN</v>
          </cell>
          <cell r="I2251" t="str">
            <v>ROJAS</v>
          </cell>
          <cell r="J2251" t="str">
            <v>DE LA CRUZ</v>
          </cell>
          <cell r="K2251" t="str">
            <v>Registrador Seccional</v>
          </cell>
          <cell r="L2251" t="str">
            <v>0192</v>
          </cell>
          <cell r="M2251" t="str">
            <v>07</v>
          </cell>
          <cell r="N2251" t="str">
            <v>Registrador Seccional</v>
          </cell>
          <cell r="O2251" t="str">
            <v>0192</v>
          </cell>
          <cell r="P2251" t="str">
            <v>07</v>
          </cell>
          <cell r="Q2251" t="str">
            <v>019207</v>
          </cell>
          <cell r="R2251">
            <v>3291703</v>
          </cell>
          <cell r="S2251">
            <v>380150</v>
          </cell>
          <cell r="T2251" t="str">
            <v>ROLDANILLO</v>
          </cell>
        </row>
        <row r="2252">
          <cell r="A2252">
            <v>29770942</v>
          </cell>
          <cell r="B2252" t="str">
            <v>F</v>
          </cell>
          <cell r="D2252">
            <v>2740</v>
          </cell>
          <cell r="G2252" t="str">
            <v>D</v>
          </cell>
          <cell r="H2252" t="str">
            <v>MARIA DORIS</v>
          </cell>
          <cell r="I2252" t="str">
            <v>RUIZ</v>
          </cell>
          <cell r="J2252" t="str">
            <v>DE MARTINEZ</v>
          </cell>
          <cell r="K2252" t="str">
            <v>Profesional Universitario</v>
          </cell>
          <cell r="L2252" t="str">
            <v>2044</v>
          </cell>
          <cell r="M2252" t="str">
            <v>10</v>
          </cell>
          <cell r="N2252" t="str">
            <v>Profesional Universitario</v>
          </cell>
          <cell r="O2252" t="str">
            <v>2044</v>
          </cell>
          <cell r="P2252" t="str">
            <v>10</v>
          </cell>
          <cell r="Q2252" t="str">
            <v>204410</v>
          </cell>
          <cell r="R2252">
            <v>2153906</v>
          </cell>
          <cell r="S2252">
            <v>380150</v>
          </cell>
          <cell r="T2252" t="str">
            <v>ROLDANILLO</v>
          </cell>
        </row>
        <row r="2253">
          <cell r="A2253">
            <v>66700179</v>
          </cell>
          <cell r="B2253" t="str">
            <v>F</v>
          </cell>
          <cell r="C2253">
            <v>4717</v>
          </cell>
          <cell r="D2253">
            <v>4719</v>
          </cell>
          <cell r="G2253" t="str">
            <v>D</v>
          </cell>
          <cell r="H2253" t="str">
            <v>CARMEN TULIA</v>
          </cell>
          <cell r="I2253" t="str">
            <v>MARIN</v>
          </cell>
          <cell r="J2253" t="str">
            <v>SERNA</v>
          </cell>
          <cell r="K2253" t="str">
            <v>Auxiliar Administrativo</v>
          </cell>
          <cell r="L2253">
            <v>4044</v>
          </cell>
          <cell r="M2253">
            <v>14</v>
          </cell>
          <cell r="N2253" t="str">
            <v>Auxiliar Administrativo</v>
          </cell>
          <cell r="O2253">
            <v>4044</v>
          </cell>
          <cell r="P2253">
            <v>16</v>
          </cell>
          <cell r="Q2253" t="str">
            <v>404416</v>
          </cell>
          <cell r="R2253">
            <v>1163588</v>
          </cell>
          <cell r="S2253">
            <v>380150</v>
          </cell>
          <cell r="T2253" t="str">
            <v>ROLDANILLO</v>
          </cell>
        </row>
        <row r="2254">
          <cell r="A2254">
            <v>29770939</v>
          </cell>
          <cell r="B2254" t="str">
            <v>F</v>
          </cell>
          <cell r="C2254">
            <v>4718</v>
          </cell>
          <cell r="D2254">
            <v>4718</v>
          </cell>
          <cell r="E2254">
            <v>0</v>
          </cell>
          <cell r="G2254" t="str">
            <v>D</v>
          </cell>
          <cell r="H2254" t="str">
            <v>ANA  LISBETH</v>
          </cell>
          <cell r="I2254" t="str">
            <v>PULGARIN</v>
          </cell>
          <cell r="J2254" t="str">
            <v>OSSA</v>
          </cell>
          <cell r="K2254" t="str">
            <v>Auxiliar Administrativo</v>
          </cell>
          <cell r="L2254">
            <v>4044</v>
          </cell>
          <cell r="M2254">
            <v>16</v>
          </cell>
          <cell r="N2254" t="str">
            <v>Auxiliar Administrativo</v>
          </cell>
          <cell r="O2254">
            <v>4044</v>
          </cell>
          <cell r="P2254">
            <v>16</v>
          </cell>
          <cell r="Q2254" t="str">
            <v>404416</v>
          </cell>
          <cell r="R2254">
            <v>1163588</v>
          </cell>
          <cell r="S2254">
            <v>380150</v>
          </cell>
          <cell r="T2254" t="str">
            <v>ROLDANILLO</v>
          </cell>
        </row>
        <row r="2255">
          <cell r="A2255">
            <v>31154592</v>
          </cell>
          <cell r="B2255" t="str">
            <v>F</v>
          </cell>
          <cell r="C2255">
            <v>4716</v>
          </cell>
          <cell r="D2255">
            <v>4717</v>
          </cell>
          <cell r="G2255" t="str">
            <v>T</v>
          </cell>
          <cell r="H2255" t="str">
            <v>MISNER</v>
          </cell>
          <cell r="I2255" t="str">
            <v>CAICEDO</v>
          </cell>
          <cell r="J2255" t="str">
            <v>OCAMPO</v>
          </cell>
          <cell r="K2255" t="str">
            <v>Auxiliar Administrativo</v>
          </cell>
          <cell r="L2255">
            <v>4044</v>
          </cell>
          <cell r="M2255">
            <v>12</v>
          </cell>
          <cell r="N2255" t="str">
            <v>Auxiliar Administrativo</v>
          </cell>
          <cell r="O2255">
            <v>4044</v>
          </cell>
          <cell r="P2255">
            <v>14</v>
          </cell>
          <cell r="Q2255" t="str">
            <v>404414</v>
          </cell>
          <cell r="R2255">
            <v>1080470</v>
          </cell>
          <cell r="S2255">
            <v>380150</v>
          </cell>
          <cell r="T2255" t="str">
            <v>ROLDANILLO</v>
          </cell>
        </row>
        <row r="2256">
          <cell r="A2256">
            <v>1113783664</v>
          </cell>
          <cell r="B2256" t="str">
            <v>M</v>
          </cell>
          <cell r="D2256">
            <v>4254</v>
          </cell>
          <cell r="G2256" t="str">
            <v>T</v>
          </cell>
          <cell r="H2256" t="str">
            <v>JULIAN ANTONIO</v>
          </cell>
          <cell r="I2256" t="str">
            <v>PANESSO</v>
          </cell>
          <cell r="J2256" t="str">
            <v>LEAL</v>
          </cell>
          <cell r="K2256" t="str">
            <v>Auxiliar Administrativo</v>
          </cell>
          <cell r="L2256">
            <v>4044</v>
          </cell>
          <cell r="M2256">
            <v>12</v>
          </cell>
          <cell r="N2256" t="str">
            <v>Auxiliar Administrativo</v>
          </cell>
          <cell r="O2256">
            <v>4044</v>
          </cell>
          <cell r="P2256">
            <v>12</v>
          </cell>
          <cell r="Q2256" t="str">
            <v>404412</v>
          </cell>
          <cell r="R2256">
            <v>1024200</v>
          </cell>
          <cell r="S2256">
            <v>380150</v>
          </cell>
          <cell r="T2256" t="str">
            <v>ROLDANILLO</v>
          </cell>
        </row>
        <row r="2257">
          <cell r="A2257">
            <v>41934554</v>
          </cell>
          <cell r="B2257" t="str">
            <v>F</v>
          </cell>
          <cell r="C2257">
            <v>4715</v>
          </cell>
          <cell r="D2257">
            <v>4716</v>
          </cell>
          <cell r="G2257" t="str">
            <v>T</v>
          </cell>
          <cell r="H2257" t="str">
            <v>NORA ELENA</v>
          </cell>
          <cell r="I2257" t="str">
            <v>SOTO</v>
          </cell>
          <cell r="J2257" t="str">
            <v>LOZANO</v>
          </cell>
          <cell r="K2257" t="str">
            <v>Auxiliar Administrativo</v>
          </cell>
          <cell r="L2257">
            <v>4044</v>
          </cell>
          <cell r="M2257">
            <v>11</v>
          </cell>
          <cell r="N2257" t="str">
            <v>Auxiliar Administrativo</v>
          </cell>
          <cell r="O2257">
            <v>4044</v>
          </cell>
          <cell r="P2257">
            <v>12</v>
          </cell>
          <cell r="Q2257" t="str">
            <v>404412</v>
          </cell>
          <cell r="R2257">
            <v>1024200</v>
          </cell>
          <cell r="S2257">
            <v>380150</v>
          </cell>
          <cell r="T2257" t="str">
            <v>ROLDANILLO</v>
          </cell>
        </row>
        <row r="2258">
          <cell r="A2258">
            <v>66870779</v>
          </cell>
          <cell r="B2258" t="str">
            <v>F</v>
          </cell>
          <cell r="D2258">
            <v>3962</v>
          </cell>
          <cell r="G2258" t="str">
            <v>D</v>
          </cell>
          <cell r="H2258" t="str">
            <v>MARIA ENRIQUETA</v>
          </cell>
          <cell r="I2258" t="str">
            <v>LOPEZ</v>
          </cell>
          <cell r="J2258" t="str">
            <v>RODRIGUEZ</v>
          </cell>
          <cell r="K2258" t="str">
            <v>Auxiliar Administrativo</v>
          </cell>
          <cell r="L2258">
            <v>4044</v>
          </cell>
          <cell r="M2258">
            <v>11</v>
          </cell>
          <cell r="N2258" t="str">
            <v>Auxiliar Administrativo</v>
          </cell>
          <cell r="O2258">
            <v>4044</v>
          </cell>
          <cell r="P2258">
            <v>11</v>
          </cell>
          <cell r="Q2258" t="str">
            <v>404411</v>
          </cell>
          <cell r="R2258">
            <v>953864</v>
          </cell>
          <cell r="S2258">
            <v>380150</v>
          </cell>
          <cell r="T2258" t="str">
            <v>ROLDANILLO</v>
          </cell>
        </row>
        <row r="2259">
          <cell r="A2259">
            <v>66702442</v>
          </cell>
          <cell r="B2259" t="str">
            <v>F</v>
          </cell>
          <cell r="D2259">
            <v>4212</v>
          </cell>
          <cell r="G2259" t="str">
            <v>T</v>
          </cell>
          <cell r="H2259" t="str">
            <v>PATRICIA</v>
          </cell>
          <cell r="I2259" t="str">
            <v>PEREA</v>
          </cell>
          <cell r="J2259" t="str">
            <v>VELASQUEZ</v>
          </cell>
          <cell r="K2259" t="str">
            <v>Auxiliar Administrativo</v>
          </cell>
          <cell r="L2259">
            <v>4044</v>
          </cell>
          <cell r="M2259">
            <v>11</v>
          </cell>
          <cell r="N2259" t="str">
            <v>Auxiliar Administrativo</v>
          </cell>
          <cell r="O2259">
            <v>4044</v>
          </cell>
          <cell r="P2259">
            <v>11</v>
          </cell>
          <cell r="Q2259" t="str">
            <v>404411</v>
          </cell>
          <cell r="R2259">
            <v>953864</v>
          </cell>
          <cell r="S2259">
            <v>380150</v>
          </cell>
          <cell r="T2259" t="str">
            <v>ROLDANILLO</v>
          </cell>
        </row>
        <row r="2260">
          <cell r="A2260">
            <v>31199255</v>
          </cell>
          <cell r="B2260" t="str">
            <v>F</v>
          </cell>
          <cell r="D2260">
            <v>4715</v>
          </cell>
          <cell r="G2260" t="str">
            <v>T</v>
          </cell>
          <cell r="H2260" t="str">
            <v>BLANCA INES</v>
          </cell>
          <cell r="I2260" t="str">
            <v>MARTINEZ</v>
          </cell>
          <cell r="J2260" t="str">
            <v>PELAEZ</v>
          </cell>
          <cell r="K2260" t="str">
            <v>Auxiliar Administrativo</v>
          </cell>
          <cell r="L2260">
            <v>4044</v>
          </cell>
          <cell r="M2260">
            <v>11</v>
          </cell>
          <cell r="N2260" t="str">
            <v>Auxiliar Administrativo</v>
          </cell>
          <cell r="O2260">
            <v>4044</v>
          </cell>
          <cell r="P2260">
            <v>11</v>
          </cell>
          <cell r="Q2260" t="str">
            <v>404411</v>
          </cell>
          <cell r="R2260">
            <v>953864</v>
          </cell>
          <cell r="S2260">
            <v>380150</v>
          </cell>
          <cell r="T2260" t="str">
            <v>ROLDANILLO</v>
          </cell>
        </row>
        <row r="2261">
          <cell r="A2261">
            <v>16553389</v>
          </cell>
          <cell r="B2261" t="str">
            <v>M</v>
          </cell>
          <cell r="D2261">
            <v>4777</v>
          </cell>
          <cell r="G2261" t="str">
            <v>T</v>
          </cell>
          <cell r="H2261" t="str">
            <v>DIEGO MAURICIO</v>
          </cell>
          <cell r="I2261" t="str">
            <v>FERNANDEZ</v>
          </cell>
          <cell r="J2261" t="str">
            <v>TAMAYO</v>
          </cell>
          <cell r="K2261" t="str">
            <v>Auxiliar Administrativo</v>
          </cell>
          <cell r="L2261">
            <v>4044</v>
          </cell>
          <cell r="M2261">
            <v>11</v>
          </cell>
          <cell r="N2261" t="str">
            <v>Auxiliar Administrativo</v>
          </cell>
          <cell r="O2261">
            <v>4044</v>
          </cell>
          <cell r="P2261">
            <v>11</v>
          </cell>
          <cell r="Q2261" t="str">
            <v>404411</v>
          </cell>
          <cell r="R2261">
            <v>953864</v>
          </cell>
          <cell r="S2261">
            <v>380150</v>
          </cell>
          <cell r="T2261" t="str">
            <v>ROLDANILLO</v>
          </cell>
        </row>
        <row r="2262">
          <cell r="A2262">
            <v>6465719</v>
          </cell>
          <cell r="B2262" t="str">
            <v>M</v>
          </cell>
          <cell r="D2262">
            <v>5209</v>
          </cell>
          <cell r="G2262" t="str">
            <v>D</v>
          </cell>
          <cell r="H2262" t="str">
            <v>HECTOR JULIAN</v>
          </cell>
          <cell r="I2262" t="str">
            <v>DIEZ</v>
          </cell>
          <cell r="J2262" t="str">
            <v>GRANADA</v>
          </cell>
          <cell r="K2262" t="str">
            <v>Registrador Seccional</v>
          </cell>
          <cell r="L2262" t="str">
            <v>0192</v>
          </cell>
          <cell r="M2262" t="str">
            <v>07</v>
          </cell>
          <cell r="N2262" t="str">
            <v>Registrador Seccional</v>
          </cell>
          <cell r="O2262" t="str">
            <v>0192</v>
          </cell>
          <cell r="P2262" t="str">
            <v>07</v>
          </cell>
          <cell r="Q2262" t="str">
            <v>019207</v>
          </cell>
          <cell r="R2262">
            <v>3291703</v>
          </cell>
          <cell r="S2262">
            <v>380160</v>
          </cell>
          <cell r="T2262" t="str">
            <v>SEVILLA</v>
          </cell>
        </row>
        <row r="2263">
          <cell r="A2263">
            <v>29808104</v>
          </cell>
          <cell r="B2263" t="str">
            <v>F</v>
          </cell>
          <cell r="C2263">
            <v>4725</v>
          </cell>
          <cell r="D2263">
            <v>4725</v>
          </cell>
          <cell r="E2263">
            <v>0</v>
          </cell>
          <cell r="G2263" t="str">
            <v>D</v>
          </cell>
          <cell r="H2263" t="str">
            <v>MARIA DEL CARMEN</v>
          </cell>
          <cell r="I2263" t="str">
            <v>AGUILERA</v>
          </cell>
          <cell r="J2263" t="str">
            <v>DE ARIAS</v>
          </cell>
          <cell r="K2263" t="str">
            <v>Auxiliar Administrativo</v>
          </cell>
          <cell r="L2263">
            <v>4044</v>
          </cell>
          <cell r="M2263">
            <v>16</v>
          </cell>
          <cell r="N2263" t="str">
            <v>Auxiliar Administrativo</v>
          </cell>
          <cell r="O2263">
            <v>4044</v>
          </cell>
          <cell r="P2263">
            <v>16</v>
          </cell>
          <cell r="Q2263" t="str">
            <v>404416</v>
          </cell>
          <cell r="R2263">
            <v>1163588</v>
          </cell>
          <cell r="S2263">
            <v>380160</v>
          </cell>
          <cell r="T2263" t="str">
            <v>SEVILLA</v>
          </cell>
        </row>
        <row r="2264">
          <cell r="A2264">
            <v>29831860</v>
          </cell>
          <cell r="B2264" t="str">
            <v>F</v>
          </cell>
          <cell r="D2264">
            <v>4726</v>
          </cell>
          <cell r="G2264" t="str">
            <v>D</v>
          </cell>
          <cell r="H2264" t="str">
            <v>MAGNOLIA</v>
          </cell>
          <cell r="I2264" t="str">
            <v>ARANGO</v>
          </cell>
          <cell r="J2264" t="str">
            <v>TORO</v>
          </cell>
          <cell r="K2264" t="str">
            <v>Auxiliar Administrativo</v>
          </cell>
          <cell r="L2264">
            <v>4044</v>
          </cell>
          <cell r="M2264">
            <v>16</v>
          </cell>
          <cell r="N2264" t="str">
            <v>Auxiliar Administrativo</v>
          </cell>
          <cell r="O2264">
            <v>4044</v>
          </cell>
          <cell r="P2264">
            <v>16</v>
          </cell>
          <cell r="Q2264" t="str">
            <v>404416</v>
          </cell>
          <cell r="R2264">
            <v>1163588</v>
          </cell>
          <cell r="S2264">
            <v>380160</v>
          </cell>
          <cell r="T2264" t="str">
            <v>SEVILLA</v>
          </cell>
        </row>
        <row r="2265">
          <cell r="D2265">
            <v>4724</v>
          </cell>
          <cell r="G2265" t="str">
            <v>D</v>
          </cell>
          <cell r="K2265" t="str">
            <v>Auxiliar Administrativo</v>
          </cell>
          <cell r="L2265">
            <v>4044</v>
          </cell>
          <cell r="M2265">
            <v>14</v>
          </cell>
          <cell r="N2265" t="str">
            <v>Auxiliar Administrativo</v>
          </cell>
          <cell r="O2265">
            <v>4044</v>
          </cell>
          <cell r="P2265">
            <v>14</v>
          </cell>
          <cell r="Q2265" t="str">
            <v>404414</v>
          </cell>
          <cell r="R2265">
            <v>1080470</v>
          </cell>
          <cell r="S2265">
            <v>380160</v>
          </cell>
        </row>
        <row r="2266">
          <cell r="A2266">
            <v>29832411</v>
          </cell>
          <cell r="B2266" t="str">
            <v>F</v>
          </cell>
          <cell r="D2266">
            <v>4722</v>
          </cell>
          <cell r="G2266" t="str">
            <v>D</v>
          </cell>
          <cell r="H2266" t="str">
            <v>ALBA RUTH</v>
          </cell>
          <cell r="I2266" t="str">
            <v>CANO</v>
          </cell>
          <cell r="J2266" t="str">
            <v>TORRES</v>
          </cell>
          <cell r="K2266" t="str">
            <v>Auxiliar Administrativo</v>
          </cell>
          <cell r="L2266">
            <v>4044</v>
          </cell>
          <cell r="M2266">
            <v>11</v>
          </cell>
          <cell r="N2266" t="str">
            <v>Auxiliar Administrativo</v>
          </cell>
          <cell r="O2266">
            <v>4044</v>
          </cell>
          <cell r="P2266">
            <v>11</v>
          </cell>
          <cell r="Q2266" t="str">
            <v>404411</v>
          </cell>
          <cell r="R2266">
            <v>953864</v>
          </cell>
          <cell r="S2266">
            <v>380160</v>
          </cell>
          <cell r="T2266" t="str">
            <v>SEVILLA</v>
          </cell>
        </row>
        <row r="2267">
          <cell r="A2267">
            <v>29809754</v>
          </cell>
          <cell r="B2267" t="str">
            <v>F</v>
          </cell>
          <cell r="C2267">
            <v>4639</v>
          </cell>
          <cell r="D2267">
            <v>4608</v>
          </cell>
          <cell r="G2267" t="str">
            <v>D</v>
          </cell>
          <cell r="H2267" t="str">
            <v>NANCY</v>
          </cell>
          <cell r="I2267" t="str">
            <v>REALPE</v>
          </cell>
          <cell r="J2267" t="str">
            <v>VALENCIA</v>
          </cell>
          <cell r="K2267" t="str">
            <v>Secretario Ejecutivo</v>
          </cell>
          <cell r="L2267">
            <v>4210</v>
          </cell>
          <cell r="M2267">
            <v>16</v>
          </cell>
          <cell r="N2267" t="str">
            <v>Secretario Ejecutivo</v>
          </cell>
          <cell r="O2267">
            <v>4210</v>
          </cell>
          <cell r="P2267">
            <v>19</v>
          </cell>
          <cell r="Q2267" t="str">
            <v>421019</v>
          </cell>
          <cell r="R2267">
            <v>1249043</v>
          </cell>
          <cell r="S2267">
            <v>380160</v>
          </cell>
          <cell r="T2267" t="str">
            <v>SEVILLA</v>
          </cell>
        </row>
        <row r="2268">
          <cell r="A2268">
            <v>29812724</v>
          </cell>
          <cell r="B2268" t="str">
            <v>F</v>
          </cell>
          <cell r="C2268">
            <v>4721</v>
          </cell>
          <cell r="D2268">
            <v>4721</v>
          </cell>
          <cell r="E2268">
            <v>0</v>
          </cell>
          <cell r="G2268" t="str">
            <v>D</v>
          </cell>
          <cell r="H2268" t="str">
            <v>MARIA LUCERO</v>
          </cell>
          <cell r="I2268" t="str">
            <v>HENAO</v>
          </cell>
          <cell r="J2268" t="str">
            <v>MORALES</v>
          </cell>
          <cell r="K2268" t="str">
            <v>Secretario Ejecutivo</v>
          </cell>
          <cell r="L2268">
            <v>4210</v>
          </cell>
          <cell r="M2268">
            <v>15</v>
          </cell>
          <cell r="N2268" t="str">
            <v>Secretario Ejecutivo</v>
          </cell>
          <cell r="O2268">
            <v>4210</v>
          </cell>
          <cell r="P2268">
            <v>15</v>
          </cell>
          <cell r="Q2268" t="str">
            <v>421015</v>
          </cell>
          <cell r="R2268">
            <v>1114054</v>
          </cell>
          <cell r="S2268">
            <v>380160</v>
          </cell>
          <cell r="T2268" t="str">
            <v>SEVILLA</v>
          </cell>
        </row>
        <row r="2269">
          <cell r="A2269">
            <v>31201703</v>
          </cell>
          <cell r="B2269" t="str">
            <v>F</v>
          </cell>
          <cell r="D2269">
            <v>5210</v>
          </cell>
          <cell r="G2269" t="str">
            <v>D</v>
          </cell>
          <cell r="H2269" t="str">
            <v>OLGA LUCIA</v>
          </cell>
          <cell r="I2269" t="str">
            <v>MILLAN</v>
          </cell>
          <cell r="J2269" t="str">
            <v>GRAJALES</v>
          </cell>
          <cell r="K2269" t="str">
            <v>Registrador Seccional</v>
          </cell>
          <cell r="L2269" t="str">
            <v>0192</v>
          </cell>
          <cell r="M2269" t="str">
            <v>07</v>
          </cell>
          <cell r="N2269" t="str">
            <v>Registrador Seccional</v>
          </cell>
          <cell r="O2269" t="str">
            <v>0192</v>
          </cell>
          <cell r="P2269" t="str">
            <v>07</v>
          </cell>
          <cell r="Q2269" t="str">
            <v>019207</v>
          </cell>
          <cell r="R2269">
            <v>3291703</v>
          </cell>
          <cell r="S2269">
            <v>380170</v>
          </cell>
          <cell r="T2269" t="str">
            <v>TULUA</v>
          </cell>
        </row>
        <row r="2270">
          <cell r="A2270">
            <v>66726586</v>
          </cell>
          <cell r="B2270" t="str">
            <v>F</v>
          </cell>
          <cell r="D2270">
            <v>4993</v>
          </cell>
          <cell r="G2270" t="str">
            <v>D</v>
          </cell>
          <cell r="H2270" t="str">
            <v>DELIRIA</v>
          </cell>
          <cell r="I2270" t="str">
            <v>ALVAREZ</v>
          </cell>
          <cell r="J2270" t="str">
            <v>RODRIGUEZ</v>
          </cell>
          <cell r="K2270" t="str">
            <v>Profesional Universitario</v>
          </cell>
          <cell r="L2270">
            <v>2044</v>
          </cell>
          <cell r="M2270" t="str">
            <v>01</v>
          </cell>
          <cell r="N2270" t="str">
            <v>Profesional Universitario</v>
          </cell>
          <cell r="O2270" t="str">
            <v>2044</v>
          </cell>
          <cell r="P2270" t="str">
            <v>01</v>
          </cell>
          <cell r="Q2270" t="str">
            <v>204401</v>
          </cell>
          <cell r="R2270">
            <v>1361208</v>
          </cell>
          <cell r="S2270">
            <v>380170</v>
          </cell>
          <cell r="T2270" t="str">
            <v>TULUA</v>
          </cell>
        </row>
        <row r="2271">
          <cell r="A2271">
            <v>29873802</v>
          </cell>
          <cell r="B2271" t="str">
            <v>F</v>
          </cell>
          <cell r="D2271">
            <v>5039</v>
          </cell>
          <cell r="G2271" t="str">
            <v>D</v>
          </cell>
          <cell r="H2271" t="str">
            <v>GLORIA INES</v>
          </cell>
          <cell r="I2271" t="str">
            <v>GARCIA</v>
          </cell>
          <cell r="J2271" t="str">
            <v>VELEZ</v>
          </cell>
          <cell r="K2271" t="str">
            <v>Profesional Universitario</v>
          </cell>
          <cell r="L2271">
            <v>2044</v>
          </cell>
          <cell r="M2271" t="str">
            <v>01</v>
          </cell>
          <cell r="N2271" t="str">
            <v>Profesional Universitario</v>
          </cell>
          <cell r="O2271" t="str">
            <v>2044</v>
          </cell>
          <cell r="P2271" t="str">
            <v>01</v>
          </cell>
          <cell r="Q2271" t="str">
            <v>204401</v>
          </cell>
          <cell r="R2271">
            <v>1361208</v>
          </cell>
          <cell r="S2271">
            <v>380170</v>
          </cell>
          <cell r="T2271" t="str">
            <v>TULUA</v>
          </cell>
        </row>
        <row r="2272">
          <cell r="A2272">
            <v>79277195</v>
          </cell>
          <cell r="B2272" t="str">
            <v>M</v>
          </cell>
          <cell r="D2272">
            <v>2628</v>
          </cell>
          <cell r="G2272" t="str">
            <v>D</v>
          </cell>
          <cell r="H2272" t="str">
            <v>OSCAR</v>
          </cell>
          <cell r="I2272" t="str">
            <v>RONDEROS</v>
          </cell>
          <cell r="J2272" t="str">
            <v>CRUZ</v>
          </cell>
          <cell r="K2272" t="str">
            <v>Técnico Administrativo</v>
          </cell>
          <cell r="L2272">
            <v>3124</v>
          </cell>
          <cell r="M2272">
            <v>16</v>
          </cell>
          <cell r="N2272" t="str">
            <v>Técnico Administrativo</v>
          </cell>
          <cell r="O2272">
            <v>3124</v>
          </cell>
          <cell r="P2272">
            <v>16</v>
          </cell>
          <cell r="Q2272" t="str">
            <v>312416</v>
          </cell>
          <cell r="R2272">
            <v>1776750</v>
          </cell>
          <cell r="S2272">
            <v>380170</v>
          </cell>
          <cell r="T2272" t="str">
            <v>TULUA</v>
          </cell>
        </row>
        <row r="2273">
          <cell r="A2273">
            <v>16347255</v>
          </cell>
          <cell r="B2273" t="str">
            <v>M</v>
          </cell>
          <cell r="C2273">
            <v>4729</v>
          </cell>
          <cell r="D2273">
            <v>2986</v>
          </cell>
          <cell r="G2273" t="str">
            <v>D</v>
          </cell>
          <cell r="H2273" t="str">
            <v>DIEGO  HERNAN</v>
          </cell>
          <cell r="I2273" t="str">
            <v>BOTERO</v>
          </cell>
          <cell r="J2273" t="str">
            <v>ZAFRA</v>
          </cell>
          <cell r="K2273" t="str">
            <v>Secretario Ejecutivo</v>
          </cell>
          <cell r="L2273">
            <v>4210</v>
          </cell>
          <cell r="M2273">
            <v>15</v>
          </cell>
          <cell r="N2273" t="str">
            <v>Técnico Administrativo</v>
          </cell>
          <cell r="O2273">
            <v>3124</v>
          </cell>
          <cell r="P2273">
            <v>14</v>
          </cell>
          <cell r="Q2273" t="str">
            <v>312414</v>
          </cell>
          <cell r="R2273">
            <v>1504640</v>
          </cell>
          <cell r="S2273">
            <v>380170</v>
          </cell>
          <cell r="T2273" t="str">
            <v>TULUA</v>
          </cell>
        </row>
        <row r="2274">
          <cell r="A2274">
            <v>16365591</v>
          </cell>
          <cell r="B2274" t="str">
            <v>M</v>
          </cell>
          <cell r="C2274">
            <v>4728</v>
          </cell>
          <cell r="D2274">
            <v>4728</v>
          </cell>
          <cell r="E2274">
            <v>0</v>
          </cell>
          <cell r="G2274" t="str">
            <v>D</v>
          </cell>
          <cell r="H2274" t="str">
            <v>DIEGO ALBERTO</v>
          </cell>
          <cell r="I2274" t="str">
            <v>VARON</v>
          </cell>
          <cell r="J2274" t="str">
            <v>MARIN</v>
          </cell>
          <cell r="K2274" t="str">
            <v>Técnico Administrativo</v>
          </cell>
          <cell r="L2274">
            <v>3124</v>
          </cell>
          <cell r="M2274">
            <v>14</v>
          </cell>
          <cell r="N2274" t="str">
            <v>Técnico Administrativo</v>
          </cell>
          <cell r="O2274">
            <v>3124</v>
          </cell>
          <cell r="P2274">
            <v>14</v>
          </cell>
          <cell r="Q2274" t="str">
            <v>312414</v>
          </cell>
          <cell r="R2274">
            <v>1504640</v>
          </cell>
          <cell r="S2274">
            <v>380170</v>
          </cell>
          <cell r="T2274" t="str">
            <v>TULUA</v>
          </cell>
        </row>
        <row r="2275">
          <cell r="A2275">
            <v>66711584</v>
          </cell>
          <cell r="B2275" t="str">
            <v>F</v>
          </cell>
          <cell r="C2275">
            <v>4740</v>
          </cell>
          <cell r="D2275">
            <v>4740</v>
          </cell>
          <cell r="E2275">
            <v>0</v>
          </cell>
          <cell r="G2275" t="str">
            <v>D</v>
          </cell>
          <cell r="H2275" t="str">
            <v>GLORIA STELLA</v>
          </cell>
          <cell r="I2275" t="str">
            <v>GARCIA</v>
          </cell>
          <cell r="J2275" t="str">
            <v>VILLA</v>
          </cell>
          <cell r="K2275" t="str">
            <v>Auxiliar Administrativo</v>
          </cell>
          <cell r="L2275">
            <v>4044</v>
          </cell>
          <cell r="M2275">
            <v>18</v>
          </cell>
          <cell r="N2275" t="str">
            <v>Auxiliar Administrativo</v>
          </cell>
          <cell r="O2275">
            <v>4044</v>
          </cell>
          <cell r="P2275">
            <v>18</v>
          </cell>
          <cell r="Q2275" t="str">
            <v>404418</v>
          </cell>
          <cell r="R2275">
            <v>1217634</v>
          </cell>
          <cell r="S2275">
            <v>380170</v>
          </cell>
          <cell r="T2275" t="str">
            <v>TULUA</v>
          </cell>
        </row>
        <row r="2276">
          <cell r="A2276">
            <v>16614871</v>
          </cell>
          <cell r="B2276" t="str">
            <v>M</v>
          </cell>
          <cell r="C2276">
            <v>4708</v>
          </cell>
          <cell r="D2276">
            <v>4708</v>
          </cell>
          <cell r="E2276">
            <v>0</v>
          </cell>
          <cell r="G2276" t="str">
            <v>D</v>
          </cell>
          <cell r="H2276" t="str">
            <v>GUIDO</v>
          </cell>
          <cell r="I2276" t="str">
            <v>ALVARADO</v>
          </cell>
          <cell r="J2276" t="str">
            <v>CUELLAR</v>
          </cell>
          <cell r="K2276" t="str">
            <v>Auxiliar Administrativo</v>
          </cell>
          <cell r="L2276">
            <v>4044</v>
          </cell>
          <cell r="M2276">
            <v>16</v>
          </cell>
          <cell r="N2276" t="str">
            <v>Auxiliar Administrativo</v>
          </cell>
          <cell r="O2276">
            <v>4044</v>
          </cell>
          <cell r="P2276">
            <v>16</v>
          </cell>
          <cell r="Q2276" t="str">
            <v>404416</v>
          </cell>
          <cell r="R2276">
            <v>1163588</v>
          </cell>
          <cell r="S2276">
            <v>380170</v>
          </cell>
          <cell r="T2276" t="str">
            <v>TULUA</v>
          </cell>
        </row>
        <row r="2277">
          <cell r="A2277">
            <v>31188024</v>
          </cell>
          <cell r="B2277" t="str">
            <v>F</v>
          </cell>
          <cell r="C2277">
            <v>4736</v>
          </cell>
          <cell r="D2277">
            <v>4736</v>
          </cell>
          <cell r="E2277">
            <v>0</v>
          </cell>
          <cell r="G2277" t="str">
            <v>D</v>
          </cell>
          <cell r="H2277" t="str">
            <v>AMPARO</v>
          </cell>
          <cell r="I2277" t="str">
            <v>BETANCOURT</v>
          </cell>
          <cell r="J2277" t="str">
            <v>SALCEDO</v>
          </cell>
          <cell r="K2277" t="str">
            <v>Auxiliar Administrativo</v>
          </cell>
          <cell r="L2277">
            <v>4044</v>
          </cell>
          <cell r="M2277">
            <v>16</v>
          </cell>
          <cell r="N2277" t="str">
            <v>Auxiliar Administrativo</v>
          </cell>
          <cell r="O2277">
            <v>4044</v>
          </cell>
          <cell r="P2277">
            <v>16</v>
          </cell>
          <cell r="Q2277" t="str">
            <v>404416</v>
          </cell>
          <cell r="R2277">
            <v>1163588</v>
          </cell>
          <cell r="S2277">
            <v>380170</v>
          </cell>
          <cell r="T2277" t="str">
            <v>TULUA</v>
          </cell>
        </row>
        <row r="2278">
          <cell r="A2278">
            <v>38794937</v>
          </cell>
          <cell r="B2278" t="str">
            <v>F</v>
          </cell>
          <cell r="D2278">
            <v>4739</v>
          </cell>
          <cell r="G2278" t="str">
            <v>D</v>
          </cell>
          <cell r="H2278" t="str">
            <v>ALEJANDRA</v>
          </cell>
          <cell r="I2278" t="str">
            <v>CARVAJAL</v>
          </cell>
          <cell r="J2278" t="str">
            <v>TENORIO</v>
          </cell>
          <cell r="K2278" t="str">
            <v>Auxiliar Administrativo</v>
          </cell>
          <cell r="L2278">
            <v>4044</v>
          </cell>
          <cell r="M2278">
            <v>16</v>
          </cell>
          <cell r="N2278" t="str">
            <v>Auxiliar Administrativo</v>
          </cell>
          <cell r="O2278">
            <v>4044</v>
          </cell>
          <cell r="P2278">
            <v>16</v>
          </cell>
          <cell r="Q2278" t="str">
            <v>404416</v>
          </cell>
          <cell r="R2278">
            <v>1163588</v>
          </cell>
          <cell r="S2278">
            <v>380170</v>
          </cell>
          <cell r="T2278" t="str">
            <v>TULUA</v>
          </cell>
        </row>
        <row r="2279">
          <cell r="A2279">
            <v>31197971</v>
          </cell>
          <cell r="B2279" t="str">
            <v>F</v>
          </cell>
          <cell r="D2279">
            <v>4738</v>
          </cell>
          <cell r="G2279" t="str">
            <v>D</v>
          </cell>
          <cell r="H2279" t="str">
            <v>OLGA BEATRIZ</v>
          </cell>
          <cell r="I2279" t="str">
            <v>LONDOÑO</v>
          </cell>
          <cell r="J2279" t="str">
            <v>BUSTAMANTE</v>
          </cell>
          <cell r="K2279" t="str">
            <v>Auxiliar Administrativo</v>
          </cell>
          <cell r="L2279">
            <v>4044</v>
          </cell>
          <cell r="M2279">
            <v>16</v>
          </cell>
          <cell r="N2279" t="str">
            <v>Auxiliar Administrativo</v>
          </cell>
          <cell r="O2279">
            <v>4044</v>
          </cell>
          <cell r="P2279">
            <v>16</v>
          </cell>
          <cell r="Q2279" t="str">
            <v>404416</v>
          </cell>
          <cell r="R2279">
            <v>1163588</v>
          </cell>
          <cell r="S2279">
            <v>380170</v>
          </cell>
          <cell r="T2279" t="str">
            <v>TULUA</v>
          </cell>
        </row>
        <row r="2280">
          <cell r="A2280">
            <v>1116236173</v>
          </cell>
          <cell r="B2280" t="str">
            <v>F</v>
          </cell>
          <cell r="D2280">
            <v>4731</v>
          </cell>
          <cell r="G2280" t="str">
            <v>D</v>
          </cell>
          <cell r="H2280" t="str">
            <v>KAREN ANDREA</v>
          </cell>
          <cell r="I2280" t="str">
            <v>PERDOMO</v>
          </cell>
          <cell r="J2280" t="str">
            <v>PALMA</v>
          </cell>
          <cell r="K2280" t="str">
            <v>Auxiliar Administrativo</v>
          </cell>
          <cell r="L2280">
            <v>4044</v>
          </cell>
          <cell r="M2280">
            <v>11</v>
          </cell>
          <cell r="N2280" t="str">
            <v>Auxiliar Administrativo</v>
          </cell>
          <cell r="O2280">
            <v>4044</v>
          </cell>
          <cell r="P2280">
            <v>11</v>
          </cell>
          <cell r="Q2280" t="str">
            <v>404411</v>
          </cell>
          <cell r="R2280">
            <v>953864</v>
          </cell>
          <cell r="S2280">
            <v>380170</v>
          </cell>
          <cell r="T2280" t="str">
            <v>TULUA</v>
          </cell>
        </row>
        <row r="2281">
          <cell r="A2281">
            <v>66722650</v>
          </cell>
          <cell r="B2281" t="str">
            <v>F</v>
          </cell>
          <cell r="C2281">
            <v>4732</v>
          </cell>
          <cell r="D2281">
            <v>3153</v>
          </cell>
          <cell r="G2281" t="str">
            <v>T</v>
          </cell>
          <cell r="H2281" t="str">
            <v>DIANA PATRICIA</v>
          </cell>
          <cell r="I2281" t="str">
            <v>CHARRIA</v>
          </cell>
          <cell r="J2281" t="str">
            <v>MAHECHA</v>
          </cell>
          <cell r="K2281" t="str">
            <v>Auxiliar Administrativo</v>
          </cell>
          <cell r="L2281">
            <v>4044</v>
          </cell>
          <cell r="M2281">
            <v>12</v>
          </cell>
          <cell r="N2281" t="str">
            <v>Secretario Ejecutivo</v>
          </cell>
          <cell r="O2281" t="str">
            <v>4210</v>
          </cell>
          <cell r="P2281">
            <v>16</v>
          </cell>
          <cell r="Q2281" t="str">
            <v>421016</v>
          </cell>
          <cell r="R2281">
            <v>1163588</v>
          </cell>
          <cell r="S2281">
            <v>380170</v>
          </cell>
          <cell r="T2281" t="str">
            <v>TULUA</v>
          </cell>
        </row>
        <row r="2282">
          <cell r="A2282">
            <v>16365191</v>
          </cell>
          <cell r="B2282" t="str">
            <v>M</v>
          </cell>
          <cell r="D2282">
            <v>2638</v>
          </cell>
          <cell r="G2282" t="str">
            <v>T</v>
          </cell>
          <cell r="H2282" t="str">
            <v>ALEJANDRO</v>
          </cell>
          <cell r="I2282" t="str">
            <v>HENAO</v>
          </cell>
          <cell r="J2282" t="str">
            <v>PINEDA</v>
          </cell>
          <cell r="K2282" t="str">
            <v>Secretario Ejecutivo</v>
          </cell>
          <cell r="L2282" t="str">
            <v>4210</v>
          </cell>
          <cell r="M2282">
            <v>16</v>
          </cell>
          <cell r="N2282" t="str">
            <v>Secretario Ejecutivo</v>
          </cell>
          <cell r="O2282" t="str">
            <v>4210</v>
          </cell>
          <cell r="P2282">
            <v>16</v>
          </cell>
          <cell r="Q2282" t="str">
            <v>421016</v>
          </cell>
          <cell r="R2282">
            <v>1163588</v>
          </cell>
          <cell r="S2282">
            <v>380170</v>
          </cell>
          <cell r="T2282" t="str">
            <v>TULUA</v>
          </cell>
        </row>
        <row r="2283">
          <cell r="A2283">
            <v>38794557</v>
          </cell>
          <cell r="B2283" t="str">
            <v>F</v>
          </cell>
          <cell r="D2283">
            <v>4729</v>
          </cell>
          <cell r="G2283" t="str">
            <v>T</v>
          </cell>
          <cell r="H2283" t="str">
            <v>MAYILED</v>
          </cell>
          <cell r="I2283" t="str">
            <v>MARTINEZ</v>
          </cell>
          <cell r="J2283" t="str">
            <v>RAMIREZ</v>
          </cell>
          <cell r="K2283" t="str">
            <v>Secretario Ejecutivo</v>
          </cell>
          <cell r="L2283">
            <v>4210</v>
          </cell>
          <cell r="M2283">
            <v>15</v>
          </cell>
          <cell r="N2283" t="str">
            <v>Secretario Ejecutivo</v>
          </cell>
          <cell r="O2283">
            <v>4210</v>
          </cell>
          <cell r="P2283">
            <v>15</v>
          </cell>
          <cell r="Q2283" t="str">
            <v>421015</v>
          </cell>
          <cell r="R2283">
            <v>1114054</v>
          </cell>
          <cell r="S2283">
            <v>380170</v>
          </cell>
          <cell r="T2283" t="str">
            <v>TULUA</v>
          </cell>
        </row>
        <row r="2284">
          <cell r="A2284">
            <v>31195707</v>
          </cell>
          <cell r="B2284" t="str">
            <v>F</v>
          </cell>
          <cell r="C2284">
            <v>4730</v>
          </cell>
          <cell r="D2284">
            <v>4730</v>
          </cell>
          <cell r="E2284">
            <v>0</v>
          </cell>
          <cell r="G2284" t="str">
            <v>D</v>
          </cell>
          <cell r="H2284" t="str">
            <v>BLANCA NELLY</v>
          </cell>
          <cell r="I2284" t="str">
            <v>SILVA</v>
          </cell>
          <cell r="J2284" t="str">
            <v>DAZA</v>
          </cell>
          <cell r="K2284" t="str">
            <v>Secretario Ejecutivo</v>
          </cell>
          <cell r="L2284">
            <v>4210</v>
          </cell>
          <cell r="M2284">
            <v>15</v>
          </cell>
          <cell r="N2284" t="str">
            <v>Secretario Ejecutivo</v>
          </cell>
          <cell r="O2284">
            <v>4210</v>
          </cell>
          <cell r="P2284">
            <v>15</v>
          </cell>
          <cell r="Q2284" t="str">
            <v>421015</v>
          </cell>
          <cell r="R2284">
            <v>1114054</v>
          </cell>
          <cell r="S2284">
            <v>380170</v>
          </cell>
          <cell r="T2284" t="str">
            <v>TULUA</v>
          </cell>
        </row>
        <row r="2285">
          <cell r="A2285">
            <v>24240532</v>
          </cell>
          <cell r="B2285" t="str">
            <v>F</v>
          </cell>
          <cell r="D2285">
            <v>5242</v>
          </cell>
          <cell r="G2285" t="str">
            <v>D</v>
          </cell>
          <cell r="H2285" t="str">
            <v>OLGA CECILIA</v>
          </cell>
          <cell r="I2285" t="str">
            <v>HERNANDEZ</v>
          </cell>
          <cell r="J2285" t="str">
            <v>MORENO</v>
          </cell>
          <cell r="K2285" t="str">
            <v>Registrador Principal</v>
          </cell>
          <cell r="L2285" t="str">
            <v>0191</v>
          </cell>
          <cell r="M2285" t="str">
            <v>19</v>
          </cell>
          <cell r="N2285" t="str">
            <v>Registrador Principal</v>
          </cell>
          <cell r="O2285" t="str">
            <v>0191</v>
          </cell>
          <cell r="P2285" t="str">
            <v>19</v>
          </cell>
          <cell r="Q2285" t="str">
            <v>019119</v>
          </cell>
          <cell r="R2285">
            <v>5495542</v>
          </cell>
          <cell r="S2285">
            <v>390000</v>
          </cell>
          <cell r="T2285" t="str">
            <v>ARAUCA</v>
          </cell>
        </row>
        <row r="2286">
          <cell r="A2286">
            <v>17589139</v>
          </cell>
          <cell r="B2286" t="str">
            <v>M</v>
          </cell>
          <cell r="C2286">
            <v>4744</v>
          </cell>
          <cell r="D2286">
            <v>5353</v>
          </cell>
          <cell r="G2286" t="str">
            <v>D</v>
          </cell>
          <cell r="H2286" t="str">
            <v>OSCAR DE JESUS</v>
          </cell>
          <cell r="I2286" t="str">
            <v>BERRIO</v>
          </cell>
          <cell r="J2286" t="str">
            <v>LOZA</v>
          </cell>
          <cell r="K2286" t="str">
            <v>Auxiliar Administrativo</v>
          </cell>
          <cell r="L2286">
            <v>4044</v>
          </cell>
          <cell r="M2286">
            <v>16</v>
          </cell>
          <cell r="N2286" t="str">
            <v>Profesional Universitario</v>
          </cell>
          <cell r="O2286" t="str">
            <v>2044</v>
          </cell>
          <cell r="P2286" t="str">
            <v>01</v>
          </cell>
          <cell r="Q2286" t="str">
            <v>204401</v>
          </cell>
          <cell r="R2286">
            <v>1361208</v>
          </cell>
          <cell r="S2286">
            <v>390000</v>
          </cell>
          <cell r="T2286" t="str">
            <v>ARAUCA</v>
          </cell>
        </row>
        <row r="2287">
          <cell r="A2287">
            <v>21239258</v>
          </cell>
          <cell r="B2287" t="str">
            <v>F</v>
          </cell>
          <cell r="C2287">
            <v>4745</v>
          </cell>
          <cell r="D2287">
            <v>4745</v>
          </cell>
          <cell r="E2287">
            <v>0</v>
          </cell>
          <cell r="G2287" t="str">
            <v>D</v>
          </cell>
          <cell r="H2287" t="str">
            <v>ELVIRA</v>
          </cell>
          <cell r="I2287" t="str">
            <v>SERRANO</v>
          </cell>
          <cell r="J2287" t="str">
            <v>*</v>
          </cell>
          <cell r="K2287" t="str">
            <v>Auxiliar Administrativo</v>
          </cell>
          <cell r="L2287">
            <v>4044</v>
          </cell>
          <cell r="M2287">
            <v>18</v>
          </cell>
          <cell r="N2287" t="str">
            <v>Auxiliar Administrativo</v>
          </cell>
          <cell r="O2287">
            <v>4044</v>
          </cell>
          <cell r="P2287">
            <v>18</v>
          </cell>
          <cell r="Q2287" t="str">
            <v>404418</v>
          </cell>
          <cell r="R2287">
            <v>1217634</v>
          </cell>
          <cell r="S2287">
            <v>390000</v>
          </cell>
          <cell r="T2287" t="str">
            <v>ARAUCA</v>
          </cell>
        </row>
        <row r="2288">
          <cell r="A2288">
            <v>68288143</v>
          </cell>
          <cell r="B2288" t="str">
            <v>F</v>
          </cell>
          <cell r="C2288">
            <v>4743</v>
          </cell>
          <cell r="D2288">
            <v>4743</v>
          </cell>
          <cell r="E2288">
            <v>0</v>
          </cell>
          <cell r="G2288" t="str">
            <v>D</v>
          </cell>
          <cell r="H2288" t="str">
            <v>DORIS STELLA</v>
          </cell>
          <cell r="I2288" t="str">
            <v>PUERTA</v>
          </cell>
          <cell r="J2288" t="str">
            <v>*</v>
          </cell>
          <cell r="K2288" t="str">
            <v>Auxiliar Administrativo</v>
          </cell>
          <cell r="L2288">
            <v>4044</v>
          </cell>
          <cell r="M2288">
            <v>16</v>
          </cell>
          <cell r="N2288" t="str">
            <v>Auxiliar Administrativo</v>
          </cell>
          <cell r="O2288">
            <v>4044</v>
          </cell>
          <cell r="P2288">
            <v>16</v>
          </cell>
          <cell r="Q2288" t="str">
            <v>404416</v>
          </cell>
          <cell r="R2288">
            <v>1163588</v>
          </cell>
          <cell r="S2288">
            <v>390000</v>
          </cell>
          <cell r="T2288" t="str">
            <v>ARAUCA</v>
          </cell>
        </row>
        <row r="2289">
          <cell r="A2289">
            <v>24242703</v>
          </cell>
          <cell r="B2289" t="str">
            <v>F</v>
          </cell>
          <cell r="C2289">
            <v>4742</v>
          </cell>
          <cell r="D2289">
            <v>4742</v>
          </cell>
          <cell r="E2289">
            <v>0</v>
          </cell>
          <cell r="G2289" t="str">
            <v>D</v>
          </cell>
          <cell r="H2289" t="str">
            <v>ANA SILVIA</v>
          </cell>
          <cell r="I2289" t="str">
            <v>QUINTERO</v>
          </cell>
          <cell r="J2289" t="str">
            <v>SUAREZ</v>
          </cell>
          <cell r="K2289" t="str">
            <v>Secretario Ejecutivo</v>
          </cell>
          <cell r="L2289">
            <v>4210</v>
          </cell>
          <cell r="M2289">
            <v>15</v>
          </cell>
          <cell r="N2289" t="str">
            <v>Secretario Ejecutivo</v>
          </cell>
          <cell r="O2289">
            <v>4210</v>
          </cell>
          <cell r="P2289">
            <v>15</v>
          </cell>
          <cell r="Q2289" t="str">
            <v>421015</v>
          </cell>
          <cell r="R2289">
            <v>1114054</v>
          </cell>
          <cell r="S2289">
            <v>390000</v>
          </cell>
          <cell r="T2289" t="str">
            <v>ARAUCA</v>
          </cell>
        </row>
        <row r="2290">
          <cell r="A2290">
            <v>9659174</v>
          </cell>
          <cell r="C2290">
            <v>5243</v>
          </cell>
          <cell r="D2290">
            <v>5243</v>
          </cell>
          <cell r="G2290" t="str">
            <v>D</v>
          </cell>
          <cell r="H2290" t="str">
            <v>NIYER</v>
          </cell>
          <cell r="I2290" t="str">
            <v>LOZANO</v>
          </cell>
          <cell r="J2290" t="str">
            <v>VALLEJO</v>
          </cell>
          <cell r="K2290" t="str">
            <v>Registrador Principal</v>
          </cell>
          <cell r="L2290" t="str">
            <v>0191</v>
          </cell>
          <cell r="M2290" t="str">
            <v>19</v>
          </cell>
          <cell r="N2290" t="str">
            <v>Registrador Principal</v>
          </cell>
          <cell r="O2290" t="str">
            <v>0191</v>
          </cell>
          <cell r="P2290" t="str">
            <v>19</v>
          </cell>
          <cell r="Q2290" t="str">
            <v>019119</v>
          </cell>
          <cell r="R2290">
            <v>5495542</v>
          </cell>
          <cell r="S2290">
            <v>400000</v>
          </cell>
          <cell r="T2290" t="str">
            <v>YOPAL</v>
          </cell>
        </row>
        <row r="2291">
          <cell r="A2291">
            <v>13359854</v>
          </cell>
          <cell r="B2291" t="str">
            <v>M</v>
          </cell>
          <cell r="C2291">
            <v>4747</v>
          </cell>
          <cell r="D2291">
            <v>4747</v>
          </cell>
          <cell r="E2291">
            <v>0</v>
          </cell>
          <cell r="G2291" t="str">
            <v>D</v>
          </cell>
          <cell r="H2291" t="str">
            <v>ADOLFO ANTONIO</v>
          </cell>
          <cell r="I2291" t="str">
            <v>AREVALO</v>
          </cell>
          <cell r="J2291" t="str">
            <v>PEREZ</v>
          </cell>
          <cell r="K2291" t="str">
            <v>Profesional Universitario</v>
          </cell>
          <cell r="L2291">
            <v>2044</v>
          </cell>
          <cell r="M2291">
            <v>10</v>
          </cell>
          <cell r="N2291" t="str">
            <v>Profesional Universitario</v>
          </cell>
          <cell r="O2291">
            <v>2044</v>
          </cell>
          <cell r="P2291">
            <v>10</v>
          </cell>
          <cell r="Q2291" t="str">
            <v>204410</v>
          </cell>
          <cell r="R2291">
            <v>2153906</v>
          </cell>
          <cell r="S2291">
            <v>400000</v>
          </cell>
          <cell r="T2291" t="str">
            <v>YOPAL</v>
          </cell>
        </row>
        <row r="2292">
          <cell r="A2292">
            <v>80133920</v>
          </cell>
          <cell r="B2292" t="str">
            <v>M</v>
          </cell>
          <cell r="D2292">
            <v>5355</v>
          </cell>
          <cell r="G2292" t="str">
            <v>D</v>
          </cell>
          <cell r="H2292" t="str">
            <v>JUAN GABRIEL</v>
          </cell>
          <cell r="I2292" t="str">
            <v>GUARNIZO</v>
          </cell>
          <cell r="J2292" t="str">
            <v>LOPEZ</v>
          </cell>
          <cell r="K2292" t="str">
            <v>Profesional Universitario</v>
          </cell>
          <cell r="L2292" t="str">
            <v>2044</v>
          </cell>
          <cell r="M2292" t="str">
            <v>01</v>
          </cell>
          <cell r="N2292" t="str">
            <v>Profesional Universitario</v>
          </cell>
          <cell r="O2292" t="str">
            <v>2044</v>
          </cell>
          <cell r="P2292" t="str">
            <v>01</v>
          </cell>
          <cell r="Q2292" t="str">
            <v>204401</v>
          </cell>
          <cell r="R2292">
            <v>1361208</v>
          </cell>
          <cell r="S2292">
            <v>400000</v>
          </cell>
          <cell r="T2292" t="str">
            <v>YOPAL</v>
          </cell>
        </row>
        <row r="2293">
          <cell r="A2293">
            <v>1118546716</v>
          </cell>
          <cell r="B2293" t="str">
            <v>M</v>
          </cell>
          <cell r="D2293">
            <v>3911</v>
          </cell>
          <cell r="G2293" t="str">
            <v>T</v>
          </cell>
          <cell r="H2293" t="str">
            <v>BEIMAR SEBASTIAN</v>
          </cell>
          <cell r="I2293" t="str">
            <v>GOMEZ</v>
          </cell>
          <cell r="J2293" t="str">
            <v>RAMIREZ</v>
          </cell>
          <cell r="K2293" t="str">
            <v>Auxiliar Administrativo</v>
          </cell>
          <cell r="L2293">
            <v>4044</v>
          </cell>
          <cell r="M2293" t="str">
            <v>16</v>
          </cell>
          <cell r="N2293" t="str">
            <v>Auxiliar Administrativo</v>
          </cell>
          <cell r="O2293">
            <v>4044</v>
          </cell>
          <cell r="P2293">
            <v>16</v>
          </cell>
          <cell r="Q2293" t="str">
            <v>404416</v>
          </cell>
          <cell r="R2293">
            <v>1163588</v>
          </cell>
          <cell r="S2293">
            <v>400000</v>
          </cell>
          <cell r="T2293" t="str">
            <v>YOPAL</v>
          </cell>
        </row>
        <row r="2294">
          <cell r="A2294">
            <v>53006935</v>
          </cell>
          <cell r="B2294" t="str">
            <v>F</v>
          </cell>
          <cell r="D2294">
            <v>4783</v>
          </cell>
          <cell r="G2294" t="str">
            <v>D</v>
          </cell>
          <cell r="H2294" t="str">
            <v>SANDRA MILENA</v>
          </cell>
          <cell r="I2294" t="str">
            <v>REYES</v>
          </cell>
          <cell r="J2294" t="str">
            <v>HERRERA</v>
          </cell>
          <cell r="K2294" t="str">
            <v>Auxiliar Administrativo</v>
          </cell>
          <cell r="L2294">
            <v>4044</v>
          </cell>
          <cell r="M2294">
            <v>16</v>
          </cell>
          <cell r="N2294" t="str">
            <v>Auxiliar Administrativo</v>
          </cell>
          <cell r="O2294">
            <v>4044</v>
          </cell>
          <cell r="P2294">
            <v>16</v>
          </cell>
          <cell r="Q2294" t="str">
            <v>404416</v>
          </cell>
          <cell r="R2294">
            <v>1163588</v>
          </cell>
          <cell r="S2294">
            <v>400000</v>
          </cell>
          <cell r="T2294" t="str">
            <v>YOPAL</v>
          </cell>
        </row>
        <row r="2295">
          <cell r="A2295">
            <v>1118537797</v>
          </cell>
          <cell r="B2295" t="str">
            <v>F</v>
          </cell>
          <cell r="D2295">
            <v>3910</v>
          </cell>
          <cell r="G2295" t="str">
            <v>T</v>
          </cell>
          <cell r="H2295" t="str">
            <v>ZULEIMA</v>
          </cell>
          <cell r="I2295" t="str">
            <v>ABRIL</v>
          </cell>
          <cell r="J2295" t="str">
            <v>CRUZ</v>
          </cell>
          <cell r="K2295" t="str">
            <v>Auxiliar Administrativo</v>
          </cell>
          <cell r="L2295" t="str">
            <v>4044</v>
          </cell>
          <cell r="M2295">
            <v>16</v>
          </cell>
          <cell r="N2295" t="str">
            <v>Auxiliar Administrativo</v>
          </cell>
          <cell r="O2295" t="str">
            <v>4044</v>
          </cell>
          <cell r="P2295">
            <v>16</v>
          </cell>
          <cell r="Q2295" t="str">
            <v>404416</v>
          </cell>
          <cell r="R2295">
            <v>1163588</v>
          </cell>
          <cell r="S2295">
            <v>400000</v>
          </cell>
          <cell r="T2295" t="str">
            <v>YOPAL</v>
          </cell>
        </row>
        <row r="2296">
          <cell r="A2296">
            <v>1052388386</v>
          </cell>
          <cell r="B2296" t="str">
            <v>F</v>
          </cell>
          <cell r="D2296">
            <v>4756</v>
          </cell>
          <cell r="G2296" t="str">
            <v>D</v>
          </cell>
          <cell r="H2296" t="str">
            <v>DERLY YENITH</v>
          </cell>
          <cell r="I2296" t="str">
            <v>CORREA</v>
          </cell>
          <cell r="J2296" t="str">
            <v>CORREA</v>
          </cell>
          <cell r="K2296" t="str">
            <v>Auxiliar Administrativo</v>
          </cell>
          <cell r="L2296">
            <v>4044</v>
          </cell>
          <cell r="M2296">
            <v>11</v>
          </cell>
          <cell r="N2296" t="str">
            <v>Auxiliar Administrativo</v>
          </cell>
          <cell r="O2296">
            <v>4044</v>
          </cell>
          <cell r="P2296">
            <v>11</v>
          </cell>
          <cell r="Q2296" t="str">
            <v>404411</v>
          </cell>
          <cell r="R2296">
            <v>953864</v>
          </cell>
          <cell r="S2296">
            <v>400000</v>
          </cell>
          <cell r="T2296" t="str">
            <v>YOPAL</v>
          </cell>
        </row>
        <row r="2297">
          <cell r="A2297">
            <v>23790475</v>
          </cell>
          <cell r="B2297" t="str">
            <v>F</v>
          </cell>
          <cell r="D2297">
            <v>4076</v>
          </cell>
          <cell r="G2297" t="str">
            <v>D</v>
          </cell>
          <cell r="H2297" t="str">
            <v>AMANDA</v>
          </cell>
          <cell r="I2297" t="str">
            <v>BARON</v>
          </cell>
          <cell r="J2297" t="str">
            <v>MOYA</v>
          </cell>
          <cell r="K2297" t="str">
            <v>Secretario Ejecutivo</v>
          </cell>
          <cell r="L2297" t="str">
            <v>4210</v>
          </cell>
          <cell r="M2297" t="str">
            <v>19</v>
          </cell>
          <cell r="N2297" t="str">
            <v>Secretario Ejecutivo</v>
          </cell>
          <cell r="O2297" t="str">
            <v>4210</v>
          </cell>
          <cell r="P2297" t="str">
            <v>19</v>
          </cell>
          <cell r="Q2297" t="str">
            <v>421019</v>
          </cell>
          <cell r="R2297">
            <v>1249043</v>
          </cell>
          <cell r="S2297">
            <v>400000</v>
          </cell>
          <cell r="T2297" t="str">
            <v>YOPAL</v>
          </cell>
        </row>
        <row r="2298">
          <cell r="A2298">
            <v>46663920</v>
          </cell>
          <cell r="B2298" t="str">
            <v>F</v>
          </cell>
          <cell r="D2298">
            <v>4164</v>
          </cell>
          <cell r="G2298" t="str">
            <v>D</v>
          </cell>
          <cell r="H2298" t="str">
            <v>MARIA LAURA</v>
          </cell>
          <cell r="I2298" t="str">
            <v>CAMARGO</v>
          </cell>
          <cell r="J2298" t="str">
            <v>BECERRA</v>
          </cell>
          <cell r="K2298" t="str">
            <v>Secretario Ejecutivo</v>
          </cell>
          <cell r="L2298">
            <v>4210</v>
          </cell>
          <cell r="M2298">
            <v>15</v>
          </cell>
          <cell r="N2298" t="str">
            <v>Secretario Ejecutivo</v>
          </cell>
          <cell r="O2298">
            <v>4210</v>
          </cell>
          <cell r="P2298">
            <v>15</v>
          </cell>
          <cell r="Q2298" t="str">
            <v>421015</v>
          </cell>
          <cell r="R2298">
            <v>1114054</v>
          </cell>
          <cell r="S2298">
            <v>400000</v>
          </cell>
          <cell r="T2298" t="str">
            <v>YOPAL</v>
          </cell>
        </row>
        <row r="2299">
          <cell r="A2299">
            <v>23936514</v>
          </cell>
          <cell r="B2299" t="str">
            <v>F</v>
          </cell>
          <cell r="C2299">
            <v>4749</v>
          </cell>
          <cell r="D2299">
            <v>4749</v>
          </cell>
          <cell r="E2299">
            <v>0</v>
          </cell>
          <cell r="G2299" t="str">
            <v>D</v>
          </cell>
          <cell r="H2299" t="str">
            <v>NOHEMI</v>
          </cell>
          <cell r="I2299" t="str">
            <v>CISNEROS</v>
          </cell>
          <cell r="J2299" t="str">
            <v>CASTILLO</v>
          </cell>
          <cell r="K2299" t="str">
            <v>Secretario Ejecutivo</v>
          </cell>
          <cell r="L2299">
            <v>4210</v>
          </cell>
          <cell r="M2299">
            <v>15</v>
          </cell>
          <cell r="N2299" t="str">
            <v>Secretario Ejecutivo</v>
          </cell>
          <cell r="O2299">
            <v>4210</v>
          </cell>
          <cell r="P2299">
            <v>15</v>
          </cell>
          <cell r="Q2299" t="str">
            <v>421015</v>
          </cell>
          <cell r="R2299">
            <v>1114054</v>
          </cell>
          <cell r="S2299">
            <v>400000</v>
          </cell>
          <cell r="T2299" t="str">
            <v>YOPAL</v>
          </cell>
        </row>
        <row r="2300">
          <cell r="A2300">
            <v>7210611</v>
          </cell>
          <cell r="B2300" t="str">
            <v>M</v>
          </cell>
          <cell r="D2300">
            <v>5211</v>
          </cell>
          <cell r="G2300" t="str">
            <v>D</v>
          </cell>
          <cell r="H2300" t="str">
            <v>TULIO  ERNESTO</v>
          </cell>
          <cell r="I2300" t="str">
            <v>FERNANDEZ</v>
          </cell>
          <cell r="J2300" t="str">
            <v>ROJAS</v>
          </cell>
          <cell r="K2300" t="str">
            <v>Registrador Seccional</v>
          </cell>
          <cell r="L2300" t="str">
            <v>0192</v>
          </cell>
          <cell r="M2300" t="str">
            <v>07</v>
          </cell>
          <cell r="N2300" t="str">
            <v>Registrador Seccional</v>
          </cell>
          <cell r="O2300" t="str">
            <v>0192</v>
          </cell>
          <cell r="P2300" t="str">
            <v>07</v>
          </cell>
          <cell r="Q2300" t="str">
            <v>019207</v>
          </cell>
          <cell r="R2300">
            <v>3291703</v>
          </cell>
          <cell r="S2300">
            <v>400110</v>
          </cell>
          <cell r="T2300" t="str">
            <v>PAZ DE ARIPORO</v>
          </cell>
        </row>
        <row r="2301">
          <cell r="A2301">
            <v>23794333</v>
          </cell>
          <cell r="B2301" t="str">
            <v>F</v>
          </cell>
          <cell r="D2301">
            <v>5015</v>
          </cell>
          <cell r="G2301" t="str">
            <v>D</v>
          </cell>
          <cell r="H2301" t="str">
            <v>OMAIRA</v>
          </cell>
          <cell r="I2301" t="str">
            <v>CARDENAS</v>
          </cell>
          <cell r="J2301" t="str">
            <v>RODRIGUEZ</v>
          </cell>
          <cell r="K2301" t="str">
            <v>Profesional Universitario</v>
          </cell>
          <cell r="L2301">
            <v>2044</v>
          </cell>
          <cell r="M2301" t="str">
            <v>01</v>
          </cell>
          <cell r="N2301" t="str">
            <v>Profesional Universitario</v>
          </cell>
          <cell r="O2301" t="str">
            <v>2044</v>
          </cell>
          <cell r="P2301" t="str">
            <v>01</v>
          </cell>
          <cell r="Q2301" t="str">
            <v>204401</v>
          </cell>
          <cell r="R2301">
            <v>1361208</v>
          </cell>
          <cell r="S2301">
            <v>400110</v>
          </cell>
          <cell r="T2301" t="str">
            <v>PAZ DE ARIPORO</v>
          </cell>
        </row>
        <row r="2302">
          <cell r="A2302">
            <v>7363139</v>
          </cell>
          <cell r="B2302" t="str">
            <v>M</v>
          </cell>
          <cell r="D2302">
            <v>5023</v>
          </cell>
          <cell r="G2302" t="str">
            <v>D</v>
          </cell>
          <cell r="H2302" t="str">
            <v>ELKIN</v>
          </cell>
          <cell r="I2302" t="str">
            <v>BENAVIDES</v>
          </cell>
          <cell r="J2302" t="str">
            <v>RUIZ</v>
          </cell>
          <cell r="K2302" t="str">
            <v>Profesional Universitario</v>
          </cell>
          <cell r="L2302">
            <v>2044</v>
          </cell>
          <cell r="M2302" t="str">
            <v>01</v>
          </cell>
          <cell r="N2302" t="str">
            <v>Profesional Universitario</v>
          </cell>
          <cell r="O2302" t="str">
            <v>2044</v>
          </cell>
          <cell r="P2302" t="str">
            <v>01</v>
          </cell>
          <cell r="Q2302" t="str">
            <v>204401</v>
          </cell>
          <cell r="R2302">
            <v>1361208</v>
          </cell>
          <cell r="S2302">
            <v>400110</v>
          </cell>
          <cell r="T2302" t="str">
            <v>PAZ DE ARIPORO</v>
          </cell>
        </row>
        <row r="2303">
          <cell r="A2303">
            <v>23791710</v>
          </cell>
          <cell r="B2303" t="str">
            <v>F</v>
          </cell>
          <cell r="D2303">
            <v>4754</v>
          </cell>
          <cell r="G2303" t="str">
            <v>D</v>
          </cell>
          <cell r="H2303" t="str">
            <v>CRUZ DELIA</v>
          </cell>
          <cell r="I2303" t="str">
            <v>PASTRANA</v>
          </cell>
          <cell r="J2303" t="str">
            <v>SIGUA</v>
          </cell>
          <cell r="K2303" t="str">
            <v>Auxiliar Administrativo</v>
          </cell>
          <cell r="L2303">
            <v>4044</v>
          </cell>
          <cell r="M2303">
            <v>16</v>
          </cell>
          <cell r="N2303" t="str">
            <v>Auxiliar Administrativo</v>
          </cell>
          <cell r="O2303">
            <v>4044</v>
          </cell>
          <cell r="P2303">
            <v>16</v>
          </cell>
          <cell r="Q2303" t="str">
            <v>404416</v>
          </cell>
          <cell r="R2303">
            <v>1163588</v>
          </cell>
          <cell r="S2303">
            <v>400110</v>
          </cell>
          <cell r="T2303" t="str">
            <v>PAZ DE ARIPORO</v>
          </cell>
        </row>
        <row r="2304">
          <cell r="A2304">
            <v>88138940</v>
          </cell>
          <cell r="B2304" t="str">
            <v>M</v>
          </cell>
          <cell r="D2304">
            <v>5212</v>
          </cell>
          <cell r="G2304" t="str">
            <v>D</v>
          </cell>
          <cell r="H2304" t="str">
            <v>FREDY JESUS</v>
          </cell>
          <cell r="I2304" t="str">
            <v>CASADIEGOS</v>
          </cell>
          <cell r="J2304" t="str">
            <v>VERA</v>
          </cell>
          <cell r="K2304" t="str">
            <v>Registrador Seccional</v>
          </cell>
          <cell r="L2304" t="str">
            <v>0192</v>
          </cell>
          <cell r="M2304" t="str">
            <v>07</v>
          </cell>
          <cell r="N2304" t="str">
            <v>Registrador Seccional</v>
          </cell>
          <cell r="O2304" t="str">
            <v>0192</v>
          </cell>
          <cell r="P2304" t="str">
            <v>07</v>
          </cell>
          <cell r="Q2304" t="str">
            <v>019207</v>
          </cell>
          <cell r="R2304">
            <v>3291703</v>
          </cell>
          <cell r="S2304">
            <v>400120</v>
          </cell>
          <cell r="T2304" t="str">
            <v>OROCUE</v>
          </cell>
        </row>
        <row r="2305">
          <cell r="A2305">
            <v>30982838</v>
          </cell>
          <cell r="B2305" t="str">
            <v>F</v>
          </cell>
          <cell r="D2305">
            <v>3625</v>
          </cell>
          <cell r="G2305" t="str">
            <v>T</v>
          </cell>
          <cell r="H2305" t="str">
            <v>DELIA MERCEDES</v>
          </cell>
          <cell r="I2305" t="str">
            <v>DAZA</v>
          </cell>
          <cell r="J2305" t="str">
            <v>CISNEROS</v>
          </cell>
          <cell r="K2305" t="str">
            <v>Auxiliar Administrativo</v>
          </cell>
          <cell r="L2305">
            <v>4044</v>
          </cell>
          <cell r="M2305">
            <v>14</v>
          </cell>
          <cell r="N2305" t="str">
            <v>Auxiliar Administrativo</v>
          </cell>
          <cell r="O2305">
            <v>4044</v>
          </cell>
          <cell r="P2305">
            <v>14</v>
          </cell>
          <cell r="Q2305" t="str">
            <v>404414</v>
          </cell>
          <cell r="R2305">
            <v>1080470</v>
          </cell>
          <cell r="S2305">
            <v>400120</v>
          </cell>
          <cell r="T2305" t="str">
            <v>OROCUE</v>
          </cell>
        </row>
        <row r="2306">
          <cell r="A2306">
            <v>23474897</v>
          </cell>
          <cell r="B2306" t="str">
            <v>F</v>
          </cell>
          <cell r="D2306">
            <v>4758</v>
          </cell>
          <cell r="G2306" t="str">
            <v>D</v>
          </cell>
          <cell r="H2306" t="str">
            <v>YENY ALEXANDRA</v>
          </cell>
          <cell r="I2306" t="str">
            <v>CUADRADO</v>
          </cell>
          <cell r="J2306" t="str">
            <v>CUBIDES</v>
          </cell>
          <cell r="K2306" t="str">
            <v>Auxiliar Administrativo</v>
          </cell>
          <cell r="L2306">
            <v>4044</v>
          </cell>
          <cell r="M2306">
            <v>14</v>
          </cell>
          <cell r="N2306" t="str">
            <v>Auxiliar Administrativo</v>
          </cell>
          <cell r="O2306">
            <v>4044</v>
          </cell>
          <cell r="P2306">
            <v>14</v>
          </cell>
          <cell r="Q2306" t="str">
            <v>404414</v>
          </cell>
          <cell r="R2306">
            <v>1080470</v>
          </cell>
          <cell r="S2306">
            <v>400120</v>
          </cell>
          <cell r="T2306" t="str">
            <v>OROCUE</v>
          </cell>
        </row>
        <row r="2307">
          <cell r="A2307">
            <v>41180888</v>
          </cell>
          <cell r="B2307" t="str">
            <v>F</v>
          </cell>
          <cell r="D2307">
            <v>5244</v>
          </cell>
          <cell r="G2307" t="str">
            <v>D</v>
          </cell>
          <cell r="H2307" t="str">
            <v>RONIT LILIANA</v>
          </cell>
          <cell r="I2307" t="str">
            <v>ORTEGA</v>
          </cell>
          <cell r="J2307" t="str">
            <v>MORENO</v>
          </cell>
          <cell r="K2307" t="str">
            <v>Registrador Principal</v>
          </cell>
          <cell r="L2307" t="str">
            <v>0191</v>
          </cell>
          <cell r="M2307" t="str">
            <v>19</v>
          </cell>
          <cell r="N2307" t="str">
            <v>Registrador Principal</v>
          </cell>
          <cell r="O2307" t="str">
            <v>0191</v>
          </cell>
          <cell r="P2307" t="str">
            <v>19</v>
          </cell>
          <cell r="Q2307" t="str">
            <v>019119</v>
          </cell>
          <cell r="R2307">
            <v>5495542</v>
          </cell>
          <cell r="S2307">
            <v>410000</v>
          </cell>
          <cell r="T2307" t="str">
            <v>MOCOA</v>
          </cell>
        </row>
        <row r="2308">
          <cell r="A2308">
            <v>27355033</v>
          </cell>
          <cell r="B2308" t="str">
            <v>F</v>
          </cell>
          <cell r="D2308">
            <v>5040</v>
          </cell>
          <cell r="G2308" t="str">
            <v>D</v>
          </cell>
          <cell r="H2308" t="str">
            <v>ELVIA MAGDALENA</v>
          </cell>
          <cell r="I2308" t="str">
            <v>LOPEZ</v>
          </cell>
          <cell r="J2308" t="str">
            <v>CALVACHE</v>
          </cell>
          <cell r="K2308" t="str">
            <v>Profesional Universitario</v>
          </cell>
          <cell r="L2308">
            <v>2044</v>
          </cell>
          <cell r="M2308" t="str">
            <v>01</v>
          </cell>
          <cell r="N2308" t="str">
            <v>Profesional Universitario</v>
          </cell>
          <cell r="O2308" t="str">
            <v>2044</v>
          </cell>
          <cell r="P2308" t="str">
            <v>01</v>
          </cell>
          <cell r="Q2308" t="str">
            <v>204401</v>
          </cell>
          <cell r="R2308">
            <v>1361208</v>
          </cell>
          <cell r="S2308">
            <v>410000</v>
          </cell>
          <cell r="T2308" t="str">
            <v>MOCOA</v>
          </cell>
        </row>
        <row r="2309">
          <cell r="A2309">
            <v>18123178</v>
          </cell>
          <cell r="B2309" t="str">
            <v>M</v>
          </cell>
          <cell r="C2309">
            <v>4763</v>
          </cell>
          <cell r="D2309">
            <v>4763</v>
          </cell>
          <cell r="E2309">
            <v>0</v>
          </cell>
          <cell r="G2309" t="str">
            <v>D</v>
          </cell>
          <cell r="H2309" t="str">
            <v>MIGUEL ANGEL</v>
          </cell>
          <cell r="I2309" t="str">
            <v>MADROÑERO</v>
          </cell>
          <cell r="J2309" t="str">
            <v>SANTANDER</v>
          </cell>
          <cell r="K2309" t="str">
            <v>Auxiliar Administrativo</v>
          </cell>
          <cell r="L2309">
            <v>4044</v>
          </cell>
          <cell r="M2309">
            <v>18</v>
          </cell>
          <cell r="N2309" t="str">
            <v>Auxiliar Administrativo</v>
          </cell>
          <cell r="O2309">
            <v>4044</v>
          </cell>
          <cell r="P2309">
            <v>18</v>
          </cell>
          <cell r="Q2309" t="str">
            <v>404418</v>
          </cell>
          <cell r="R2309">
            <v>1217634</v>
          </cell>
          <cell r="S2309">
            <v>410000</v>
          </cell>
          <cell r="T2309" t="str">
            <v>MOCOA</v>
          </cell>
        </row>
        <row r="2310">
          <cell r="A2310">
            <v>27355979</v>
          </cell>
          <cell r="B2310" t="str">
            <v>F</v>
          </cell>
          <cell r="C2310">
            <v>4761</v>
          </cell>
          <cell r="D2310">
            <v>3583</v>
          </cell>
          <cell r="G2310" t="str">
            <v>T</v>
          </cell>
          <cell r="H2310" t="str">
            <v>MARGOTH PATRICIA</v>
          </cell>
          <cell r="I2310" t="str">
            <v>BENAVIDES</v>
          </cell>
          <cell r="J2310" t="str">
            <v>BURBANO</v>
          </cell>
          <cell r="K2310" t="str">
            <v>Auxiliar Administrativo</v>
          </cell>
          <cell r="L2310">
            <v>4044</v>
          </cell>
          <cell r="M2310">
            <v>11</v>
          </cell>
          <cell r="N2310" t="str">
            <v>Secretario Ejecutivo</v>
          </cell>
          <cell r="O2310">
            <v>4210</v>
          </cell>
          <cell r="P2310">
            <v>16</v>
          </cell>
          <cell r="Q2310" t="str">
            <v>421016</v>
          </cell>
          <cell r="R2310">
            <v>1163588</v>
          </cell>
          <cell r="S2310">
            <v>410000</v>
          </cell>
          <cell r="T2310" t="str">
            <v>MOCOA</v>
          </cell>
        </row>
        <row r="2311">
          <cell r="A2311">
            <v>27354803</v>
          </cell>
          <cell r="B2311" t="str">
            <v>F</v>
          </cell>
          <cell r="C2311">
            <v>4760</v>
          </cell>
          <cell r="D2311">
            <v>4760</v>
          </cell>
          <cell r="E2311">
            <v>0</v>
          </cell>
          <cell r="G2311" t="str">
            <v>D</v>
          </cell>
          <cell r="H2311" t="str">
            <v>MARIA DEL CARMEN</v>
          </cell>
          <cell r="I2311" t="str">
            <v>GETIAL</v>
          </cell>
          <cell r="J2311" t="str">
            <v>IPUYAN</v>
          </cell>
          <cell r="K2311" t="str">
            <v>Secretario Ejecutivo</v>
          </cell>
          <cell r="L2311">
            <v>4210</v>
          </cell>
          <cell r="M2311">
            <v>15</v>
          </cell>
          <cell r="N2311" t="str">
            <v>Secretario Ejecutivo</v>
          </cell>
          <cell r="O2311">
            <v>4210</v>
          </cell>
          <cell r="P2311">
            <v>15</v>
          </cell>
          <cell r="Q2311" t="str">
            <v>421015</v>
          </cell>
          <cell r="R2311">
            <v>1114054</v>
          </cell>
          <cell r="S2311">
            <v>410000</v>
          </cell>
          <cell r="T2311" t="str">
            <v>MOCOA</v>
          </cell>
        </row>
        <row r="2312">
          <cell r="A2312">
            <v>51939061</v>
          </cell>
          <cell r="B2312" t="str">
            <v>F</v>
          </cell>
          <cell r="D2312">
            <v>5213</v>
          </cell>
          <cell r="G2312" t="str">
            <v>D</v>
          </cell>
          <cell r="H2312" t="str">
            <v>SAIRA PATRICIA</v>
          </cell>
          <cell r="I2312" t="str">
            <v>DIAZ</v>
          </cell>
          <cell r="J2312" t="str">
            <v>CIFUENTES</v>
          </cell>
          <cell r="K2312" t="str">
            <v>Registrador Seccional</v>
          </cell>
          <cell r="L2312" t="str">
            <v>0192</v>
          </cell>
          <cell r="M2312" t="str">
            <v>07</v>
          </cell>
          <cell r="N2312" t="str">
            <v>Registrador Seccional</v>
          </cell>
          <cell r="O2312" t="str">
            <v>0192</v>
          </cell>
          <cell r="P2312" t="str">
            <v>07</v>
          </cell>
          <cell r="Q2312" t="str">
            <v>019207</v>
          </cell>
          <cell r="R2312">
            <v>3291703</v>
          </cell>
          <cell r="S2312">
            <v>410110</v>
          </cell>
          <cell r="T2312" t="str">
            <v>PUERTO ASIS</v>
          </cell>
        </row>
        <row r="2313">
          <cell r="A2313">
            <v>18111415</v>
          </cell>
          <cell r="B2313" t="str">
            <v>M</v>
          </cell>
          <cell r="D2313">
            <v>5026</v>
          </cell>
          <cell r="G2313" t="str">
            <v>D</v>
          </cell>
          <cell r="H2313" t="str">
            <v>NESTOR JAVIER</v>
          </cell>
          <cell r="I2313" t="str">
            <v>VALENCIA</v>
          </cell>
          <cell r="J2313" t="str">
            <v>SOLARTE</v>
          </cell>
          <cell r="K2313" t="str">
            <v>Profesional Universitario</v>
          </cell>
          <cell r="L2313">
            <v>2044</v>
          </cell>
          <cell r="M2313" t="str">
            <v>01</v>
          </cell>
          <cell r="N2313" t="str">
            <v>Profesional Universitario</v>
          </cell>
          <cell r="O2313" t="str">
            <v>2044</v>
          </cell>
          <cell r="P2313" t="str">
            <v>01</v>
          </cell>
          <cell r="Q2313" t="str">
            <v>204401</v>
          </cell>
          <cell r="R2313">
            <v>1361208</v>
          </cell>
          <cell r="S2313">
            <v>410110</v>
          </cell>
          <cell r="T2313" t="str">
            <v>PUERTO ASIS</v>
          </cell>
        </row>
        <row r="2314">
          <cell r="A2314">
            <v>14698540</v>
          </cell>
          <cell r="B2314" t="str">
            <v>M</v>
          </cell>
          <cell r="D2314">
            <v>4710</v>
          </cell>
          <cell r="G2314" t="str">
            <v>T</v>
          </cell>
          <cell r="H2314" t="str">
            <v>JAIR ANDRES</v>
          </cell>
          <cell r="I2314" t="str">
            <v>CARDONA</v>
          </cell>
          <cell r="J2314" t="str">
            <v>ESPINOSA</v>
          </cell>
          <cell r="K2314" t="str">
            <v>Auxiliar Administrativo</v>
          </cell>
          <cell r="L2314">
            <v>4044</v>
          </cell>
          <cell r="M2314">
            <v>16</v>
          </cell>
          <cell r="N2314" t="str">
            <v>Auxiliar Administrativo</v>
          </cell>
          <cell r="O2314">
            <v>4044</v>
          </cell>
          <cell r="P2314">
            <v>16</v>
          </cell>
          <cell r="Q2314" t="str">
            <v>404416</v>
          </cell>
          <cell r="R2314">
            <v>1163588</v>
          </cell>
          <cell r="S2314">
            <v>410110</v>
          </cell>
          <cell r="T2314" t="str">
            <v>PUERTO ASIS</v>
          </cell>
        </row>
        <row r="2315">
          <cell r="A2315">
            <v>27359543</v>
          </cell>
          <cell r="B2315" t="str">
            <v>F</v>
          </cell>
          <cell r="D2315">
            <v>3341</v>
          </cell>
          <cell r="G2315" t="str">
            <v>D</v>
          </cell>
          <cell r="H2315" t="str">
            <v>MYRIAM</v>
          </cell>
          <cell r="I2315" t="str">
            <v>QUINTERO</v>
          </cell>
          <cell r="J2315" t="str">
            <v>PEREZ</v>
          </cell>
          <cell r="K2315" t="str">
            <v>Auxiliar Administrativo</v>
          </cell>
          <cell r="L2315">
            <v>4044</v>
          </cell>
          <cell r="M2315">
            <v>16</v>
          </cell>
          <cell r="N2315" t="str">
            <v>Auxiliar Administrativo</v>
          </cell>
          <cell r="O2315">
            <v>4044</v>
          </cell>
          <cell r="P2315">
            <v>16</v>
          </cell>
          <cell r="Q2315" t="str">
            <v>404416</v>
          </cell>
          <cell r="R2315">
            <v>1163588</v>
          </cell>
          <cell r="S2315">
            <v>410110</v>
          </cell>
          <cell r="T2315" t="str">
            <v>PUERTO ASIS</v>
          </cell>
        </row>
        <row r="2316">
          <cell r="A2316">
            <v>69026253</v>
          </cell>
          <cell r="B2316" t="str">
            <v>F</v>
          </cell>
          <cell r="D2316">
            <v>4593</v>
          </cell>
          <cell r="G2316" t="str">
            <v>T</v>
          </cell>
          <cell r="H2316" t="str">
            <v>GLORIA  ISABEL</v>
          </cell>
          <cell r="I2316" t="str">
            <v>MARTINEZ</v>
          </cell>
          <cell r="J2316" t="str">
            <v>LOPEZ</v>
          </cell>
          <cell r="K2316" t="str">
            <v>Secretario Ejecutivo</v>
          </cell>
          <cell r="L2316" t="str">
            <v>4210</v>
          </cell>
          <cell r="M2316" t="str">
            <v>16</v>
          </cell>
          <cell r="N2316" t="str">
            <v>Secretario Ejecutivo</v>
          </cell>
          <cell r="O2316" t="str">
            <v>4210</v>
          </cell>
          <cell r="P2316" t="str">
            <v>16</v>
          </cell>
          <cell r="Q2316" t="str">
            <v>421016</v>
          </cell>
          <cell r="R2316">
            <v>1163588</v>
          </cell>
          <cell r="S2316">
            <v>410110</v>
          </cell>
          <cell r="T2316" t="str">
            <v>PUERTO ASIS</v>
          </cell>
        </row>
        <row r="2317">
          <cell r="A2317">
            <v>41107291</v>
          </cell>
          <cell r="B2317" t="str">
            <v>F</v>
          </cell>
          <cell r="D2317">
            <v>4380</v>
          </cell>
          <cell r="G2317" t="str">
            <v>T</v>
          </cell>
          <cell r="H2317" t="str">
            <v>FRANCY DE MARIA</v>
          </cell>
          <cell r="I2317" t="str">
            <v>OSORIO</v>
          </cell>
          <cell r="J2317" t="str">
            <v>TORRES</v>
          </cell>
          <cell r="K2317" t="str">
            <v>Secretario Ejecutivo</v>
          </cell>
          <cell r="L2317">
            <v>4210</v>
          </cell>
          <cell r="M2317">
            <v>15</v>
          </cell>
          <cell r="N2317" t="str">
            <v>Secretario Ejecutivo</v>
          </cell>
          <cell r="O2317">
            <v>4210</v>
          </cell>
          <cell r="P2317">
            <v>15</v>
          </cell>
          <cell r="Q2317" t="str">
            <v>421015</v>
          </cell>
          <cell r="R2317">
            <v>1114054</v>
          </cell>
          <cell r="S2317">
            <v>410110</v>
          </cell>
          <cell r="T2317" t="str">
            <v>PUERTO ASIS</v>
          </cell>
        </row>
        <row r="2318">
          <cell r="D2318">
            <v>5245</v>
          </cell>
          <cell r="G2318" t="str">
            <v>D</v>
          </cell>
          <cell r="H2318" t="str">
            <v>CARMEN VIOLETA</v>
          </cell>
          <cell r="I2318" t="str">
            <v>LOPEZ</v>
          </cell>
          <cell r="J2318" t="str">
            <v>CARDENAS</v>
          </cell>
          <cell r="K2318" t="str">
            <v>Registrador Principal</v>
          </cell>
          <cell r="L2318" t="str">
            <v>0191</v>
          </cell>
          <cell r="M2318" t="str">
            <v>19</v>
          </cell>
          <cell r="N2318" t="str">
            <v>Registrador Principal</v>
          </cell>
          <cell r="O2318" t="str">
            <v>0191</v>
          </cell>
          <cell r="P2318" t="str">
            <v>19</v>
          </cell>
          <cell r="Q2318" t="str">
            <v>019119</v>
          </cell>
          <cell r="R2318">
            <v>5495542</v>
          </cell>
          <cell r="S2318">
            <v>420000</v>
          </cell>
          <cell r="T2318" t="str">
            <v>SAN ANDRES ISLAS</v>
          </cell>
        </row>
        <row r="2319">
          <cell r="A2319">
            <v>40994190</v>
          </cell>
          <cell r="B2319" t="str">
            <v>F</v>
          </cell>
          <cell r="D2319">
            <v>5356</v>
          </cell>
          <cell r="G2319" t="str">
            <v>D</v>
          </cell>
          <cell r="H2319" t="str">
            <v>MAURIE JULIENNE</v>
          </cell>
          <cell r="I2319" t="str">
            <v>BENT</v>
          </cell>
          <cell r="J2319" t="str">
            <v>BRYAN</v>
          </cell>
          <cell r="K2319" t="str">
            <v>Profesional Universitario</v>
          </cell>
          <cell r="L2319" t="str">
            <v>2044</v>
          </cell>
          <cell r="M2319" t="str">
            <v>01</v>
          </cell>
          <cell r="N2319" t="str">
            <v>Profesional Universitario</v>
          </cell>
          <cell r="O2319" t="str">
            <v>2044</v>
          </cell>
          <cell r="P2319" t="str">
            <v>01</v>
          </cell>
          <cell r="Q2319" t="str">
            <v>204401</v>
          </cell>
          <cell r="R2319">
            <v>1361208</v>
          </cell>
          <cell r="S2319">
            <v>420000</v>
          </cell>
          <cell r="T2319" t="str">
            <v>SAN ANDRES ISLAS</v>
          </cell>
        </row>
        <row r="2320">
          <cell r="A2320">
            <v>18012071</v>
          </cell>
          <cell r="D2320">
            <v>5358</v>
          </cell>
          <cell r="G2320" t="str">
            <v>D</v>
          </cell>
          <cell r="H2320" t="str">
            <v>JEFFRIE ALFREDO</v>
          </cell>
          <cell r="I2320" t="str">
            <v>CORPUS</v>
          </cell>
          <cell r="J2320" t="str">
            <v>BROWN</v>
          </cell>
          <cell r="K2320" t="str">
            <v>Profesional Universitario</v>
          </cell>
          <cell r="L2320">
            <v>2044</v>
          </cell>
          <cell r="M2320" t="str">
            <v>01</v>
          </cell>
          <cell r="N2320" t="str">
            <v>Profesional Universitario</v>
          </cell>
          <cell r="O2320">
            <v>2044</v>
          </cell>
          <cell r="P2320" t="str">
            <v>01</v>
          </cell>
          <cell r="Q2320" t="str">
            <v>204401</v>
          </cell>
          <cell r="R2320">
            <v>1361208</v>
          </cell>
          <cell r="S2320">
            <v>420000</v>
          </cell>
          <cell r="T2320" t="str">
            <v>SAN ANDRES ISLAS</v>
          </cell>
        </row>
        <row r="2321">
          <cell r="A2321">
            <v>42208116</v>
          </cell>
          <cell r="B2321" t="str">
            <v>F</v>
          </cell>
          <cell r="D2321">
            <v>4768</v>
          </cell>
          <cell r="G2321" t="str">
            <v>D</v>
          </cell>
          <cell r="H2321" t="str">
            <v>EUSEBIA ISABEL</v>
          </cell>
          <cell r="I2321" t="str">
            <v>MORALES</v>
          </cell>
          <cell r="J2321" t="str">
            <v>MENDOZA</v>
          </cell>
          <cell r="K2321" t="str">
            <v>Técnico Administrativo</v>
          </cell>
          <cell r="L2321">
            <v>3124</v>
          </cell>
          <cell r="M2321">
            <v>14</v>
          </cell>
          <cell r="N2321" t="str">
            <v>Técnico Administrativo</v>
          </cell>
          <cell r="O2321">
            <v>3124</v>
          </cell>
          <cell r="P2321">
            <v>14</v>
          </cell>
          <cell r="Q2321" t="str">
            <v>312414</v>
          </cell>
          <cell r="R2321">
            <v>1504640</v>
          </cell>
          <cell r="S2321">
            <v>420000</v>
          </cell>
          <cell r="T2321" t="str">
            <v>SAN ANDRES ISLAS</v>
          </cell>
        </row>
        <row r="2322">
          <cell r="A2322">
            <v>40912916</v>
          </cell>
          <cell r="B2322" t="str">
            <v>F</v>
          </cell>
          <cell r="C2322">
            <v>4769</v>
          </cell>
          <cell r="D2322">
            <v>4769</v>
          </cell>
          <cell r="E2322">
            <v>0</v>
          </cell>
          <cell r="G2322" t="str">
            <v>D</v>
          </cell>
          <cell r="H2322" t="str">
            <v>CARMEN VIOLETA</v>
          </cell>
          <cell r="I2322" t="str">
            <v>LOPEZ</v>
          </cell>
          <cell r="J2322" t="str">
            <v>CARDENAS</v>
          </cell>
          <cell r="K2322" t="str">
            <v>Técnico Administrativo</v>
          </cell>
          <cell r="L2322">
            <v>3124</v>
          </cell>
          <cell r="M2322">
            <v>14</v>
          </cell>
          <cell r="N2322" t="str">
            <v>Técnico Administrativo</v>
          </cell>
          <cell r="O2322">
            <v>3124</v>
          </cell>
          <cell r="P2322">
            <v>14</v>
          </cell>
          <cell r="Q2322" t="str">
            <v>312414</v>
          </cell>
          <cell r="R2322">
            <v>1504640</v>
          </cell>
          <cell r="S2322">
            <v>420000</v>
          </cell>
          <cell r="T2322" t="str">
            <v>SAN ANDRES ISLAS</v>
          </cell>
        </row>
        <row r="2323">
          <cell r="A2323">
            <v>39154948</v>
          </cell>
          <cell r="B2323" t="str">
            <v>F</v>
          </cell>
          <cell r="C2323">
            <v>4770</v>
          </cell>
          <cell r="D2323">
            <v>4770</v>
          </cell>
          <cell r="E2323">
            <v>0</v>
          </cell>
          <cell r="G2323" t="str">
            <v>D</v>
          </cell>
          <cell r="H2323" t="str">
            <v>NEILA STHER</v>
          </cell>
          <cell r="I2323" t="str">
            <v>ARRIETA</v>
          </cell>
          <cell r="J2323" t="str">
            <v>CATALAN</v>
          </cell>
          <cell r="K2323" t="str">
            <v>Técnico Administrativo</v>
          </cell>
          <cell r="L2323">
            <v>3124</v>
          </cell>
          <cell r="M2323">
            <v>14</v>
          </cell>
          <cell r="N2323" t="str">
            <v>Técnico Administrativo</v>
          </cell>
          <cell r="O2323">
            <v>3124</v>
          </cell>
          <cell r="P2323">
            <v>14</v>
          </cell>
          <cell r="Q2323" t="str">
            <v>312414</v>
          </cell>
          <cell r="R2323">
            <v>1504640</v>
          </cell>
          <cell r="S2323">
            <v>420000</v>
          </cell>
          <cell r="T2323" t="str">
            <v>SAN ANDRES ISLAS</v>
          </cell>
        </row>
        <row r="2324">
          <cell r="A2324">
            <v>31891641</v>
          </cell>
          <cell r="B2324" t="str">
            <v>F</v>
          </cell>
          <cell r="D2324">
            <v>5246</v>
          </cell>
          <cell r="G2324" t="str">
            <v>D</v>
          </cell>
          <cell r="H2324" t="str">
            <v>LUZ STELLA</v>
          </cell>
          <cell r="I2324" t="str">
            <v>ROSERO</v>
          </cell>
          <cell r="J2324" t="str">
            <v>ESCOBAR</v>
          </cell>
          <cell r="K2324" t="str">
            <v>Registrador Principal</v>
          </cell>
          <cell r="L2324" t="str">
            <v>0191</v>
          </cell>
          <cell r="M2324" t="str">
            <v>19</v>
          </cell>
          <cell r="N2324" t="str">
            <v>Registrador Principal</v>
          </cell>
          <cell r="O2324" t="str">
            <v>0191</v>
          </cell>
          <cell r="P2324" t="str">
            <v>19</v>
          </cell>
          <cell r="Q2324" t="str">
            <v>019119</v>
          </cell>
          <cell r="R2324">
            <v>5495542</v>
          </cell>
          <cell r="S2324">
            <v>430000</v>
          </cell>
          <cell r="T2324" t="str">
            <v>LETICIA</v>
          </cell>
        </row>
        <row r="2325">
          <cell r="A2325">
            <v>40177403</v>
          </cell>
          <cell r="B2325" t="str">
            <v>F</v>
          </cell>
          <cell r="D2325">
            <v>2893</v>
          </cell>
          <cell r="G2325" t="str">
            <v>T</v>
          </cell>
          <cell r="H2325" t="str">
            <v>ANA CECILIA</v>
          </cell>
          <cell r="I2325" t="str">
            <v>ORJUELA</v>
          </cell>
          <cell r="J2325" t="str">
            <v>RODRIGUEZ</v>
          </cell>
          <cell r="K2325" t="str">
            <v>Auxiliar Administrativo</v>
          </cell>
          <cell r="L2325" t="str">
            <v>4044</v>
          </cell>
          <cell r="M2325" t="str">
            <v>16</v>
          </cell>
          <cell r="N2325" t="str">
            <v>Auxiliar Administrativo</v>
          </cell>
          <cell r="O2325" t="str">
            <v>4044</v>
          </cell>
          <cell r="P2325" t="str">
            <v>16</v>
          </cell>
          <cell r="Q2325" t="str">
            <v>404416</v>
          </cell>
          <cell r="R2325">
            <v>1163588</v>
          </cell>
          <cell r="S2325">
            <v>430000</v>
          </cell>
          <cell r="T2325" t="str">
            <v>LETICIA</v>
          </cell>
        </row>
        <row r="2326">
          <cell r="A2326">
            <v>40178333</v>
          </cell>
          <cell r="B2326" t="str">
            <v>F</v>
          </cell>
          <cell r="C2326">
            <v>4775</v>
          </cell>
          <cell r="D2326">
            <v>4775</v>
          </cell>
          <cell r="E2326">
            <v>0</v>
          </cell>
          <cell r="G2326" t="str">
            <v>D</v>
          </cell>
          <cell r="H2326" t="str">
            <v>DORIS</v>
          </cell>
          <cell r="I2326" t="str">
            <v>MATEUS</v>
          </cell>
          <cell r="J2326" t="str">
            <v>FLOREZ</v>
          </cell>
          <cell r="K2326" t="str">
            <v>Auxiliar Administrativo</v>
          </cell>
          <cell r="L2326">
            <v>4044</v>
          </cell>
          <cell r="M2326">
            <v>16</v>
          </cell>
          <cell r="N2326" t="str">
            <v>Auxiliar Administrativo</v>
          </cell>
          <cell r="O2326">
            <v>4044</v>
          </cell>
          <cell r="P2326">
            <v>16</v>
          </cell>
          <cell r="Q2326" t="str">
            <v>404416</v>
          </cell>
          <cell r="R2326">
            <v>1163588</v>
          </cell>
          <cell r="S2326">
            <v>430000</v>
          </cell>
          <cell r="T2326" t="str">
            <v>LETICIA</v>
          </cell>
        </row>
        <row r="2327">
          <cell r="A2327">
            <v>1121199371</v>
          </cell>
          <cell r="B2327" t="str">
            <v>F</v>
          </cell>
          <cell r="D2327">
            <v>4035</v>
          </cell>
          <cell r="G2327" t="str">
            <v>D</v>
          </cell>
          <cell r="H2327" t="str">
            <v>ALEXSA VIVIANA</v>
          </cell>
          <cell r="I2327" t="str">
            <v>MOSQUERA</v>
          </cell>
          <cell r="J2327" t="str">
            <v>GONZALES</v>
          </cell>
          <cell r="K2327" t="str">
            <v>Secretario Ejecutivo</v>
          </cell>
          <cell r="L2327">
            <v>4210</v>
          </cell>
          <cell r="M2327">
            <v>16</v>
          </cell>
          <cell r="N2327" t="str">
            <v>Secretario Ejecutivo</v>
          </cell>
          <cell r="O2327">
            <v>4210</v>
          </cell>
          <cell r="P2327">
            <v>16</v>
          </cell>
          <cell r="Q2327" t="str">
            <v>421016</v>
          </cell>
          <cell r="R2327">
            <v>1163588</v>
          </cell>
          <cell r="S2327">
            <v>430000</v>
          </cell>
          <cell r="T2327" t="str">
            <v>LETICIA</v>
          </cell>
        </row>
        <row r="2328">
          <cell r="A2328">
            <v>17316386</v>
          </cell>
          <cell r="B2328" t="str">
            <v>M</v>
          </cell>
          <cell r="D2328">
            <v>5247</v>
          </cell>
          <cell r="G2328" t="str">
            <v>D</v>
          </cell>
          <cell r="H2328" t="str">
            <v>ALFONSO</v>
          </cell>
          <cell r="I2328" t="str">
            <v>MARTINEZ</v>
          </cell>
          <cell r="J2328" t="str">
            <v>AGUILERA</v>
          </cell>
          <cell r="K2328" t="str">
            <v>Registrador Principal</v>
          </cell>
          <cell r="L2328" t="str">
            <v>0191</v>
          </cell>
          <cell r="M2328" t="str">
            <v>19</v>
          </cell>
          <cell r="N2328" t="str">
            <v>Registrador Principal</v>
          </cell>
          <cell r="O2328" t="str">
            <v>0191</v>
          </cell>
          <cell r="P2328" t="str">
            <v>19</v>
          </cell>
          <cell r="Q2328" t="str">
            <v>019119</v>
          </cell>
          <cell r="R2328">
            <v>5495542</v>
          </cell>
          <cell r="S2328">
            <v>440000</v>
          </cell>
          <cell r="T2328" t="str">
            <v>SAN JOSE DEL GUAVIARE</v>
          </cell>
        </row>
        <row r="2329">
          <cell r="A2329">
            <v>40365783</v>
          </cell>
          <cell r="B2329" t="str">
            <v>F</v>
          </cell>
          <cell r="C2329">
            <v>4779</v>
          </cell>
          <cell r="D2329">
            <v>4779</v>
          </cell>
          <cell r="E2329">
            <v>0</v>
          </cell>
          <cell r="G2329" t="str">
            <v>D</v>
          </cell>
          <cell r="H2329" t="str">
            <v>OLGA</v>
          </cell>
          <cell r="I2329" t="str">
            <v>CAÑAVERAL</v>
          </cell>
          <cell r="J2329" t="str">
            <v>PARRA</v>
          </cell>
          <cell r="K2329" t="str">
            <v>Auxiliar Administrativo</v>
          </cell>
          <cell r="L2329">
            <v>4044</v>
          </cell>
          <cell r="M2329">
            <v>18</v>
          </cell>
          <cell r="N2329" t="str">
            <v>Auxiliar Administrativo</v>
          </cell>
          <cell r="O2329">
            <v>4044</v>
          </cell>
          <cell r="P2329">
            <v>18</v>
          </cell>
          <cell r="Q2329" t="str">
            <v>404418</v>
          </cell>
          <cell r="R2329">
            <v>1217634</v>
          </cell>
          <cell r="S2329">
            <v>440000</v>
          </cell>
          <cell r="T2329" t="str">
            <v>SAN JOSE DEL GUAVIARE</v>
          </cell>
        </row>
        <row r="2330">
          <cell r="A2330">
            <v>46365415</v>
          </cell>
          <cell r="B2330" t="str">
            <v>F</v>
          </cell>
          <cell r="C2330">
            <v>4778</v>
          </cell>
          <cell r="D2330">
            <v>4778</v>
          </cell>
          <cell r="E2330">
            <v>0</v>
          </cell>
          <cell r="G2330" t="str">
            <v>D</v>
          </cell>
          <cell r="H2330" t="str">
            <v>LUZ MERCEDES</v>
          </cell>
          <cell r="I2330" t="str">
            <v>PEREZ</v>
          </cell>
          <cell r="J2330" t="str">
            <v>MOJICA</v>
          </cell>
          <cell r="K2330" t="str">
            <v>Auxiliar Administrativo</v>
          </cell>
          <cell r="L2330">
            <v>4044</v>
          </cell>
          <cell r="M2330">
            <v>16</v>
          </cell>
          <cell r="N2330" t="str">
            <v>Auxiliar Administrativo</v>
          </cell>
          <cell r="O2330">
            <v>4044</v>
          </cell>
          <cell r="P2330">
            <v>16</v>
          </cell>
          <cell r="Q2330" t="str">
            <v>404416</v>
          </cell>
          <cell r="R2330">
            <v>1163588</v>
          </cell>
          <cell r="S2330">
            <v>440000</v>
          </cell>
          <cell r="T2330" t="str">
            <v>SAN JOSE DEL GUAVIARE</v>
          </cell>
        </row>
        <row r="2331">
          <cell r="A2331">
            <v>41213449</v>
          </cell>
          <cell r="B2331" t="str">
            <v>F</v>
          </cell>
          <cell r="C2331">
            <v>4777</v>
          </cell>
          <cell r="D2331">
            <v>4536</v>
          </cell>
          <cell r="G2331" t="str">
            <v>T</v>
          </cell>
          <cell r="H2331" t="str">
            <v>CLARA INES</v>
          </cell>
          <cell r="I2331" t="str">
            <v>OCHICA</v>
          </cell>
          <cell r="J2331" t="str">
            <v>HERRERA</v>
          </cell>
          <cell r="K2331" t="str">
            <v>Auxiliar Administrativo</v>
          </cell>
          <cell r="L2331">
            <v>4044</v>
          </cell>
          <cell r="M2331">
            <v>11</v>
          </cell>
          <cell r="N2331" t="str">
            <v>Auxiliar Administrativo</v>
          </cell>
          <cell r="O2331">
            <v>4044</v>
          </cell>
          <cell r="P2331">
            <v>12</v>
          </cell>
          <cell r="Q2331" t="str">
            <v>404412</v>
          </cell>
          <cell r="R2331">
            <v>1024200</v>
          </cell>
          <cell r="S2331">
            <v>440000</v>
          </cell>
          <cell r="T2331" t="str">
            <v>SAN JOSE DEL GUAVIARE</v>
          </cell>
        </row>
        <row r="2332">
          <cell r="A2332">
            <v>12723810</v>
          </cell>
          <cell r="B2332" t="str">
            <v>M</v>
          </cell>
          <cell r="D2332">
            <v>5248</v>
          </cell>
          <cell r="G2332" t="str">
            <v>D</v>
          </cell>
          <cell r="H2332" t="str">
            <v>JOSE RAFAEL</v>
          </cell>
          <cell r="I2332" t="str">
            <v>ZAPATA</v>
          </cell>
          <cell r="J2332" t="str">
            <v>MEZA</v>
          </cell>
          <cell r="K2332" t="str">
            <v>Registrador Principal</v>
          </cell>
          <cell r="L2332" t="str">
            <v>0191</v>
          </cell>
          <cell r="M2332" t="str">
            <v>19</v>
          </cell>
          <cell r="N2332" t="str">
            <v>Registrador Principal</v>
          </cell>
          <cell r="O2332" t="str">
            <v>0191</v>
          </cell>
          <cell r="P2332" t="str">
            <v>19</v>
          </cell>
          <cell r="Q2332" t="str">
            <v>019119</v>
          </cell>
          <cell r="R2332">
            <v>5495542</v>
          </cell>
          <cell r="S2332">
            <v>450000</v>
          </cell>
          <cell r="T2332" t="str">
            <v>PUERTO CARREÑO</v>
          </cell>
        </row>
        <row r="2333">
          <cell r="A2333">
            <v>21249318</v>
          </cell>
          <cell r="B2333" t="str">
            <v>F</v>
          </cell>
          <cell r="C2333">
            <v>4782</v>
          </cell>
          <cell r="D2333">
            <v>5359</v>
          </cell>
          <cell r="G2333" t="str">
            <v>D</v>
          </cell>
          <cell r="H2333" t="str">
            <v>CRUZ DALIA</v>
          </cell>
          <cell r="I2333" t="str">
            <v>REYES</v>
          </cell>
          <cell r="J2333" t="str">
            <v>GARCIA</v>
          </cell>
          <cell r="K2333" t="str">
            <v>Auxiliar Administrativo</v>
          </cell>
          <cell r="L2333">
            <v>4044</v>
          </cell>
          <cell r="M2333">
            <v>14</v>
          </cell>
          <cell r="N2333" t="str">
            <v>Profesional Universitario</v>
          </cell>
          <cell r="O2333" t="str">
            <v>2044</v>
          </cell>
          <cell r="P2333" t="str">
            <v>01</v>
          </cell>
          <cell r="Q2333" t="str">
            <v>204401</v>
          </cell>
          <cell r="R2333">
            <v>1361208</v>
          </cell>
          <cell r="S2333">
            <v>450000</v>
          </cell>
          <cell r="T2333" t="str">
            <v>PUERTO CARREÑO</v>
          </cell>
        </row>
        <row r="2334">
          <cell r="A2334">
            <v>23660283</v>
          </cell>
          <cell r="B2334" t="str">
            <v>F</v>
          </cell>
          <cell r="D2334">
            <v>3053</v>
          </cell>
          <cell r="G2334" t="str">
            <v>T</v>
          </cell>
          <cell r="H2334" t="str">
            <v>LILIA FANNY</v>
          </cell>
          <cell r="I2334" t="str">
            <v>ROMERO</v>
          </cell>
          <cell r="J2334" t="str">
            <v>LOPEZ</v>
          </cell>
          <cell r="K2334" t="str">
            <v>Auxiliar Administrativo</v>
          </cell>
          <cell r="L2334">
            <v>4044</v>
          </cell>
          <cell r="M2334">
            <v>11</v>
          </cell>
          <cell r="N2334" t="str">
            <v>Auxiliar Administrativo</v>
          </cell>
          <cell r="O2334">
            <v>4044</v>
          </cell>
          <cell r="P2334">
            <v>11</v>
          </cell>
          <cell r="Q2334" t="str">
            <v>404411</v>
          </cell>
          <cell r="R2334">
            <v>953864</v>
          </cell>
          <cell r="S2334">
            <v>450000</v>
          </cell>
          <cell r="T2334" t="str">
            <v>PUERTO CARREÑO</v>
          </cell>
        </row>
      </sheetData>
      <sheetData sheetId="2" refreshError="1">
        <row r="2">
          <cell r="A2">
            <v>98564783</v>
          </cell>
          <cell r="B2" t="str">
            <v>M</v>
          </cell>
          <cell r="D2">
            <v>5420</v>
          </cell>
          <cell r="G2" t="str">
            <v>D</v>
          </cell>
          <cell r="H2" t="str">
            <v>JAIRO ALONSO</v>
          </cell>
          <cell r="I2" t="str">
            <v>MESA</v>
          </cell>
          <cell r="J2" t="str">
            <v>GUERRA</v>
          </cell>
          <cell r="K2" t="str">
            <v>Superintendente Delegado</v>
          </cell>
          <cell r="L2" t="str">
            <v>0110</v>
          </cell>
          <cell r="M2" t="str">
            <v>23</v>
          </cell>
          <cell r="N2" t="str">
            <v>Superintendente Delegado</v>
          </cell>
          <cell r="O2" t="str">
            <v>0110</v>
          </cell>
          <cell r="P2" t="str">
            <v>23</v>
          </cell>
          <cell r="Q2" t="str">
            <v>011023</v>
          </cell>
          <cell r="R2">
            <v>7445306</v>
          </cell>
          <cell r="S2">
            <v>17000</v>
          </cell>
          <cell r="T2" t="str">
            <v>Superintendencia Delegada Protección, Restitución y Formalización de Tierras</v>
          </cell>
        </row>
        <row r="3">
          <cell r="A3">
            <v>4932757</v>
          </cell>
          <cell r="B3" t="str">
            <v>M</v>
          </cell>
          <cell r="D3">
            <v>5421</v>
          </cell>
          <cell r="G3" t="str">
            <v>D</v>
          </cell>
          <cell r="H3" t="str">
            <v>JUAN CARLOS</v>
          </cell>
          <cell r="I3" t="str">
            <v>ORTIZ</v>
          </cell>
          <cell r="J3" t="str">
            <v>CUELLAR</v>
          </cell>
          <cell r="K3" t="str">
            <v>Asesor</v>
          </cell>
          <cell r="L3" t="str">
            <v>1020</v>
          </cell>
          <cell r="M3" t="str">
            <v>11</v>
          </cell>
          <cell r="N3" t="str">
            <v>Asesor</v>
          </cell>
          <cell r="O3" t="str">
            <v>1020</v>
          </cell>
          <cell r="P3" t="str">
            <v>11</v>
          </cell>
          <cell r="Q3" t="str">
            <v>102011</v>
          </cell>
          <cell r="R3">
            <v>4937506</v>
          </cell>
          <cell r="S3">
            <v>17000</v>
          </cell>
          <cell r="T3" t="str">
            <v>Superintendencia Delegada Protección, Restitución y Formalización de Tierras</v>
          </cell>
        </row>
        <row r="4">
          <cell r="A4">
            <v>71595024</v>
          </cell>
          <cell r="B4" t="str">
            <v>M</v>
          </cell>
          <cell r="D4">
            <v>5422</v>
          </cell>
          <cell r="G4" t="str">
            <v>D</v>
          </cell>
          <cell r="H4" t="str">
            <v>LUIS FERNANDO</v>
          </cell>
          <cell r="I4" t="str">
            <v>PEÑA</v>
          </cell>
          <cell r="J4" t="str">
            <v>QUINTERO</v>
          </cell>
          <cell r="K4" t="str">
            <v>Asesor</v>
          </cell>
          <cell r="L4" t="str">
            <v>1020</v>
          </cell>
          <cell r="M4" t="str">
            <v>11</v>
          </cell>
          <cell r="N4" t="str">
            <v>Asesor</v>
          </cell>
          <cell r="O4" t="str">
            <v>1020</v>
          </cell>
          <cell r="P4" t="str">
            <v>11</v>
          </cell>
          <cell r="Q4" t="str">
            <v>102011</v>
          </cell>
          <cell r="R4">
            <v>4937506</v>
          </cell>
          <cell r="S4">
            <v>17000</v>
          </cell>
          <cell r="T4" t="str">
            <v>Superintendencia Delegada Protección, Restitución y Formalización de Tierras</v>
          </cell>
        </row>
        <row r="5">
          <cell r="A5">
            <v>43185833</v>
          </cell>
          <cell r="B5" t="str">
            <v>F</v>
          </cell>
          <cell r="D5">
            <v>5423</v>
          </cell>
          <cell r="G5" t="str">
            <v>D</v>
          </cell>
          <cell r="H5" t="str">
            <v>LINA MARIA</v>
          </cell>
          <cell r="I5" t="str">
            <v>FLOREZ</v>
          </cell>
          <cell r="J5" t="str">
            <v>SIERRA</v>
          </cell>
          <cell r="K5" t="str">
            <v>Asesor</v>
          </cell>
          <cell r="L5" t="str">
            <v>1020</v>
          </cell>
          <cell r="M5" t="str">
            <v>11</v>
          </cell>
          <cell r="N5" t="str">
            <v>Asesor</v>
          </cell>
          <cell r="O5" t="str">
            <v>1020</v>
          </cell>
          <cell r="P5" t="str">
            <v>11</v>
          </cell>
          <cell r="Q5" t="str">
            <v>102011</v>
          </cell>
          <cell r="R5">
            <v>4937506</v>
          </cell>
          <cell r="S5">
            <v>17000</v>
          </cell>
          <cell r="T5" t="str">
            <v>Superintendencia Delegada Protección, Restitución y Formalización de Tierras</v>
          </cell>
        </row>
        <row r="6">
          <cell r="A6">
            <v>85468291</v>
          </cell>
          <cell r="B6" t="str">
            <v>M</v>
          </cell>
          <cell r="D6">
            <v>5424</v>
          </cell>
          <cell r="G6" t="str">
            <v>D</v>
          </cell>
          <cell r="H6" t="str">
            <v>MIGUEL ALFREDO</v>
          </cell>
          <cell r="I6" t="str">
            <v>PINEDO</v>
          </cell>
          <cell r="J6" t="str">
            <v>CAMPO</v>
          </cell>
          <cell r="K6" t="str">
            <v>Asesor</v>
          </cell>
          <cell r="L6" t="str">
            <v>1020</v>
          </cell>
          <cell r="M6" t="str">
            <v>11</v>
          </cell>
          <cell r="N6" t="str">
            <v>Asesor</v>
          </cell>
          <cell r="O6" t="str">
            <v>1020</v>
          </cell>
          <cell r="P6" t="str">
            <v>11</v>
          </cell>
          <cell r="Q6" t="str">
            <v>102011</v>
          </cell>
          <cell r="R6">
            <v>4937506</v>
          </cell>
          <cell r="S6">
            <v>17000</v>
          </cell>
          <cell r="T6" t="str">
            <v>Superintendencia Delegada Protección, Restitución y Formalización de Tierras</v>
          </cell>
        </row>
        <row r="7">
          <cell r="A7">
            <v>10544414</v>
          </cell>
          <cell r="B7" t="str">
            <v>M</v>
          </cell>
          <cell r="D7">
            <v>5425</v>
          </cell>
          <cell r="G7" t="str">
            <v>D</v>
          </cell>
          <cell r="H7" t="str">
            <v>JOSE LUIS</v>
          </cell>
          <cell r="I7" t="str">
            <v>VALENCIA</v>
          </cell>
          <cell r="J7" t="str">
            <v>ALAIX</v>
          </cell>
          <cell r="K7" t="str">
            <v>Asesor</v>
          </cell>
          <cell r="L7" t="str">
            <v>1020</v>
          </cell>
          <cell r="M7" t="str">
            <v>11</v>
          </cell>
          <cell r="N7" t="str">
            <v>Asesor</v>
          </cell>
          <cell r="O7" t="str">
            <v>1020</v>
          </cell>
          <cell r="P7" t="str">
            <v>11</v>
          </cell>
          <cell r="Q7" t="str">
            <v>102011</v>
          </cell>
          <cell r="R7">
            <v>4937506</v>
          </cell>
          <cell r="S7">
            <v>17000</v>
          </cell>
          <cell r="T7" t="str">
            <v>Superintendencia Delegada Protección, Restitución y Formalización de Tierras</v>
          </cell>
        </row>
        <row r="8">
          <cell r="A8">
            <v>8854667</v>
          </cell>
          <cell r="B8" t="str">
            <v>M</v>
          </cell>
          <cell r="D8">
            <v>5433</v>
          </cell>
          <cell r="G8" t="str">
            <v>D</v>
          </cell>
          <cell r="H8" t="str">
            <v>HUMBERTO DE JESUS</v>
          </cell>
          <cell r="I8" t="str">
            <v>MERCADO</v>
          </cell>
          <cell r="J8" t="str">
            <v>MEZA</v>
          </cell>
          <cell r="K8" t="str">
            <v>Profesional Especializado</v>
          </cell>
          <cell r="L8" t="str">
            <v>2028</v>
          </cell>
          <cell r="M8" t="str">
            <v>19</v>
          </cell>
          <cell r="N8" t="str">
            <v>Profesional Especializado</v>
          </cell>
          <cell r="O8" t="str">
            <v>2028</v>
          </cell>
          <cell r="P8" t="str">
            <v>19</v>
          </cell>
          <cell r="Q8" t="str">
            <v>202819</v>
          </cell>
          <cell r="R8">
            <v>4010227</v>
          </cell>
          <cell r="S8">
            <v>17000</v>
          </cell>
          <cell r="T8" t="str">
            <v>Superintendencia Delegada Protección, Restitución y Formalización de Tierras</v>
          </cell>
        </row>
        <row r="9">
          <cell r="A9">
            <v>43877329</v>
          </cell>
          <cell r="B9" t="str">
            <v>F</v>
          </cell>
          <cell r="D9">
            <v>5442</v>
          </cell>
          <cell r="G9" t="str">
            <v>D</v>
          </cell>
          <cell r="H9" t="str">
            <v>NATALIA</v>
          </cell>
          <cell r="I9" t="str">
            <v>ZULUAGA</v>
          </cell>
          <cell r="J9" t="str">
            <v>MESA</v>
          </cell>
          <cell r="K9" t="str">
            <v>Profesional Especializado</v>
          </cell>
          <cell r="L9" t="str">
            <v>2028</v>
          </cell>
          <cell r="M9" t="str">
            <v>19</v>
          </cell>
          <cell r="N9" t="str">
            <v>Profesional Especializado</v>
          </cell>
          <cell r="O9" t="str">
            <v>2028</v>
          </cell>
          <cell r="P9" t="str">
            <v>19</v>
          </cell>
          <cell r="Q9" t="str">
            <v>202819</v>
          </cell>
          <cell r="R9">
            <v>4010227</v>
          </cell>
          <cell r="S9">
            <v>17000</v>
          </cell>
          <cell r="T9" t="str">
            <v>Superintendencia Delegada Protección, Restitución y Formalización de Tierras</v>
          </cell>
        </row>
        <row r="10">
          <cell r="A10">
            <v>1097389591</v>
          </cell>
          <cell r="B10" t="str">
            <v>M</v>
          </cell>
          <cell r="D10">
            <v>5437</v>
          </cell>
          <cell r="G10" t="str">
            <v>D</v>
          </cell>
          <cell r="H10" t="str">
            <v>CARLOS ALBERTO</v>
          </cell>
          <cell r="I10" t="str">
            <v>SUAREZ</v>
          </cell>
          <cell r="J10" t="str">
            <v>CARO</v>
          </cell>
          <cell r="K10" t="str">
            <v>Profesional Especializado</v>
          </cell>
          <cell r="L10" t="str">
            <v>2028</v>
          </cell>
          <cell r="M10" t="str">
            <v>19</v>
          </cell>
          <cell r="N10" t="str">
            <v>Profesional Especializado</v>
          </cell>
          <cell r="O10" t="str">
            <v>2028</v>
          </cell>
          <cell r="P10" t="str">
            <v>19</v>
          </cell>
          <cell r="Q10" t="str">
            <v>202819</v>
          </cell>
          <cell r="R10">
            <v>4010227</v>
          </cell>
          <cell r="S10">
            <v>17000</v>
          </cell>
          <cell r="T10" t="str">
            <v>Superintendencia Delegada Protección, Restitución y Formalización de Tierras</v>
          </cell>
        </row>
        <row r="11">
          <cell r="D11">
            <v>5438</v>
          </cell>
          <cell r="G11" t="str">
            <v>D</v>
          </cell>
          <cell r="K11" t="str">
            <v>Profesional Especializado</v>
          </cell>
          <cell r="L11" t="str">
            <v>2028</v>
          </cell>
          <cell r="M11" t="str">
            <v>19</v>
          </cell>
          <cell r="N11" t="str">
            <v>Profesional Especializado</v>
          </cell>
          <cell r="O11" t="str">
            <v>2028</v>
          </cell>
          <cell r="P11" t="str">
            <v>19</v>
          </cell>
          <cell r="Q11" t="str">
            <v>202819</v>
          </cell>
          <cell r="R11">
            <v>4010227</v>
          </cell>
          <cell r="S11">
            <v>17000</v>
          </cell>
        </row>
        <row r="12">
          <cell r="A12">
            <v>1127383735</v>
          </cell>
          <cell r="B12" t="str">
            <v>M</v>
          </cell>
          <cell r="D12">
            <v>5439</v>
          </cell>
          <cell r="G12" t="str">
            <v>D</v>
          </cell>
          <cell r="H12" t="str">
            <v>JHON FREDY</v>
          </cell>
          <cell r="I12" t="str">
            <v>GONZALEZ</v>
          </cell>
          <cell r="J12" t="str">
            <v>DUEÑAS</v>
          </cell>
          <cell r="K12" t="str">
            <v>Profesional Especializado</v>
          </cell>
          <cell r="L12" t="str">
            <v>2028</v>
          </cell>
          <cell r="M12" t="str">
            <v>19</v>
          </cell>
          <cell r="N12" t="str">
            <v>Profesional Especializado</v>
          </cell>
          <cell r="O12" t="str">
            <v>2028</v>
          </cell>
          <cell r="P12" t="str">
            <v>19</v>
          </cell>
          <cell r="Q12" t="str">
            <v>202819</v>
          </cell>
          <cell r="R12">
            <v>4010227</v>
          </cell>
          <cell r="S12">
            <v>17000</v>
          </cell>
          <cell r="T12" t="str">
            <v>Superintendencia Delegada Protección, Restitución y Formalización de Tierras</v>
          </cell>
        </row>
        <row r="13">
          <cell r="A13">
            <v>79313701</v>
          </cell>
          <cell r="B13" t="str">
            <v>M</v>
          </cell>
          <cell r="D13">
            <v>5440</v>
          </cell>
          <cell r="G13" t="str">
            <v>D</v>
          </cell>
          <cell r="H13" t="str">
            <v>PEDRO HERNANDO</v>
          </cell>
          <cell r="I13" t="str">
            <v>MALAGON</v>
          </cell>
          <cell r="J13" t="str">
            <v>BOHORQUEZ</v>
          </cell>
          <cell r="K13" t="str">
            <v>Profesional Especializado</v>
          </cell>
          <cell r="L13" t="str">
            <v>2028</v>
          </cell>
          <cell r="M13" t="str">
            <v>19</v>
          </cell>
          <cell r="N13" t="str">
            <v>Profesional Especializado</v>
          </cell>
          <cell r="O13" t="str">
            <v>2028</v>
          </cell>
          <cell r="P13" t="str">
            <v>19</v>
          </cell>
          <cell r="Q13" t="str">
            <v>202819</v>
          </cell>
          <cell r="R13">
            <v>4010227</v>
          </cell>
          <cell r="S13">
            <v>17000</v>
          </cell>
          <cell r="T13" t="str">
            <v>Superintendencia Delegada Protección, Restitución y Formalización de Tierras</v>
          </cell>
        </row>
        <row r="14">
          <cell r="A14">
            <v>21527126</v>
          </cell>
          <cell r="B14" t="str">
            <v>F</v>
          </cell>
          <cell r="D14">
            <v>5441</v>
          </cell>
          <cell r="G14" t="str">
            <v>D</v>
          </cell>
          <cell r="H14" t="str">
            <v>NATALIA ANDREA</v>
          </cell>
          <cell r="I14" t="str">
            <v>HINCAPIE</v>
          </cell>
          <cell r="J14" t="str">
            <v>CARDONA</v>
          </cell>
          <cell r="K14" t="str">
            <v>Profesional Especializado</v>
          </cell>
          <cell r="L14" t="str">
            <v>2028</v>
          </cell>
          <cell r="M14" t="str">
            <v>19</v>
          </cell>
          <cell r="N14" t="str">
            <v>Profesional Especializado</v>
          </cell>
          <cell r="O14" t="str">
            <v>2028</v>
          </cell>
          <cell r="P14" t="str">
            <v>19</v>
          </cell>
          <cell r="Q14" t="str">
            <v>202819</v>
          </cell>
          <cell r="R14">
            <v>4010227</v>
          </cell>
          <cell r="S14">
            <v>17000</v>
          </cell>
          <cell r="T14" t="str">
            <v>Superintendencia Delegada Protección, Restitución y Formalización de Tierras</v>
          </cell>
        </row>
        <row r="15">
          <cell r="A15">
            <v>71622470</v>
          </cell>
          <cell r="B15" t="str">
            <v>M</v>
          </cell>
          <cell r="D15">
            <v>5443</v>
          </cell>
          <cell r="G15" t="str">
            <v>D</v>
          </cell>
          <cell r="H15" t="str">
            <v>GUSTAVO ADOLFO</v>
          </cell>
          <cell r="I15" t="str">
            <v>ANAYA</v>
          </cell>
          <cell r="J15" t="str">
            <v>SALDARRIAGA</v>
          </cell>
          <cell r="K15" t="str">
            <v>Profesional Especializado</v>
          </cell>
          <cell r="L15" t="str">
            <v>2028</v>
          </cell>
          <cell r="M15" t="str">
            <v>19</v>
          </cell>
          <cell r="N15" t="str">
            <v>Profesional Especializado</v>
          </cell>
          <cell r="O15" t="str">
            <v>2028</v>
          </cell>
          <cell r="P15" t="str">
            <v>19</v>
          </cell>
          <cell r="Q15" t="str">
            <v>202819</v>
          </cell>
          <cell r="R15">
            <v>4010227</v>
          </cell>
          <cell r="S15">
            <v>17000</v>
          </cell>
          <cell r="T15" t="str">
            <v>Superintendencia Delegada Protección, Restitución y Formalización de Tierras</v>
          </cell>
        </row>
        <row r="16">
          <cell r="A16">
            <v>52998804</v>
          </cell>
          <cell r="B16" t="str">
            <v>F</v>
          </cell>
          <cell r="D16">
            <v>5434</v>
          </cell>
          <cell r="G16" t="str">
            <v>D</v>
          </cell>
          <cell r="H16" t="str">
            <v>NATALIA</v>
          </cell>
          <cell r="I16" t="str">
            <v>ELIAS</v>
          </cell>
          <cell r="J16" t="str">
            <v>ORDOSGOITIA</v>
          </cell>
          <cell r="K16" t="str">
            <v>Profesional Especializado</v>
          </cell>
          <cell r="L16" t="str">
            <v>2028</v>
          </cell>
          <cell r="M16" t="str">
            <v>19</v>
          </cell>
          <cell r="N16" t="str">
            <v>Profesional Especializado</v>
          </cell>
          <cell r="O16" t="str">
            <v>2028</v>
          </cell>
          <cell r="P16" t="str">
            <v>19</v>
          </cell>
          <cell r="Q16" t="str">
            <v>202819</v>
          </cell>
          <cell r="R16">
            <v>4010227</v>
          </cell>
          <cell r="S16">
            <v>17000</v>
          </cell>
          <cell r="T16" t="str">
            <v>Superintendencia Delegada Protección, Restitución y Formalización de Tierras</v>
          </cell>
        </row>
        <row r="17">
          <cell r="A17">
            <v>39778933</v>
          </cell>
          <cell r="B17" t="str">
            <v>F</v>
          </cell>
          <cell r="D17">
            <v>5444</v>
          </cell>
          <cell r="G17" t="str">
            <v>D</v>
          </cell>
          <cell r="H17" t="str">
            <v>ADRIANA MARIA</v>
          </cell>
          <cell r="I17" t="str">
            <v>PUERTA</v>
          </cell>
          <cell r="J17" t="str">
            <v>LOPEZ</v>
          </cell>
          <cell r="K17" t="str">
            <v>Profesional Especializado</v>
          </cell>
          <cell r="L17" t="str">
            <v>2028</v>
          </cell>
          <cell r="M17" t="str">
            <v>19</v>
          </cell>
          <cell r="N17" t="str">
            <v>Profesional Especializado</v>
          </cell>
          <cell r="O17" t="str">
            <v>2028</v>
          </cell>
          <cell r="P17" t="str">
            <v>19</v>
          </cell>
          <cell r="Q17" t="str">
            <v>202819</v>
          </cell>
          <cell r="R17">
            <v>4010227</v>
          </cell>
          <cell r="S17">
            <v>17000</v>
          </cell>
          <cell r="T17" t="str">
            <v>Superintendencia Delegada Protección, Restitución y Formalización de Tierras</v>
          </cell>
        </row>
        <row r="18">
          <cell r="A18">
            <v>31983724</v>
          </cell>
          <cell r="B18" t="str">
            <v>F</v>
          </cell>
          <cell r="D18">
            <v>5445</v>
          </cell>
          <cell r="G18" t="str">
            <v>D</v>
          </cell>
          <cell r="H18" t="str">
            <v>LUZ AMANDA</v>
          </cell>
          <cell r="I18" t="str">
            <v>AVELLA</v>
          </cell>
          <cell r="J18" t="str">
            <v>PINTO</v>
          </cell>
          <cell r="K18" t="str">
            <v>Profesional Especializado</v>
          </cell>
          <cell r="L18" t="str">
            <v>2028</v>
          </cell>
          <cell r="M18" t="str">
            <v>19</v>
          </cell>
          <cell r="N18" t="str">
            <v>Profesional Especializado</v>
          </cell>
          <cell r="O18" t="str">
            <v>2028</v>
          </cell>
          <cell r="P18" t="str">
            <v>19</v>
          </cell>
          <cell r="Q18" t="str">
            <v>202819</v>
          </cell>
          <cell r="R18">
            <v>4010227</v>
          </cell>
          <cell r="S18">
            <v>17000</v>
          </cell>
          <cell r="T18" t="str">
            <v>Superintendencia Delegada Protección, Restitución y Formalización de Tierras</v>
          </cell>
        </row>
        <row r="19">
          <cell r="A19">
            <v>94370623</v>
          </cell>
          <cell r="B19" t="str">
            <v>M</v>
          </cell>
          <cell r="D19">
            <v>5446</v>
          </cell>
          <cell r="G19" t="str">
            <v>D</v>
          </cell>
          <cell r="H19" t="str">
            <v>JUAN CARLOS</v>
          </cell>
          <cell r="I19" t="str">
            <v>CASTAÑO</v>
          </cell>
          <cell r="J19" t="str">
            <v>MONTOYA</v>
          </cell>
          <cell r="K19" t="str">
            <v>Profesional Especializado</v>
          </cell>
          <cell r="L19" t="str">
            <v>2028</v>
          </cell>
          <cell r="M19" t="str">
            <v>19</v>
          </cell>
          <cell r="N19" t="str">
            <v>Profesional Especializado</v>
          </cell>
          <cell r="O19" t="str">
            <v>2028</v>
          </cell>
          <cell r="P19" t="str">
            <v>19</v>
          </cell>
          <cell r="Q19" t="str">
            <v>202819</v>
          </cell>
          <cell r="R19">
            <v>4010227</v>
          </cell>
          <cell r="S19">
            <v>17000</v>
          </cell>
          <cell r="T19" t="str">
            <v>Superintendencia Delegada Protección, Restitución y Formalización de Tierras</v>
          </cell>
        </row>
        <row r="20">
          <cell r="A20">
            <v>1098610927</v>
          </cell>
          <cell r="B20" t="str">
            <v>F</v>
          </cell>
          <cell r="D20">
            <v>5436</v>
          </cell>
          <cell r="G20" t="str">
            <v>D</v>
          </cell>
          <cell r="H20" t="str">
            <v>NATALIE</v>
          </cell>
          <cell r="I20" t="str">
            <v>REYES</v>
          </cell>
          <cell r="J20" t="str">
            <v>GUERRA</v>
          </cell>
          <cell r="K20" t="str">
            <v>Profesional Especializado</v>
          </cell>
          <cell r="L20" t="str">
            <v>2028</v>
          </cell>
          <cell r="M20" t="str">
            <v>19</v>
          </cell>
          <cell r="N20" t="str">
            <v>Profesional Especializado</v>
          </cell>
          <cell r="O20" t="str">
            <v>2028</v>
          </cell>
          <cell r="P20">
            <v>19</v>
          </cell>
          <cell r="Q20" t="str">
            <v>202819</v>
          </cell>
          <cell r="R20">
            <v>4010227</v>
          </cell>
          <cell r="S20">
            <v>17000</v>
          </cell>
          <cell r="T20" t="str">
            <v>Superintendencia Delegada Protección, Restitución y Formalización de Tierras</v>
          </cell>
        </row>
        <row r="21">
          <cell r="D21">
            <v>5447</v>
          </cell>
          <cell r="G21" t="str">
            <v>D</v>
          </cell>
          <cell r="K21" t="str">
            <v>Profesional Especializado</v>
          </cell>
          <cell r="L21" t="str">
            <v>2028</v>
          </cell>
          <cell r="M21" t="str">
            <v>17</v>
          </cell>
          <cell r="N21" t="str">
            <v>Profesional Especializado</v>
          </cell>
          <cell r="O21" t="str">
            <v>2028</v>
          </cell>
          <cell r="P21">
            <v>17</v>
          </cell>
          <cell r="Q21" t="str">
            <v>202817</v>
          </cell>
          <cell r="R21">
            <v>3461791</v>
          </cell>
          <cell r="S21">
            <v>17000</v>
          </cell>
        </row>
        <row r="22">
          <cell r="A22">
            <v>43877604</v>
          </cell>
          <cell r="B22" t="str">
            <v>F</v>
          </cell>
          <cell r="D22">
            <v>5448</v>
          </cell>
          <cell r="G22" t="str">
            <v>D</v>
          </cell>
          <cell r="H22" t="str">
            <v>PAOLA ANDREA</v>
          </cell>
          <cell r="I22" t="str">
            <v>ZAPATA</v>
          </cell>
          <cell r="J22" t="str">
            <v>SUAREZ</v>
          </cell>
          <cell r="K22" t="str">
            <v>Profesional Universitario</v>
          </cell>
          <cell r="L22" t="str">
            <v>2044</v>
          </cell>
          <cell r="M22" t="str">
            <v>10</v>
          </cell>
          <cell r="N22" t="str">
            <v>Profesional Universitario</v>
          </cell>
          <cell r="O22" t="str">
            <v>2044</v>
          </cell>
          <cell r="P22" t="str">
            <v>10</v>
          </cell>
          <cell r="Q22" t="str">
            <v>204410</v>
          </cell>
          <cell r="R22">
            <v>2153906</v>
          </cell>
          <cell r="S22">
            <v>17000</v>
          </cell>
          <cell r="T22" t="str">
            <v>Superintendencia Delegada Protección, Restitución y Formalización de Tierras</v>
          </cell>
        </row>
        <row r="23">
          <cell r="A23">
            <v>1032383466</v>
          </cell>
          <cell r="B23" t="str">
            <v>M</v>
          </cell>
          <cell r="D23">
            <v>5450</v>
          </cell>
          <cell r="G23" t="str">
            <v>D</v>
          </cell>
          <cell r="H23" t="str">
            <v>PEDRO FELIPE</v>
          </cell>
          <cell r="I23" t="str">
            <v>JIMENEZ</v>
          </cell>
          <cell r="J23" t="str">
            <v>HERRERA</v>
          </cell>
          <cell r="K23" t="str">
            <v>Profesional Universitario</v>
          </cell>
          <cell r="L23" t="str">
            <v>2044</v>
          </cell>
          <cell r="M23" t="str">
            <v>10</v>
          </cell>
          <cell r="N23" t="str">
            <v>Profesional Universitario</v>
          </cell>
          <cell r="O23" t="str">
            <v>2044</v>
          </cell>
          <cell r="P23" t="str">
            <v>10</v>
          </cell>
          <cell r="Q23" t="str">
            <v>204410</v>
          </cell>
          <cell r="R23">
            <v>2153906</v>
          </cell>
          <cell r="S23">
            <v>17000</v>
          </cell>
          <cell r="T23" t="str">
            <v>Superintendencia Delegada Protección, Restitución y Formalización de Tierras</v>
          </cell>
        </row>
        <row r="24">
          <cell r="A24">
            <v>52862811</v>
          </cell>
          <cell r="B24" t="str">
            <v>F</v>
          </cell>
          <cell r="D24">
            <v>5452</v>
          </cell>
          <cell r="G24" t="str">
            <v>D</v>
          </cell>
          <cell r="H24" t="str">
            <v>SONIA MILENA</v>
          </cell>
          <cell r="I24" t="str">
            <v>GACHAGOQUE</v>
          </cell>
          <cell r="J24" t="str">
            <v>ARIAS</v>
          </cell>
          <cell r="K24" t="str">
            <v>Profesional Universitario</v>
          </cell>
          <cell r="L24" t="str">
            <v>2044</v>
          </cell>
          <cell r="M24" t="str">
            <v>10</v>
          </cell>
          <cell r="N24" t="str">
            <v>Profesional Universitario</v>
          </cell>
          <cell r="O24" t="str">
            <v>2044</v>
          </cell>
          <cell r="P24" t="str">
            <v>10</v>
          </cell>
          <cell r="Q24" t="str">
            <v>204410</v>
          </cell>
          <cell r="R24">
            <v>2153906</v>
          </cell>
          <cell r="S24">
            <v>17000</v>
          </cell>
          <cell r="T24" t="str">
            <v>Superintendencia Delegada Protección, Restitución y Formalización de Tierras</v>
          </cell>
        </row>
        <row r="25">
          <cell r="A25">
            <v>13510684</v>
          </cell>
          <cell r="B25" t="str">
            <v>M</v>
          </cell>
          <cell r="D25">
            <v>5456</v>
          </cell>
          <cell r="G25" t="str">
            <v>D</v>
          </cell>
          <cell r="H25" t="str">
            <v>NESTOR MAURICIO</v>
          </cell>
          <cell r="I25" t="str">
            <v>TORRES</v>
          </cell>
          <cell r="J25" t="str">
            <v>GARCIA</v>
          </cell>
          <cell r="K25" t="str">
            <v>Técnico Administrativo</v>
          </cell>
          <cell r="L25" t="str">
            <v>3124</v>
          </cell>
          <cell r="M25" t="str">
            <v>16</v>
          </cell>
          <cell r="N25" t="str">
            <v>Técnico Administrativo</v>
          </cell>
          <cell r="O25" t="str">
            <v>3124</v>
          </cell>
          <cell r="P25" t="str">
            <v>16</v>
          </cell>
          <cell r="Q25" t="str">
            <v>312416</v>
          </cell>
          <cell r="R25">
            <v>1776750</v>
          </cell>
          <cell r="S25">
            <v>17000</v>
          </cell>
          <cell r="T25" t="str">
            <v>Superintendencia Delegada Protección, Restitución y Formalización de Tierras</v>
          </cell>
        </row>
        <row r="26">
          <cell r="A26">
            <v>1053765238</v>
          </cell>
          <cell r="B26" t="str">
            <v>M</v>
          </cell>
          <cell r="D26">
            <v>5458</v>
          </cell>
          <cell r="G26" t="str">
            <v>D</v>
          </cell>
          <cell r="H26" t="str">
            <v>SEBASTIAN</v>
          </cell>
          <cell r="I26" t="str">
            <v>MESA</v>
          </cell>
          <cell r="J26" t="str">
            <v>GALEANO</v>
          </cell>
          <cell r="K26" t="str">
            <v>Técnico Administrativo</v>
          </cell>
          <cell r="L26" t="str">
            <v>3124</v>
          </cell>
          <cell r="M26" t="str">
            <v>16</v>
          </cell>
          <cell r="N26" t="str">
            <v>Técnico Administrativo</v>
          </cell>
          <cell r="O26" t="str">
            <v>3124</v>
          </cell>
          <cell r="P26" t="str">
            <v>16</v>
          </cell>
          <cell r="Q26" t="str">
            <v>312416</v>
          </cell>
          <cell r="R26">
            <v>1776750</v>
          </cell>
          <cell r="S26">
            <v>17000</v>
          </cell>
          <cell r="T26" t="str">
            <v>Superintendencia Delegada Protección, Restitución y Formalización de Tierras</v>
          </cell>
        </row>
        <row r="27">
          <cell r="A27">
            <v>60324009</v>
          </cell>
          <cell r="B27" t="str">
            <v>F</v>
          </cell>
          <cell r="D27">
            <v>5460</v>
          </cell>
          <cell r="G27" t="str">
            <v>D</v>
          </cell>
          <cell r="H27" t="str">
            <v>SONIA DEL PILAR</v>
          </cell>
          <cell r="I27" t="str">
            <v>PARADA</v>
          </cell>
          <cell r="J27" t="str">
            <v>ROJAS</v>
          </cell>
          <cell r="K27" t="str">
            <v>Técnico Administrativo</v>
          </cell>
          <cell r="L27" t="str">
            <v>3124</v>
          </cell>
          <cell r="M27" t="str">
            <v>16</v>
          </cell>
          <cell r="N27" t="str">
            <v>Técnico Administrativo</v>
          </cell>
          <cell r="O27" t="str">
            <v>3124</v>
          </cell>
          <cell r="P27" t="str">
            <v>16</v>
          </cell>
          <cell r="Q27" t="str">
            <v>312416</v>
          </cell>
          <cell r="R27">
            <v>1776750</v>
          </cell>
          <cell r="S27">
            <v>17000</v>
          </cell>
          <cell r="T27" t="str">
            <v>Superintendencia Delegada Protección, Restitución y Formalización de Tierras</v>
          </cell>
        </row>
        <row r="28">
          <cell r="D28">
            <v>5461</v>
          </cell>
          <cell r="G28" t="str">
            <v>D</v>
          </cell>
          <cell r="K28" t="str">
            <v>Técnico Administrativo</v>
          </cell>
          <cell r="L28" t="str">
            <v>3124</v>
          </cell>
          <cell r="M28" t="str">
            <v>16</v>
          </cell>
          <cell r="N28" t="str">
            <v>Técnico Administrativo</v>
          </cell>
          <cell r="O28" t="str">
            <v>3124</v>
          </cell>
          <cell r="P28" t="str">
            <v>16</v>
          </cell>
          <cell r="Q28" t="str">
            <v>312416</v>
          </cell>
          <cell r="R28">
            <v>1776750</v>
          </cell>
          <cell r="S28">
            <v>17000</v>
          </cell>
        </row>
        <row r="29">
          <cell r="D29">
            <v>5462</v>
          </cell>
          <cell r="G29" t="str">
            <v>D</v>
          </cell>
          <cell r="K29" t="str">
            <v>Técnico Administrativo</v>
          </cell>
          <cell r="L29" t="str">
            <v>3124</v>
          </cell>
          <cell r="M29" t="str">
            <v>16</v>
          </cell>
          <cell r="N29" t="str">
            <v>Técnico Administrativo</v>
          </cell>
          <cell r="O29" t="str">
            <v>3124</v>
          </cell>
          <cell r="P29" t="str">
            <v>16</v>
          </cell>
          <cell r="Q29" t="str">
            <v>312416</v>
          </cell>
          <cell r="R29">
            <v>1776750</v>
          </cell>
          <cell r="S29">
            <v>17000</v>
          </cell>
        </row>
        <row r="30">
          <cell r="A30">
            <v>1090372470</v>
          </cell>
          <cell r="B30" t="str">
            <v>M</v>
          </cell>
          <cell r="D30">
            <v>5464</v>
          </cell>
          <cell r="G30" t="str">
            <v>D</v>
          </cell>
          <cell r="H30" t="str">
            <v>JHON CARLOS</v>
          </cell>
          <cell r="I30" t="str">
            <v>ZULUAGA</v>
          </cell>
          <cell r="J30" t="str">
            <v>CELIS</v>
          </cell>
          <cell r="K30" t="str">
            <v>Conductor Mecánico</v>
          </cell>
          <cell r="L30" t="str">
            <v>4103</v>
          </cell>
          <cell r="M30" t="str">
            <v>17</v>
          </cell>
          <cell r="N30" t="str">
            <v>Conductor Mecánico</v>
          </cell>
          <cell r="O30" t="str">
            <v>4103</v>
          </cell>
          <cell r="P30" t="str">
            <v>17</v>
          </cell>
          <cell r="Q30" t="str">
            <v>410317</v>
          </cell>
          <cell r="R30">
            <v>1188161</v>
          </cell>
          <cell r="S30">
            <v>17000</v>
          </cell>
          <cell r="T30" t="str">
            <v>Superintendencia Delegada Protección, Restitución y Formalización de Tierras</v>
          </cell>
        </row>
        <row r="31">
          <cell r="A31">
            <v>79123597</v>
          </cell>
          <cell r="B31" t="str">
            <v>M</v>
          </cell>
          <cell r="D31">
            <v>5465</v>
          </cell>
          <cell r="G31" t="str">
            <v>D</v>
          </cell>
          <cell r="H31" t="str">
            <v>CARLOS EDUARDO</v>
          </cell>
          <cell r="I31" t="str">
            <v>SANCHEZ</v>
          </cell>
          <cell r="J31" t="str">
            <v>GARZON</v>
          </cell>
          <cell r="K31" t="str">
            <v>Conductor Mecánico</v>
          </cell>
          <cell r="L31" t="str">
            <v>4103</v>
          </cell>
          <cell r="M31" t="str">
            <v>17</v>
          </cell>
          <cell r="N31" t="str">
            <v>Conductor Mecánico</v>
          </cell>
          <cell r="O31" t="str">
            <v>4103</v>
          </cell>
          <cell r="P31" t="str">
            <v>17</v>
          </cell>
          <cell r="Q31" t="str">
            <v>410317</v>
          </cell>
          <cell r="R31">
            <v>1188161</v>
          </cell>
          <cell r="S31">
            <v>17000</v>
          </cell>
          <cell r="T31" t="str">
            <v>Superintendencia Delegada Protección, Restitución y Formalización de Tierras</v>
          </cell>
        </row>
        <row r="32">
          <cell r="A32">
            <v>35315674</v>
          </cell>
          <cell r="B32" t="str">
            <v>F</v>
          </cell>
          <cell r="D32">
            <v>5463</v>
          </cell>
          <cell r="G32" t="str">
            <v>D</v>
          </cell>
          <cell r="H32" t="str">
            <v>MARIA ALCIRA</v>
          </cell>
          <cell r="I32" t="str">
            <v>PIDIACHE</v>
          </cell>
          <cell r="J32" t="str">
            <v>MORA</v>
          </cell>
          <cell r="K32" t="str">
            <v>Secretario Ejecutivo</v>
          </cell>
          <cell r="L32" t="str">
            <v>4210</v>
          </cell>
          <cell r="M32" t="str">
            <v>24</v>
          </cell>
          <cell r="N32" t="str">
            <v>Secretario Ejecutivo</v>
          </cell>
          <cell r="O32" t="str">
            <v>4210</v>
          </cell>
          <cell r="P32" t="str">
            <v>24</v>
          </cell>
          <cell r="Q32" t="str">
            <v>421024</v>
          </cell>
          <cell r="R32">
            <v>1715182</v>
          </cell>
          <cell r="S32">
            <v>17000</v>
          </cell>
          <cell r="T32" t="str">
            <v>Superintendencia Delegada Protección, Restitución y Formalización de Tierras</v>
          </cell>
        </row>
        <row r="33">
          <cell r="A33">
            <v>42490789</v>
          </cell>
          <cell r="B33" t="str">
            <v>F</v>
          </cell>
          <cell r="D33">
            <v>5426</v>
          </cell>
          <cell r="G33" t="str">
            <v>D</v>
          </cell>
          <cell r="H33" t="str">
            <v>ELGA INES</v>
          </cell>
          <cell r="I33" t="str">
            <v>DIAZ</v>
          </cell>
          <cell r="J33" t="str">
            <v>CARRILLO</v>
          </cell>
          <cell r="K33" t="str">
            <v>Profesional Especializado</v>
          </cell>
          <cell r="L33" t="str">
            <v>2028</v>
          </cell>
          <cell r="M33" t="str">
            <v>20</v>
          </cell>
          <cell r="N33" t="str">
            <v>Profesional Especializado</v>
          </cell>
          <cell r="O33" t="str">
            <v>2028</v>
          </cell>
          <cell r="P33" t="str">
            <v>20</v>
          </cell>
          <cell r="Q33" t="str">
            <v>202820</v>
          </cell>
          <cell r="R33">
            <v>4316914</v>
          </cell>
          <cell r="S33">
            <v>17010</v>
          </cell>
          <cell r="T33" t="str">
            <v>Grupo de Formalización</v>
          </cell>
        </row>
        <row r="34">
          <cell r="A34">
            <v>53080196</v>
          </cell>
          <cell r="B34" t="str">
            <v>F</v>
          </cell>
          <cell r="D34">
            <v>5429</v>
          </cell>
          <cell r="G34" t="str">
            <v>D</v>
          </cell>
          <cell r="H34" t="str">
            <v>ALEXANDRA</v>
          </cell>
          <cell r="I34" t="str">
            <v>MUNEVAR</v>
          </cell>
          <cell r="J34" t="str">
            <v>SANABRIA</v>
          </cell>
          <cell r="K34" t="str">
            <v>Profesional Especializado</v>
          </cell>
          <cell r="L34" t="str">
            <v>2028</v>
          </cell>
          <cell r="M34" t="str">
            <v>19</v>
          </cell>
          <cell r="N34" t="str">
            <v>Profesional Especializado</v>
          </cell>
          <cell r="O34" t="str">
            <v>2028</v>
          </cell>
          <cell r="P34" t="str">
            <v>19</v>
          </cell>
          <cell r="Q34" t="str">
            <v>202819</v>
          </cell>
          <cell r="R34">
            <v>4010227</v>
          </cell>
          <cell r="S34">
            <v>17010</v>
          </cell>
          <cell r="T34" t="str">
            <v>Grupo de Formalización</v>
          </cell>
        </row>
        <row r="35">
          <cell r="A35">
            <v>52829625</v>
          </cell>
          <cell r="B35" t="str">
            <v>F</v>
          </cell>
          <cell r="D35">
            <v>5449</v>
          </cell>
          <cell r="G35" t="str">
            <v>D</v>
          </cell>
          <cell r="H35" t="str">
            <v>PAOLA ALEJANDRA</v>
          </cell>
          <cell r="I35" t="str">
            <v>AGUIRRE</v>
          </cell>
          <cell r="J35" t="str">
            <v>MEDINA</v>
          </cell>
          <cell r="K35" t="str">
            <v>Profesional Universitario</v>
          </cell>
          <cell r="L35" t="str">
            <v>2044</v>
          </cell>
          <cell r="M35" t="str">
            <v>10</v>
          </cell>
          <cell r="N35" t="str">
            <v>Profesional Universitario</v>
          </cell>
          <cell r="O35" t="str">
            <v>2044</v>
          </cell>
          <cell r="P35" t="str">
            <v>10</v>
          </cell>
          <cell r="Q35" t="str">
            <v>204410</v>
          </cell>
          <cell r="R35">
            <v>2153906</v>
          </cell>
          <cell r="S35">
            <v>17010</v>
          </cell>
          <cell r="T35" t="str">
            <v>Grupo de Formalización</v>
          </cell>
        </row>
        <row r="36">
          <cell r="A36">
            <v>16479583</v>
          </cell>
          <cell r="B36" t="str">
            <v>M</v>
          </cell>
          <cell r="D36">
            <v>5453</v>
          </cell>
          <cell r="G36" t="str">
            <v>D</v>
          </cell>
          <cell r="H36" t="str">
            <v>RAUL</v>
          </cell>
          <cell r="I36" t="str">
            <v>HURTADO</v>
          </cell>
          <cell r="J36" t="str">
            <v>BURBANO</v>
          </cell>
          <cell r="K36" t="str">
            <v>Técnico Administrativo</v>
          </cell>
          <cell r="L36" t="str">
            <v>3124</v>
          </cell>
          <cell r="M36" t="str">
            <v>16</v>
          </cell>
          <cell r="N36" t="str">
            <v>Técnico Administrativo</v>
          </cell>
          <cell r="O36" t="str">
            <v>3124</v>
          </cell>
          <cell r="P36" t="str">
            <v>16</v>
          </cell>
          <cell r="Q36" t="str">
            <v>312416</v>
          </cell>
          <cell r="R36">
            <v>1776750</v>
          </cell>
          <cell r="S36">
            <v>17010</v>
          </cell>
          <cell r="T36" t="str">
            <v>Grupo de Formalización</v>
          </cell>
        </row>
        <row r="37">
          <cell r="A37">
            <v>65694819</v>
          </cell>
          <cell r="B37" t="str">
            <v>F</v>
          </cell>
          <cell r="D37">
            <v>5428</v>
          </cell>
          <cell r="G37" t="str">
            <v>D</v>
          </cell>
          <cell r="H37" t="str">
            <v>PATRICIA</v>
          </cell>
          <cell r="I37" t="str">
            <v>GARCIA</v>
          </cell>
          <cell r="J37" t="str">
            <v>DIAZ</v>
          </cell>
          <cell r="K37" t="str">
            <v>Profesional Especializado</v>
          </cell>
          <cell r="L37" t="str">
            <v>2028</v>
          </cell>
          <cell r="M37" t="str">
            <v>20</v>
          </cell>
          <cell r="N37" t="str">
            <v>Profesional Especializado</v>
          </cell>
          <cell r="O37" t="str">
            <v>2028</v>
          </cell>
          <cell r="P37" t="str">
            <v>20</v>
          </cell>
          <cell r="Q37" t="str">
            <v>202820</v>
          </cell>
          <cell r="R37">
            <v>4316914</v>
          </cell>
          <cell r="S37">
            <v>17020</v>
          </cell>
          <cell r="T37" t="str">
            <v>Grupo de Restitución</v>
          </cell>
        </row>
        <row r="38">
          <cell r="A38">
            <v>53014755</v>
          </cell>
          <cell r="B38" t="str">
            <v>F</v>
          </cell>
          <cell r="D38">
            <v>5430</v>
          </cell>
          <cell r="G38" t="str">
            <v>D</v>
          </cell>
          <cell r="H38" t="str">
            <v>ANDREA CATERINE</v>
          </cell>
          <cell r="I38" t="str">
            <v>MORA</v>
          </cell>
          <cell r="J38" t="str">
            <v>SILVA</v>
          </cell>
          <cell r="K38" t="str">
            <v>Profesional Especializado</v>
          </cell>
          <cell r="L38" t="str">
            <v>2028</v>
          </cell>
          <cell r="M38" t="str">
            <v>19</v>
          </cell>
          <cell r="N38" t="str">
            <v>Profesional Especializado</v>
          </cell>
          <cell r="O38" t="str">
            <v>2028</v>
          </cell>
          <cell r="P38" t="str">
            <v>19</v>
          </cell>
          <cell r="Q38" t="str">
            <v>202819</v>
          </cell>
          <cell r="R38">
            <v>4010227</v>
          </cell>
          <cell r="S38">
            <v>17020</v>
          </cell>
          <cell r="T38" t="str">
            <v>Grupo de Restitución</v>
          </cell>
        </row>
        <row r="39">
          <cell r="A39">
            <v>53037304</v>
          </cell>
          <cell r="B39" t="str">
            <v>F</v>
          </cell>
          <cell r="D39">
            <v>5431</v>
          </cell>
          <cell r="G39" t="str">
            <v>D</v>
          </cell>
          <cell r="H39" t="str">
            <v>MILENA</v>
          </cell>
          <cell r="I39" t="str">
            <v>GOMEZ</v>
          </cell>
          <cell r="J39" t="str">
            <v>PINEDA</v>
          </cell>
          <cell r="K39" t="str">
            <v>Profesional Especializado</v>
          </cell>
          <cell r="L39" t="str">
            <v>2028</v>
          </cell>
          <cell r="M39" t="str">
            <v>19</v>
          </cell>
          <cell r="N39" t="str">
            <v>Profesional Especializado</v>
          </cell>
          <cell r="O39" t="str">
            <v>2028</v>
          </cell>
          <cell r="P39" t="str">
            <v>19</v>
          </cell>
          <cell r="Q39" t="str">
            <v>202819</v>
          </cell>
          <cell r="R39">
            <v>4010227</v>
          </cell>
          <cell r="S39">
            <v>17020</v>
          </cell>
          <cell r="T39" t="str">
            <v>Grupo de Restitución</v>
          </cell>
        </row>
        <row r="40">
          <cell r="A40">
            <v>45467141</v>
          </cell>
          <cell r="B40" t="str">
            <v>F</v>
          </cell>
          <cell r="D40">
            <v>5435</v>
          </cell>
          <cell r="G40" t="str">
            <v>D</v>
          </cell>
          <cell r="H40" t="str">
            <v>FADYS MABEL</v>
          </cell>
          <cell r="I40" t="str">
            <v>ARGUELLO</v>
          </cell>
          <cell r="J40" t="str">
            <v>NIEBLES</v>
          </cell>
          <cell r="K40" t="str">
            <v>Profesional Especializado</v>
          </cell>
          <cell r="L40" t="str">
            <v>2028</v>
          </cell>
          <cell r="M40" t="str">
            <v>19</v>
          </cell>
          <cell r="N40" t="str">
            <v>Profesional Especializado</v>
          </cell>
          <cell r="O40" t="str">
            <v>2028</v>
          </cell>
          <cell r="P40" t="str">
            <v>19</v>
          </cell>
          <cell r="Q40" t="str">
            <v>202819</v>
          </cell>
          <cell r="R40">
            <v>4010227</v>
          </cell>
          <cell r="S40">
            <v>17020</v>
          </cell>
          <cell r="T40" t="str">
            <v>Grupo de Restitución</v>
          </cell>
        </row>
        <row r="41">
          <cell r="A41">
            <v>39681321</v>
          </cell>
          <cell r="B41" t="str">
            <v>F</v>
          </cell>
          <cell r="D41">
            <v>5427</v>
          </cell>
          <cell r="G41" t="str">
            <v>D</v>
          </cell>
          <cell r="H41" t="str">
            <v>MARIA PATRICIA</v>
          </cell>
          <cell r="I41" t="str">
            <v>PALMA</v>
          </cell>
          <cell r="J41" t="str">
            <v>BERNAL</v>
          </cell>
          <cell r="K41" t="str">
            <v>Profesional Especializado</v>
          </cell>
          <cell r="L41" t="str">
            <v>2028</v>
          </cell>
          <cell r="M41" t="str">
            <v>20</v>
          </cell>
          <cell r="N41" t="str">
            <v>Profesional Especializado</v>
          </cell>
          <cell r="O41" t="str">
            <v>2028</v>
          </cell>
          <cell r="P41" t="str">
            <v>20</v>
          </cell>
          <cell r="Q41" t="str">
            <v>202820</v>
          </cell>
          <cell r="R41">
            <v>4316914</v>
          </cell>
          <cell r="S41">
            <v>17030</v>
          </cell>
          <cell r="T41" t="str">
            <v>Grupo Jurídico de Protección Patrimonial y de Justicia y Paz</v>
          </cell>
        </row>
        <row r="42">
          <cell r="A42">
            <v>80796421</v>
          </cell>
          <cell r="B42" t="str">
            <v>M</v>
          </cell>
          <cell r="D42">
            <v>5432</v>
          </cell>
          <cell r="G42" t="str">
            <v>D</v>
          </cell>
          <cell r="H42" t="str">
            <v>JORGE ANDRES</v>
          </cell>
          <cell r="I42" t="str">
            <v>GAITAN</v>
          </cell>
          <cell r="J42" t="str">
            <v>SANCHEZ</v>
          </cell>
          <cell r="K42" t="str">
            <v>Profesional Especializado</v>
          </cell>
          <cell r="L42" t="str">
            <v>2028</v>
          </cell>
          <cell r="M42" t="str">
            <v>19</v>
          </cell>
          <cell r="N42" t="str">
            <v>Profesional Especializado</v>
          </cell>
          <cell r="O42" t="str">
            <v>2028</v>
          </cell>
          <cell r="P42" t="str">
            <v>19</v>
          </cell>
          <cell r="Q42" t="str">
            <v>202819</v>
          </cell>
          <cell r="R42">
            <v>4010227</v>
          </cell>
          <cell r="S42">
            <v>17030</v>
          </cell>
          <cell r="T42" t="str">
            <v>Grupo Jurídico de Protección Patrimonial y de Justicia y Paz</v>
          </cell>
        </row>
        <row r="43">
          <cell r="A43">
            <v>80100970</v>
          </cell>
          <cell r="B43" t="str">
            <v>M</v>
          </cell>
          <cell r="D43">
            <v>5451</v>
          </cell>
          <cell r="G43" t="str">
            <v>D</v>
          </cell>
          <cell r="H43" t="str">
            <v>SERGIO HERNANDO</v>
          </cell>
          <cell r="I43" t="str">
            <v>LEON</v>
          </cell>
          <cell r="J43" t="str">
            <v>GONZALEZ</v>
          </cell>
          <cell r="K43" t="str">
            <v>Profesional Universitario</v>
          </cell>
          <cell r="L43" t="str">
            <v>2044</v>
          </cell>
          <cell r="M43" t="str">
            <v>10</v>
          </cell>
          <cell r="N43" t="str">
            <v>Profesional Universitario</v>
          </cell>
          <cell r="O43" t="str">
            <v>2044</v>
          </cell>
          <cell r="P43" t="str">
            <v>10</v>
          </cell>
          <cell r="Q43" t="str">
            <v>204410</v>
          </cell>
          <cell r="R43">
            <v>2153906</v>
          </cell>
          <cell r="S43">
            <v>17030</v>
          </cell>
          <cell r="T43" t="str">
            <v>Grupo Jurídico de Protección Patrimonial y de Justicia y Paz</v>
          </cell>
        </row>
        <row r="44">
          <cell r="A44">
            <v>52434791</v>
          </cell>
          <cell r="B44" t="str">
            <v>F</v>
          </cell>
          <cell r="D44">
            <v>5454</v>
          </cell>
          <cell r="G44" t="str">
            <v>D</v>
          </cell>
          <cell r="H44" t="str">
            <v>MARIA CONSTANZA</v>
          </cell>
          <cell r="I44" t="str">
            <v>GAITAN</v>
          </cell>
          <cell r="J44" t="str">
            <v>ROMERO</v>
          </cell>
          <cell r="K44" t="str">
            <v>Técnico Administrativo</v>
          </cell>
          <cell r="L44" t="str">
            <v>3124</v>
          </cell>
          <cell r="M44" t="str">
            <v>16</v>
          </cell>
          <cell r="N44" t="str">
            <v>Técnico Administrativo</v>
          </cell>
          <cell r="O44" t="str">
            <v>3124</v>
          </cell>
          <cell r="P44" t="str">
            <v>16</v>
          </cell>
          <cell r="Q44" t="str">
            <v>312416</v>
          </cell>
          <cell r="R44">
            <v>1776750</v>
          </cell>
          <cell r="S44">
            <v>17030</v>
          </cell>
          <cell r="T44" t="str">
            <v>Grupo Jurídico de Protección Patrimonial y de Justicia y Paz</v>
          </cell>
        </row>
        <row r="45">
          <cell r="A45">
            <v>52312569</v>
          </cell>
          <cell r="B45" t="str">
            <v>F</v>
          </cell>
          <cell r="D45">
            <v>5455</v>
          </cell>
          <cell r="G45" t="str">
            <v>D</v>
          </cell>
          <cell r="H45" t="str">
            <v>LIGIA GEOVANA</v>
          </cell>
          <cell r="I45" t="str">
            <v>ORDUZ</v>
          </cell>
          <cell r="J45" t="str">
            <v>RIVEROS</v>
          </cell>
          <cell r="K45" t="str">
            <v>Técnico Administrativo</v>
          </cell>
          <cell r="L45" t="str">
            <v>3124</v>
          </cell>
          <cell r="M45" t="str">
            <v>16</v>
          </cell>
          <cell r="N45" t="str">
            <v>Técnico Administrativo</v>
          </cell>
          <cell r="O45" t="str">
            <v>3124</v>
          </cell>
          <cell r="P45" t="str">
            <v>16</v>
          </cell>
          <cell r="Q45" t="str">
            <v>312416</v>
          </cell>
          <cell r="R45">
            <v>1776750</v>
          </cell>
          <cell r="S45">
            <v>17030</v>
          </cell>
          <cell r="T45" t="str">
            <v>Grupo Jurídico de Protección Patrimonial y de Justicia y Paz</v>
          </cell>
        </row>
        <row r="46">
          <cell r="A46">
            <v>1032371621</v>
          </cell>
          <cell r="B46" t="str">
            <v>F</v>
          </cell>
          <cell r="D46">
            <v>5457</v>
          </cell>
          <cell r="G46" t="str">
            <v>D</v>
          </cell>
          <cell r="H46" t="str">
            <v>MONICA VIVIANA</v>
          </cell>
          <cell r="I46" t="str">
            <v>PORTELA</v>
          </cell>
          <cell r="J46" t="str">
            <v>CENTENO</v>
          </cell>
          <cell r="K46" t="str">
            <v>Técnico Administrativo</v>
          </cell>
          <cell r="L46" t="str">
            <v>3124</v>
          </cell>
          <cell r="M46" t="str">
            <v>16</v>
          </cell>
          <cell r="N46" t="str">
            <v>Técnico Administrativo</v>
          </cell>
          <cell r="O46" t="str">
            <v>3124</v>
          </cell>
          <cell r="P46" t="str">
            <v>16</v>
          </cell>
          <cell r="Q46" t="str">
            <v>312416</v>
          </cell>
          <cell r="R46">
            <v>1776750</v>
          </cell>
          <cell r="S46">
            <v>17030</v>
          </cell>
          <cell r="T46" t="str">
            <v>Grupo Jurídico de Protección Patrimonial y de Justicia y Paz</v>
          </cell>
        </row>
        <row r="47">
          <cell r="A47">
            <v>55055844</v>
          </cell>
          <cell r="B47" t="str">
            <v>F</v>
          </cell>
          <cell r="D47">
            <v>5459</v>
          </cell>
          <cell r="G47" t="str">
            <v>D</v>
          </cell>
          <cell r="H47" t="str">
            <v>PIEDAD DEL SOCORRO</v>
          </cell>
          <cell r="I47" t="str">
            <v>FIGUEROA</v>
          </cell>
          <cell r="J47" t="str">
            <v>CANTILLO</v>
          </cell>
          <cell r="K47" t="str">
            <v>Técnico Administrativo</v>
          </cell>
          <cell r="L47" t="str">
            <v>3124</v>
          </cell>
          <cell r="M47" t="str">
            <v>16</v>
          </cell>
          <cell r="N47" t="str">
            <v>Técnico Administrativo</v>
          </cell>
          <cell r="O47" t="str">
            <v>3124</v>
          </cell>
          <cell r="P47" t="str">
            <v>16</v>
          </cell>
          <cell r="Q47" t="str">
            <v>312416</v>
          </cell>
          <cell r="R47">
            <v>1776750</v>
          </cell>
          <cell r="S47">
            <v>17030</v>
          </cell>
          <cell r="T47" t="str">
            <v>Grupo Jurídico de Protección Patrimonial y de Justicia y Paz</v>
          </cell>
        </row>
        <row r="49">
          <cell r="B49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4938"/>
  <sheetViews>
    <sheetView zoomScale="97" zoomScaleNormal="97" workbookViewId="0">
      <pane ySplit="2" topLeftCell="A3" activePane="bottomLeft" state="frozen"/>
      <selection pane="bottomLeft" activeCell="C1063" sqref="C1063"/>
    </sheetView>
  </sheetViews>
  <sheetFormatPr baseColWidth="10" defaultColWidth="39.42578125" defaultRowHeight="12.75" x14ac:dyDescent="0.2"/>
  <cols>
    <col min="1" max="1" width="6.140625" style="1" customWidth="1"/>
    <col min="2" max="2" width="19.85546875" style="12" customWidth="1"/>
    <col min="3" max="4" width="39.42578125" style="13" customWidth="1"/>
    <col min="5" max="5" width="39.42578125" style="14" customWidth="1"/>
    <col min="6" max="6" width="28" style="13" customWidth="1"/>
    <col min="7" max="7" width="11.5703125" style="13" customWidth="1"/>
    <col min="8" max="8" width="11.7109375" style="13" customWidth="1"/>
    <col min="9" max="9" width="7.28515625" style="13" customWidth="1"/>
    <col min="10" max="10" width="10.42578125" style="84" customWidth="1"/>
    <col min="11" max="11" width="25.7109375" style="13" customWidth="1"/>
    <col min="12" max="16384" width="39.42578125" style="1"/>
  </cols>
  <sheetData>
    <row r="2" spans="1:11" s="9" customFormat="1" x14ac:dyDescent="0.2">
      <c r="A2" s="142" t="s">
        <v>3517</v>
      </c>
      <c r="B2" s="87" t="s">
        <v>68</v>
      </c>
      <c r="C2" s="3" t="s">
        <v>2633</v>
      </c>
      <c r="D2" s="3" t="s">
        <v>2634</v>
      </c>
      <c r="E2" s="4" t="s">
        <v>2635</v>
      </c>
      <c r="F2" s="86" t="s">
        <v>2636</v>
      </c>
      <c r="G2" s="5" t="s">
        <v>2637</v>
      </c>
      <c r="H2" s="6" t="s">
        <v>2638</v>
      </c>
      <c r="I2" s="7" t="s">
        <v>2639</v>
      </c>
      <c r="J2" s="83" t="s">
        <v>2640</v>
      </c>
      <c r="K2" s="8" t="s">
        <v>276</v>
      </c>
    </row>
    <row r="3" spans="1:11" ht="18" hidden="1" customHeight="1" x14ac:dyDescent="0.2">
      <c r="A3" s="1">
        <v>4155</v>
      </c>
      <c r="B3" s="143">
        <v>186622</v>
      </c>
      <c r="C3" s="144" t="s">
        <v>3590</v>
      </c>
      <c r="D3" s="144" t="s">
        <v>176</v>
      </c>
      <c r="E3" s="131" t="s">
        <v>3389</v>
      </c>
      <c r="F3" s="145" t="s">
        <v>2850</v>
      </c>
      <c r="G3" s="146" t="s">
        <v>2851</v>
      </c>
      <c r="H3" s="146" t="s">
        <v>2681</v>
      </c>
      <c r="I3" s="147">
        <v>210140</v>
      </c>
      <c r="J3" s="145" t="s">
        <v>176</v>
      </c>
      <c r="K3" s="2"/>
    </row>
    <row r="4" spans="1:11" hidden="1" x14ac:dyDescent="0.2">
      <c r="A4" s="1">
        <v>4368</v>
      </c>
      <c r="B4" s="148">
        <v>208498</v>
      </c>
      <c r="C4" s="144" t="s">
        <v>3117</v>
      </c>
      <c r="D4" s="144" t="s">
        <v>167</v>
      </c>
      <c r="E4" s="92" t="s">
        <v>2651</v>
      </c>
      <c r="F4" s="145" t="s">
        <v>2695</v>
      </c>
      <c r="G4" s="146">
        <v>4044</v>
      </c>
      <c r="H4" s="146">
        <v>12</v>
      </c>
      <c r="I4" s="147">
        <v>230160</v>
      </c>
      <c r="J4" s="145" t="s">
        <v>167</v>
      </c>
      <c r="K4" s="94" t="s">
        <v>161</v>
      </c>
    </row>
    <row r="5" spans="1:11" hidden="1" x14ac:dyDescent="0.2">
      <c r="A5" s="1">
        <v>3084</v>
      </c>
      <c r="B5" s="148">
        <v>326797</v>
      </c>
      <c r="C5" s="144" t="s">
        <v>280</v>
      </c>
      <c r="D5" s="144" t="s">
        <v>3670</v>
      </c>
      <c r="E5" s="92" t="s">
        <v>2651</v>
      </c>
      <c r="F5" s="145" t="s">
        <v>2695</v>
      </c>
      <c r="G5" s="146" t="s">
        <v>2709</v>
      </c>
      <c r="H5" s="146" t="s">
        <v>2710</v>
      </c>
      <c r="I5" s="147">
        <v>4200</v>
      </c>
      <c r="J5" s="145" t="s">
        <v>3670</v>
      </c>
      <c r="K5" s="94" t="s">
        <v>278</v>
      </c>
    </row>
    <row r="6" spans="1:11" hidden="1" x14ac:dyDescent="0.2">
      <c r="A6" s="88">
        <v>1499</v>
      </c>
      <c r="B6" s="95">
        <v>385491</v>
      </c>
      <c r="C6" s="90" t="s">
        <v>281</v>
      </c>
      <c r="D6" s="91" t="str">
        <f>VLOOKUP(B6,[1]PLANTA!$A$2:$T$2334,20,0)</f>
        <v>PUERTO INIRIDA</v>
      </c>
      <c r="E6" s="92" t="s">
        <v>2825</v>
      </c>
      <c r="F6" s="10" t="s">
        <v>2826</v>
      </c>
      <c r="G6" s="11" t="s">
        <v>2827</v>
      </c>
      <c r="H6" s="11" t="s">
        <v>2717</v>
      </c>
      <c r="I6" s="93">
        <v>260000</v>
      </c>
      <c r="J6" s="94" t="s">
        <v>186</v>
      </c>
      <c r="K6" s="94" t="s">
        <v>184</v>
      </c>
    </row>
    <row r="7" spans="1:11" hidden="1" x14ac:dyDescent="0.2">
      <c r="A7" s="1">
        <v>4078</v>
      </c>
      <c r="B7" s="148">
        <v>438154</v>
      </c>
      <c r="C7" s="144" t="s">
        <v>282</v>
      </c>
      <c r="D7" s="144" t="s">
        <v>3747</v>
      </c>
      <c r="E7" s="92" t="s">
        <v>2653</v>
      </c>
      <c r="F7" s="145" t="s">
        <v>2695</v>
      </c>
      <c r="G7" s="146">
        <v>4044</v>
      </c>
      <c r="H7" s="146">
        <v>14</v>
      </c>
      <c r="I7" s="147">
        <v>210020</v>
      </c>
      <c r="J7" s="145" t="s">
        <v>3747</v>
      </c>
      <c r="K7" s="94" t="s">
        <v>172</v>
      </c>
    </row>
    <row r="8" spans="1:11" hidden="1" x14ac:dyDescent="0.2">
      <c r="A8" s="1">
        <v>3903</v>
      </c>
      <c r="B8" s="149">
        <v>1336216</v>
      </c>
      <c r="C8" s="144" t="s">
        <v>2990</v>
      </c>
      <c r="D8" s="144" t="s">
        <v>133</v>
      </c>
      <c r="E8" s="92" t="s">
        <v>2651</v>
      </c>
      <c r="F8" s="145" t="s">
        <v>2657</v>
      </c>
      <c r="G8" s="146">
        <v>4210</v>
      </c>
      <c r="H8" s="146">
        <v>16</v>
      </c>
      <c r="I8" s="147">
        <v>160170</v>
      </c>
      <c r="J8" s="145" t="s">
        <v>133</v>
      </c>
      <c r="K8" s="94" t="s">
        <v>125</v>
      </c>
    </row>
    <row r="9" spans="1:11" hidden="1" x14ac:dyDescent="0.2">
      <c r="A9" s="1">
        <v>3288</v>
      </c>
      <c r="B9" s="148">
        <v>1619189</v>
      </c>
      <c r="C9" s="144" t="s">
        <v>283</v>
      </c>
      <c r="D9" s="144" t="s">
        <v>3701</v>
      </c>
      <c r="E9" s="92" t="s">
        <v>2653</v>
      </c>
      <c r="F9" s="145" t="s">
        <v>2660</v>
      </c>
      <c r="G9" s="146" t="s">
        <v>2668</v>
      </c>
      <c r="H9" s="146" t="s">
        <v>2669</v>
      </c>
      <c r="I9" s="147">
        <v>9020</v>
      </c>
      <c r="J9" s="145" t="s">
        <v>3701</v>
      </c>
      <c r="K9" s="94" t="s">
        <v>278</v>
      </c>
    </row>
    <row r="10" spans="1:11" hidden="1" x14ac:dyDescent="0.2">
      <c r="A10" s="1">
        <v>4761</v>
      </c>
      <c r="B10" s="148">
        <v>2113016</v>
      </c>
      <c r="C10" s="144" t="s">
        <v>284</v>
      </c>
      <c r="D10" s="144" t="s">
        <v>3788</v>
      </c>
      <c r="E10" s="92" t="s">
        <v>2653</v>
      </c>
      <c r="F10" s="145" t="s">
        <v>2695</v>
      </c>
      <c r="G10" s="146">
        <v>4044</v>
      </c>
      <c r="H10" s="146">
        <v>14</v>
      </c>
      <c r="I10" s="147">
        <v>340040</v>
      </c>
      <c r="J10" s="145" t="s">
        <v>3788</v>
      </c>
      <c r="K10" s="94" t="s">
        <v>233</v>
      </c>
    </row>
    <row r="11" spans="1:11" hidden="1" x14ac:dyDescent="0.2">
      <c r="A11" s="88">
        <v>2011</v>
      </c>
      <c r="B11" s="95">
        <v>2283088</v>
      </c>
      <c r="C11" s="90" t="s">
        <v>285</v>
      </c>
      <c r="D11" s="91" t="str">
        <f>VLOOKUP(B11,[1]PLANTA!$A$2:$T$2334,20,0)</f>
        <v>CHAPARRAL</v>
      </c>
      <c r="E11" s="92" t="s">
        <v>2859</v>
      </c>
      <c r="F11" s="10" t="s">
        <v>2850</v>
      </c>
      <c r="G11" s="11" t="s">
        <v>2851</v>
      </c>
      <c r="H11" s="11" t="s">
        <v>2681</v>
      </c>
      <c r="I11" s="93">
        <v>360140</v>
      </c>
      <c r="J11" s="94" t="s">
        <v>256</v>
      </c>
      <c r="K11" s="94" t="s">
        <v>251</v>
      </c>
    </row>
    <row r="12" spans="1:11" hidden="1" x14ac:dyDescent="0.2">
      <c r="A12" s="1">
        <v>4038</v>
      </c>
      <c r="B12" s="148">
        <v>2757864</v>
      </c>
      <c r="C12" s="144" t="s">
        <v>3578</v>
      </c>
      <c r="D12" s="144" t="s">
        <v>159</v>
      </c>
      <c r="E12" s="92" t="s">
        <v>2859</v>
      </c>
      <c r="F12" s="145" t="s">
        <v>2850</v>
      </c>
      <c r="G12" s="146" t="s">
        <v>2851</v>
      </c>
      <c r="H12" s="146" t="s">
        <v>2681</v>
      </c>
      <c r="I12" s="147">
        <v>200140</v>
      </c>
      <c r="J12" s="145" t="s">
        <v>159</v>
      </c>
      <c r="K12" s="2" t="s">
        <v>154</v>
      </c>
    </row>
    <row r="13" spans="1:11" hidden="1" x14ac:dyDescent="0.2">
      <c r="A13" s="1">
        <v>4184</v>
      </c>
      <c r="B13" s="148">
        <v>2757963</v>
      </c>
      <c r="C13" s="144" t="s">
        <v>286</v>
      </c>
      <c r="D13" s="144" t="s">
        <v>3751</v>
      </c>
      <c r="E13" s="92" t="s">
        <v>2653</v>
      </c>
      <c r="F13" s="145" t="s">
        <v>2654</v>
      </c>
      <c r="G13" s="146">
        <v>3124</v>
      </c>
      <c r="H13" s="146">
        <v>14</v>
      </c>
      <c r="I13" s="147">
        <v>220020</v>
      </c>
      <c r="J13" s="145" t="s">
        <v>3751</v>
      </c>
      <c r="K13" s="94" t="s">
        <v>168</v>
      </c>
    </row>
    <row r="14" spans="1:11" hidden="1" x14ac:dyDescent="0.2">
      <c r="A14" s="1">
        <v>4111</v>
      </c>
      <c r="B14" s="148">
        <v>2964324</v>
      </c>
      <c r="C14" s="144" t="s">
        <v>287</v>
      </c>
      <c r="D14" s="144" t="s">
        <v>3749</v>
      </c>
      <c r="E14" s="92" t="s">
        <v>2653</v>
      </c>
      <c r="F14" s="145" t="s">
        <v>2695</v>
      </c>
      <c r="G14" s="146">
        <v>4044</v>
      </c>
      <c r="H14" s="146">
        <v>18</v>
      </c>
      <c r="I14" s="147">
        <v>210040</v>
      </c>
      <c r="J14" s="145" t="s">
        <v>3749</v>
      </c>
      <c r="K14" s="2" t="s">
        <v>172</v>
      </c>
    </row>
    <row r="15" spans="1:11" hidden="1" x14ac:dyDescent="0.2">
      <c r="A15" s="1">
        <v>4244</v>
      </c>
      <c r="B15" s="148">
        <v>2979438</v>
      </c>
      <c r="C15" s="144" t="s">
        <v>288</v>
      </c>
      <c r="D15" s="144" t="s">
        <v>169</v>
      </c>
      <c r="E15" s="92" t="s">
        <v>2651</v>
      </c>
      <c r="F15" s="145" t="s">
        <v>2695</v>
      </c>
      <c r="G15" s="146">
        <v>4044</v>
      </c>
      <c r="H15" s="146">
        <v>12</v>
      </c>
      <c r="I15" s="147">
        <v>220110</v>
      </c>
      <c r="J15" s="145" t="s">
        <v>169</v>
      </c>
      <c r="K15" s="94" t="s">
        <v>168</v>
      </c>
    </row>
    <row r="16" spans="1:11" hidden="1" x14ac:dyDescent="0.2">
      <c r="A16" s="1">
        <v>4046</v>
      </c>
      <c r="B16" s="148">
        <v>3021306</v>
      </c>
      <c r="C16" s="144" t="s">
        <v>3585</v>
      </c>
      <c r="D16" s="144" t="s">
        <v>3746</v>
      </c>
      <c r="E16" s="131" t="s">
        <v>2859</v>
      </c>
      <c r="F16" s="145" t="s">
        <v>2826</v>
      </c>
      <c r="G16" s="146" t="s">
        <v>2827</v>
      </c>
      <c r="H16" s="146" t="s">
        <v>2717</v>
      </c>
      <c r="I16" s="147">
        <v>210010</v>
      </c>
      <c r="J16" s="145" t="s">
        <v>3746</v>
      </c>
      <c r="K16" s="2" t="s">
        <v>172</v>
      </c>
    </row>
    <row r="17" spans="1:11" hidden="1" x14ac:dyDescent="0.2">
      <c r="A17" s="1">
        <v>4345</v>
      </c>
      <c r="B17" s="148">
        <v>3028204</v>
      </c>
      <c r="C17" s="144" t="s">
        <v>3107</v>
      </c>
      <c r="D17" s="144" t="s">
        <v>163</v>
      </c>
      <c r="E17" s="92" t="s">
        <v>2651</v>
      </c>
      <c r="F17" s="145" t="s">
        <v>2695</v>
      </c>
      <c r="G17" s="146">
        <v>4044</v>
      </c>
      <c r="H17" s="146">
        <v>12</v>
      </c>
      <c r="I17" s="147">
        <v>230120</v>
      </c>
      <c r="J17" s="145" t="s">
        <v>163</v>
      </c>
      <c r="K17" s="94" t="s">
        <v>161</v>
      </c>
    </row>
    <row r="18" spans="1:11" hidden="1" x14ac:dyDescent="0.2">
      <c r="A18" s="1">
        <v>4344</v>
      </c>
      <c r="B18" s="148">
        <v>3032337</v>
      </c>
      <c r="C18" s="144" t="s">
        <v>289</v>
      </c>
      <c r="D18" s="144" t="s">
        <v>163</v>
      </c>
      <c r="E18" s="92" t="s">
        <v>2653</v>
      </c>
      <c r="F18" s="145" t="s">
        <v>2695</v>
      </c>
      <c r="G18" s="146">
        <v>4044</v>
      </c>
      <c r="H18" s="146">
        <v>14</v>
      </c>
      <c r="I18" s="147">
        <v>230120</v>
      </c>
      <c r="J18" s="145" t="s">
        <v>163</v>
      </c>
      <c r="K18" s="94" t="s">
        <v>161</v>
      </c>
    </row>
    <row r="19" spans="1:11" hidden="1" x14ac:dyDescent="0.2">
      <c r="A19" s="1">
        <v>4346</v>
      </c>
      <c r="B19" s="148">
        <v>3032542</v>
      </c>
      <c r="C19" s="144" t="s">
        <v>290</v>
      </c>
      <c r="D19" s="144" t="s">
        <v>163</v>
      </c>
      <c r="E19" s="92" t="s">
        <v>2653</v>
      </c>
      <c r="F19" s="145" t="s">
        <v>2657</v>
      </c>
      <c r="G19" s="146">
        <v>4210</v>
      </c>
      <c r="H19" s="146">
        <v>16</v>
      </c>
      <c r="I19" s="147">
        <v>230120</v>
      </c>
      <c r="J19" s="145" t="s">
        <v>163</v>
      </c>
      <c r="K19" s="94" t="s">
        <v>161</v>
      </c>
    </row>
    <row r="20" spans="1:11" ht="25.5" hidden="1" x14ac:dyDescent="0.2">
      <c r="A20" s="88">
        <v>2307</v>
      </c>
      <c r="B20" s="102">
        <v>3103747</v>
      </c>
      <c r="C20" s="119" t="s">
        <v>2536</v>
      </c>
      <c r="D20" s="126" t="s">
        <v>2135</v>
      </c>
      <c r="E20" s="103" t="s">
        <v>3388</v>
      </c>
      <c r="F20" s="104" t="s">
        <v>3389</v>
      </c>
      <c r="G20" s="104" t="s">
        <v>3389</v>
      </c>
      <c r="H20" s="104" t="s">
        <v>3389</v>
      </c>
      <c r="I20" s="117" t="s">
        <v>3389</v>
      </c>
      <c r="J20" s="104" t="s">
        <v>167</v>
      </c>
      <c r="K20" s="104" t="s">
        <v>161</v>
      </c>
    </row>
    <row r="21" spans="1:11" hidden="1" x14ac:dyDescent="0.2">
      <c r="A21" s="1">
        <v>3916</v>
      </c>
      <c r="B21" s="148">
        <v>3143180</v>
      </c>
      <c r="C21" s="144" t="s">
        <v>291</v>
      </c>
      <c r="D21" s="144" t="s">
        <v>3735</v>
      </c>
      <c r="E21" s="92" t="s">
        <v>2653</v>
      </c>
      <c r="F21" s="145" t="s">
        <v>2657</v>
      </c>
      <c r="G21" s="146">
        <v>4210</v>
      </c>
      <c r="H21" s="146">
        <v>15</v>
      </c>
      <c r="I21" s="147">
        <v>170020</v>
      </c>
      <c r="J21" s="145" t="s">
        <v>3735</v>
      </c>
      <c r="K21" s="94" t="s">
        <v>136</v>
      </c>
    </row>
    <row r="22" spans="1:11" hidden="1" x14ac:dyDescent="0.2">
      <c r="A22" s="1">
        <v>3343</v>
      </c>
      <c r="B22" s="148">
        <v>3149463</v>
      </c>
      <c r="C22" s="144" t="s">
        <v>292</v>
      </c>
      <c r="D22" s="144" t="s">
        <v>3708</v>
      </c>
      <c r="E22" s="92" t="s">
        <v>2653</v>
      </c>
      <c r="F22" s="145" t="s">
        <v>2652</v>
      </c>
      <c r="G22" s="146">
        <v>2044</v>
      </c>
      <c r="H22" s="146">
        <v>10</v>
      </c>
      <c r="I22" s="147">
        <v>11120</v>
      </c>
      <c r="J22" s="145" t="s">
        <v>3708</v>
      </c>
      <c r="K22" s="94" t="s">
        <v>278</v>
      </c>
    </row>
    <row r="23" spans="1:11" hidden="1" x14ac:dyDescent="0.2">
      <c r="A23" s="88">
        <v>1301</v>
      </c>
      <c r="B23" s="95">
        <v>3165617</v>
      </c>
      <c r="C23" s="90" t="s">
        <v>293</v>
      </c>
      <c r="D23" s="91" t="str">
        <f>VLOOKUP(B23,[1]PLANTA!$A$2:$T$2334,20,0)</f>
        <v>FACATATIVA</v>
      </c>
      <c r="E23" s="92" t="s">
        <v>2825</v>
      </c>
      <c r="F23" s="10" t="s">
        <v>2850</v>
      </c>
      <c r="G23" s="11" t="s">
        <v>2851</v>
      </c>
      <c r="H23" s="11" t="s">
        <v>2681</v>
      </c>
      <c r="I23" s="93">
        <v>220110</v>
      </c>
      <c r="J23" s="94" t="s">
        <v>169</v>
      </c>
      <c r="K23" s="94" t="s">
        <v>168</v>
      </c>
    </row>
    <row r="24" spans="1:11" ht="38.25" hidden="1" x14ac:dyDescent="0.2">
      <c r="A24" s="88">
        <v>2308</v>
      </c>
      <c r="B24" s="102">
        <v>3186474</v>
      </c>
      <c r="C24" s="119" t="s">
        <v>2587</v>
      </c>
      <c r="D24" s="126" t="s">
        <v>1965</v>
      </c>
      <c r="E24" s="103" t="s">
        <v>3388</v>
      </c>
      <c r="F24" s="104" t="s">
        <v>3389</v>
      </c>
      <c r="G24" s="104" t="s">
        <v>3389</v>
      </c>
      <c r="H24" s="104" t="s">
        <v>3389</v>
      </c>
      <c r="I24" s="117" t="s">
        <v>3389</v>
      </c>
      <c r="J24" s="104" t="s">
        <v>161</v>
      </c>
      <c r="K24" s="104" t="s">
        <v>161</v>
      </c>
    </row>
    <row r="25" spans="1:11" hidden="1" x14ac:dyDescent="0.2">
      <c r="A25" s="1">
        <v>5095</v>
      </c>
      <c r="B25" s="148">
        <v>3190427</v>
      </c>
      <c r="C25" s="144" t="s">
        <v>3655</v>
      </c>
      <c r="D25" s="144" t="s">
        <v>102</v>
      </c>
      <c r="E25" s="131" t="s">
        <v>2859</v>
      </c>
      <c r="F25" s="145" t="s">
        <v>2826</v>
      </c>
      <c r="G25" s="146" t="s">
        <v>2827</v>
      </c>
      <c r="H25" s="146" t="s">
        <v>2717</v>
      </c>
      <c r="I25" s="147">
        <v>390000</v>
      </c>
      <c r="J25" s="145" t="s">
        <v>102</v>
      </c>
      <c r="K25" s="145" t="s">
        <v>102</v>
      </c>
    </row>
    <row r="26" spans="1:11" hidden="1" x14ac:dyDescent="0.2">
      <c r="A26" s="1">
        <v>4279</v>
      </c>
      <c r="B26" s="148">
        <v>3227694</v>
      </c>
      <c r="C26" s="144" t="s">
        <v>294</v>
      </c>
      <c r="D26" s="144" t="s">
        <v>3755</v>
      </c>
      <c r="E26" s="92" t="s">
        <v>2651</v>
      </c>
      <c r="F26" s="145" t="s">
        <v>2652</v>
      </c>
      <c r="G26" s="146">
        <v>2044</v>
      </c>
      <c r="H26" s="146">
        <v>10</v>
      </c>
      <c r="I26" s="147">
        <v>230020</v>
      </c>
      <c r="J26" s="145" t="s">
        <v>3755</v>
      </c>
      <c r="K26" s="94" t="s">
        <v>161</v>
      </c>
    </row>
    <row r="27" spans="1:11" hidden="1" x14ac:dyDescent="0.2">
      <c r="A27" s="1">
        <v>3217</v>
      </c>
      <c r="B27" s="148">
        <v>3230801</v>
      </c>
      <c r="C27" s="144" t="s">
        <v>2757</v>
      </c>
      <c r="D27" s="144" t="s">
        <v>3692</v>
      </c>
      <c r="E27" s="92" t="s">
        <v>2651</v>
      </c>
      <c r="F27" s="145" t="s">
        <v>2647</v>
      </c>
      <c r="G27" s="146">
        <v>4103</v>
      </c>
      <c r="H27" s="146">
        <v>17</v>
      </c>
      <c r="I27" s="147">
        <v>7220</v>
      </c>
      <c r="J27" s="145" t="s">
        <v>3692</v>
      </c>
      <c r="K27" s="94" t="s">
        <v>278</v>
      </c>
    </row>
    <row r="28" spans="1:11" hidden="1" x14ac:dyDescent="0.2">
      <c r="A28" s="88">
        <v>1818</v>
      </c>
      <c r="B28" s="95">
        <v>3249740</v>
      </c>
      <c r="C28" s="90" t="s">
        <v>295</v>
      </c>
      <c r="D28" s="91" t="str">
        <f>VLOOKUP(B28,[1]PLANTA!$A$2:$T$2334,20,0)</f>
        <v>SANTUARIO</v>
      </c>
      <c r="E28" s="92" t="s">
        <v>2825</v>
      </c>
      <c r="F28" s="10" t="s">
        <v>2850</v>
      </c>
      <c r="G28" s="11" t="s">
        <v>2851</v>
      </c>
      <c r="H28" s="11" t="s">
        <v>2681</v>
      </c>
      <c r="I28" s="93">
        <v>330150</v>
      </c>
      <c r="J28" s="94" t="s">
        <v>232</v>
      </c>
      <c r="K28" s="94" t="s">
        <v>226</v>
      </c>
    </row>
    <row r="29" spans="1:11" ht="38.25" hidden="1" x14ac:dyDescent="0.2">
      <c r="A29" s="88">
        <v>2309</v>
      </c>
      <c r="B29" s="105">
        <v>3351084</v>
      </c>
      <c r="C29" s="120" t="s">
        <v>2334</v>
      </c>
      <c r="D29" s="126" t="s">
        <v>1934</v>
      </c>
      <c r="E29" s="103" t="s">
        <v>3388</v>
      </c>
      <c r="F29" s="104" t="s">
        <v>3389</v>
      </c>
      <c r="G29" s="104" t="s">
        <v>3389</v>
      </c>
      <c r="H29" s="104" t="s">
        <v>3389</v>
      </c>
      <c r="I29" s="117" t="s">
        <v>3389</v>
      </c>
      <c r="J29" s="107" t="s">
        <v>54</v>
      </c>
      <c r="K29" s="107" t="s">
        <v>278</v>
      </c>
    </row>
    <row r="30" spans="1:11" hidden="1" x14ac:dyDescent="0.2">
      <c r="A30" s="1">
        <v>3455</v>
      </c>
      <c r="B30" s="148">
        <v>3353787</v>
      </c>
      <c r="C30" s="144" t="s">
        <v>296</v>
      </c>
      <c r="D30" s="144" t="s">
        <v>3717</v>
      </c>
      <c r="E30" s="92" t="s">
        <v>2653</v>
      </c>
      <c r="F30" s="145" t="s">
        <v>2657</v>
      </c>
      <c r="G30" s="146">
        <v>4210</v>
      </c>
      <c r="H30" s="146">
        <v>15</v>
      </c>
      <c r="I30" s="147">
        <v>110040</v>
      </c>
      <c r="J30" s="145" t="s">
        <v>3717</v>
      </c>
      <c r="K30" s="94" t="s">
        <v>71</v>
      </c>
    </row>
    <row r="31" spans="1:11" hidden="1" x14ac:dyDescent="0.2">
      <c r="A31" s="1">
        <v>3515</v>
      </c>
      <c r="B31" s="148">
        <v>3409977</v>
      </c>
      <c r="C31" s="144" t="s">
        <v>297</v>
      </c>
      <c r="D31" s="144" t="s">
        <v>82</v>
      </c>
      <c r="E31" s="92" t="s">
        <v>2825</v>
      </c>
      <c r="F31" s="145" t="s">
        <v>2850</v>
      </c>
      <c r="G31" s="146" t="s">
        <v>2851</v>
      </c>
      <c r="H31" s="146" t="s">
        <v>2681</v>
      </c>
      <c r="I31" s="147">
        <v>110210</v>
      </c>
      <c r="J31" s="145" t="s">
        <v>82</v>
      </c>
      <c r="K31" s="94" t="s">
        <v>71</v>
      </c>
    </row>
    <row r="32" spans="1:11" hidden="1" x14ac:dyDescent="0.2">
      <c r="A32" s="1">
        <v>3660</v>
      </c>
      <c r="B32" s="148">
        <v>3428634</v>
      </c>
      <c r="C32" s="144" t="s">
        <v>298</v>
      </c>
      <c r="D32" s="144" t="s">
        <v>100</v>
      </c>
      <c r="E32" s="92" t="s">
        <v>2653</v>
      </c>
      <c r="F32" s="145" t="s">
        <v>2695</v>
      </c>
      <c r="G32" s="146">
        <v>4044</v>
      </c>
      <c r="H32" s="146">
        <v>14</v>
      </c>
      <c r="I32" s="147">
        <v>120260</v>
      </c>
      <c r="J32" s="145" t="s">
        <v>100</v>
      </c>
      <c r="K32" s="94" t="s">
        <v>85</v>
      </c>
    </row>
    <row r="33" spans="1:11" hidden="1" x14ac:dyDescent="0.2">
      <c r="A33" s="1">
        <v>3446</v>
      </c>
      <c r="B33" s="148">
        <v>3563400</v>
      </c>
      <c r="C33" s="144" t="s">
        <v>299</v>
      </c>
      <c r="D33" s="144" t="s">
        <v>3717</v>
      </c>
      <c r="E33" s="92" t="s">
        <v>2651</v>
      </c>
      <c r="F33" s="145" t="s">
        <v>2695</v>
      </c>
      <c r="G33" s="146">
        <v>4044</v>
      </c>
      <c r="H33" s="146">
        <v>11</v>
      </c>
      <c r="I33" s="147">
        <v>110040</v>
      </c>
      <c r="J33" s="145" t="s">
        <v>3717</v>
      </c>
      <c r="K33" s="94" t="s">
        <v>71</v>
      </c>
    </row>
    <row r="34" spans="1:11" hidden="1" x14ac:dyDescent="0.2">
      <c r="A34" s="1">
        <v>3638</v>
      </c>
      <c r="B34" s="148">
        <v>3621512</v>
      </c>
      <c r="C34" s="144" t="s">
        <v>300</v>
      </c>
      <c r="D34" s="144" t="s">
        <v>97</v>
      </c>
      <c r="E34" s="92" t="s">
        <v>2653</v>
      </c>
      <c r="F34" s="145" t="s">
        <v>2695</v>
      </c>
      <c r="G34" s="146">
        <v>4044</v>
      </c>
      <c r="H34" s="146">
        <v>14</v>
      </c>
      <c r="I34" s="147">
        <v>120220</v>
      </c>
      <c r="J34" s="145" t="s">
        <v>97</v>
      </c>
      <c r="K34" s="94" t="s">
        <v>85</v>
      </c>
    </row>
    <row r="35" spans="1:11" hidden="1" x14ac:dyDescent="0.2">
      <c r="A35" s="1">
        <v>3575</v>
      </c>
      <c r="B35" s="148">
        <v>3622162</v>
      </c>
      <c r="C35" s="144" t="s">
        <v>301</v>
      </c>
      <c r="D35" s="144" t="s">
        <v>3721</v>
      </c>
      <c r="E35" s="92" t="s">
        <v>2653</v>
      </c>
      <c r="F35" s="145" t="s">
        <v>2695</v>
      </c>
      <c r="G35" s="146">
        <v>4044</v>
      </c>
      <c r="H35" s="146">
        <v>16</v>
      </c>
      <c r="I35" s="147">
        <v>120040</v>
      </c>
      <c r="J35" s="145" t="s">
        <v>3721</v>
      </c>
      <c r="K35" s="94" t="s">
        <v>85</v>
      </c>
    </row>
    <row r="36" spans="1:11" hidden="1" x14ac:dyDescent="0.2">
      <c r="A36" s="88">
        <v>754</v>
      </c>
      <c r="B36" s="95">
        <v>3734103</v>
      </c>
      <c r="C36" s="90" t="s">
        <v>302</v>
      </c>
      <c r="D36" s="91" t="str">
        <f>VLOOKUP(B36,[1]PLANTA!$A$2:$T$2334,20,0)</f>
        <v>SABANALARGA</v>
      </c>
      <c r="E36" s="92" t="s">
        <v>2653</v>
      </c>
      <c r="F36" s="10" t="s">
        <v>2654</v>
      </c>
      <c r="G36" s="11">
        <v>3124</v>
      </c>
      <c r="H36" s="11">
        <v>14</v>
      </c>
      <c r="I36" s="93">
        <v>130110</v>
      </c>
      <c r="J36" s="94" t="s">
        <v>105</v>
      </c>
      <c r="K36" s="94" t="s">
        <v>103</v>
      </c>
    </row>
    <row r="37" spans="1:11" hidden="1" x14ac:dyDescent="0.2">
      <c r="A37" s="1">
        <v>3705</v>
      </c>
      <c r="B37" s="148">
        <v>3734397</v>
      </c>
      <c r="C37" s="144" t="s">
        <v>303</v>
      </c>
      <c r="D37" s="144" t="s">
        <v>3724</v>
      </c>
      <c r="E37" s="92" t="s">
        <v>2653</v>
      </c>
      <c r="F37" s="145" t="s">
        <v>2654</v>
      </c>
      <c r="G37" s="146">
        <v>3124</v>
      </c>
      <c r="H37" s="146">
        <v>14</v>
      </c>
      <c r="I37" s="147">
        <v>130040</v>
      </c>
      <c r="J37" s="145" t="s">
        <v>3724</v>
      </c>
      <c r="K37" s="94" t="s">
        <v>103</v>
      </c>
    </row>
    <row r="38" spans="1:11" hidden="1" x14ac:dyDescent="0.2">
      <c r="A38" s="88">
        <v>715</v>
      </c>
      <c r="B38" s="95">
        <v>3736117</v>
      </c>
      <c r="C38" s="90" t="s">
        <v>304</v>
      </c>
      <c r="D38" s="91" t="str">
        <f>VLOOKUP(B38,[1]PLANTA!$A$2:$T$2334,20,0)</f>
        <v>Grupo Jurídico Barranquilla</v>
      </c>
      <c r="E38" s="92" t="s">
        <v>2653</v>
      </c>
      <c r="F38" s="10" t="s">
        <v>2652</v>
      </c>
      <c r="G38" s="11">
        <v>2044</v>
      </c>
      <c r="H38" s="11">
        <v>10</v>
      </c>
      <c r="I38" s="93">
        <v>130020</v>
      </c>
      <c r="J38" s="94" t="s">
        <v>104</v>
      </c>
      <c r="K38" s="94" t="s">
        <v>103</v>
      </c>
    </row>
    <row r="39" spans="1:11" hidden="1" x14ac:dyDescent="0.2">
      <c r="A39" s="1">
        <v>3679</v>
      </c>
      <c r="B39" s="148">
        <v>3736117</v>
      </c>
      <c r="C39" s="144" t="s">
        <v>304</v>
      </c>
      <c r="D39" s="144" t="s">
        <v>3723</v>
      </c>
      <c r="E39" s="92" t="s">
        <v>2653</v>
      </c>
      <c r="F39" s="145" t="s">
        <v>2652</v>
      </c>
      <c r="G39" s="146">
        <v>2044</v>
      </c>
      <c r="H39" s="146">
        <v>10</v>
      </c>
      <c r="I39" s="147">
        <v>130020</v>
      </c>
      <c r="J39" s="145" t="s">
        <v>3723</v>
      </c>
      <c r="K39" s="94" t="s">
        <v>103</v>
      </c>
    </row>
    <row r="40" spans="1:11" hidden="1" x14ac:dyDescent="0.2">
      <c r="A40" s="88">
        <v>1941</v>
      </c>
      <c r="B40" s="96">
        <v>4021910</v>
      </c>
      <c r="C40" s="90" t="s">
        <v>305</v>
      </c>
      <c r="D40" s="91" t="str">
        <f>VLOOKUP(B40,[1]PLANTA!$A$2:$T$2334,20,0)</f>
        <v>Despacho del Registrador SINCELEJO</v>
      </c>
      <c r="E40" s="92" t="s">
        <v>2825</v>
      </c>
      <c r="F40" s="10" t="s">
        <v>2826</v>
      </c>
      <c r="G40" s="11" t="s">
        <v>2827</v>
      </c>
      <c r="H40" s="11" t="s">
        <v>2717</v>
      </c>
      <c r="I40" s="93">
        <v>350010</v>
      </c>
      <c r="J40" s="94" t="s">
        <v>3259</v>
      </c>
      <c r="K40" s="94" t="s">
        <v>246</v>
      </c>
    </row>
    <row r="41" spans="1:11" hidden="1" x14ac:dyDescent="0.2">
      <c r="A41" s="1">
        <v>3070</v>
      </c>
      <c r="B41" s="143">
        <v>4098764</v>
      </c>
      <c r="C41" s="144" t="s">
        <v>306</v>
      </c>
      <c r="D41" s="144" t="s">
        <v>3670</v>
      </c>
      <c r="E41" s="92" t="s">
        <v>2653</v>
      </c>
      <c r="F41" s="145" t="s">
        <v>2652</v>
      </c>
      <c r="G41" s="146">
        <v>2044</v>
      </c>
      <c r="H41" s="146">
        <v>10</v>
      </c>
      <c r="I41" s="147">
        <v>4200</v>
      </c>
      <c r="J41" s="145" t="s">
        <v>3670</v>
      </c>
      <c r="K41" s="94" t="s">
        <v>278</v>
      </c>
    </row>
    <row r="42" spans="1:11" hidden="1" x14ac:dyDescent="0.2">
      <c r="A42" s="88">
        <v>826</v>
      </c>
      <c r="B42" s="95">
        <v>4172825</v>
      </c>
      <c r="C42" s="90" t="s">
        <v>307</v>
      </c>
      <c r="D42" s="91" t="str">
        <f>VLOOKUP(B42,[1]PLANTA!$A$2:$T$2334,20,0)</f>
        <v>Grupo Administrativo TUNJA</v>
      </c>
      <c r="E42" s="92" t="s">
        <v>2653</v>
      </c>
      <c r="F42" s="10" t="s">
        <v>2657</v>
      </c>
      <c r="G42" s="11" t="s">
        <v>2658</v>
      </c>
      <c r="H42" s="11">
        <v>16</v>
      </c>
      <c r="I42" s="93">
        <v>150030</v>
      </c>
      <c r="J42" s="94" t="s">
        <v>111</v>
      </c>
      <c r="K42" s="94" t="s">
        <v>110</v>
      </c>
    </row>
    <row r="43" spans="1:11" hidden="1" x14ac:dyDescent="0.2">
      <c r="A43" s="1">
        <v>3823</v>
      </c>
      <c r="B43" s="148">
        <v>4173255</v>
      </c>
      <c r="C43" s="144" t="s">
        <v>308</v>
      </c>
      <c r="D43" s="144" t="s">
        <v>118</v>
      </c>
      <c r="E43" s="92" t="s">
        <v>2653</v>
      </c>
      <c r="F43" s="145" t="s">
        <v>2695</v>
      </c>
      <c r="G43" s="146">
        <v>4044</v>
      </c>
      <c r="H43" s="146">
        <v>12</v>
      </c>
      <c r="I43" s="147">
        <v>150170</v>
      </c>
      <c r="J43" s="145" t="s">
        <v>118</v>
      </c>
      <c r="K43" s="94" t="s">
        <v>110</v>
      </c>
    </row>
    <row r="44" spans="1:11" hidden="1" x14ac:dyDescent="0.2">
      <c r="A44" s="1">
        <v>3775</v>
      </c>
      <c r="B44" s="148">
        <v>4190625</v>
      </c>
      <c r="C44" s="144" t="s">
        <v>309</v>
      </c>
      <c r="D44" s="144" t="s">
        <v>3729</v>
      </c>
      <c r="E44" s="92" t="s">
        <v>2651</v>
      </c>
      <c r="F44" s="145" t="s">
        <v>2660</v>
      </c>
      <c r="G44" s="146">
        <v>2028</v>
      </c>
      <c r="H44" s="146">
        <v>12</v>
      </c>
      <c r="I44" s="147">
        <v>150020</v>
      </c>
      <c r="J44" s="145" t="s">
        <v>3729</v>
      </c>
      <c r="K44" s="94" t="s">
        <v>110</v>
      </c>
    </row>
    <row r="45" spans="1:11" hidden="1" x14ac:dyDescent="0.2">
      <c r="A45" s="1">
        <v>3013</v>
      </c>
      <c r="B45" s="148">
        <v>4193562</v>
      </c>
      <c r="C45" s="144" t="s">
        <v>310</v>
      </c>
      <c r="D45" s="144" t="s">
        <v>3660</v>
      </c>
      <c r="E45" s="92" t="s">
        <v>2653</v>
      </c>
      <c r="F45" s="145" t="s">
        <v>2654</v>
      </c>
      <c r="G45" s="146">
        <v>3124</v>
      </c>
      <c r="H45" s="146">
        <v>14</v>
      </c>
      <c r="I45" s="147">
        <v>1100</v>
      </c>
      <c r="J45" s="145" t="s">
        <v>3660</v>
      </c>
      <c r="K45" s="94" t="s">
        <v>278</v>
      </c>
    </row>
    <row r="46" spans="1:11" hidden="1" x14ac:dyDescent="0.2">
      <c r="A46" s="1">
        <v>3284</v>
      </c>
      <c r="B46" s="148">
        <v>4238329</v>
      </c>
      <c r="C46" s="144" t="s">
        <v>311</v>
      </c>
      <c r="D46" s="144" t="s">
        <v>3700</v>
      </c>
      <c r="E46" s="92" t="s">
        <v>2651</v>
      </c>
      <c r="F46" s="145" t="s">
        <v>2695</v>
      </c>
      <c r="G46" s="146">
        <v>4044</v>
      </c>
      <c r="H46" s="146">
        <v>11</v>
      </c>
      <c r="I46" s="147">
        <v>9010</v>
      </c>
      <c r="J46" s="145" t="s">
        <v>3700</v>
      </c>
      <c r="K46" s="94" t="s">
        <v>278</v>
      </c>
    </row>
    <row r="47" spans="1:11" hidden="1" x14ac:dyDescent="0.2">
      <c r="A47" s="1">
        <v>4081</v>
      </c>
      <c r="B47" s="148">
        <v>4244137</v>
      </c>
      <c r="C47" s="144" t="s">
        <v>3046</v>
      </c>
      <c r="D47" s="144" t="s">
        <v>3747</v>
      </c>
      <c r="E47" s="92" t="s">
        <v>2651</v>
      </c>
      <c r="F47" s="145" t="s">
        <v>2695</v>
      </c>
      <c r="G47" s="146">
        <v>4044</v>
      </c>
      <c r="H47" s="146">
        <v>11</v>
      </c>
      <c r="I47" s="147">
        <v>210020</v>
      </c>
      <c r="J47" s="145" t="s">
        <v>3747</v>
      </c>
      <c r="K47" s="94" t="s">
        <v>172</v>
      </c>
    </row>
    <row r="48" spans="1:11" ht="25.5" hidden="1" x14ac:dyDescent="0.2">
      <c r="A48" s="88">
        <v>2310</v>
      </c>
      <c r="B48" s="105">
        <v>4254500</v>
      </c>
      <c r="C48" s="120" t="s">
        <v>2096</v>
      </c>
      <c r="D48" s="126" t="s">
        <v>2097</v>
      </c>
      <c r="E48" s="103" t="s">
        <v>3388</v>
      </c>
      <c r="F48" s="104" t="s">
        <v>3389</v>
      </c>
      <c r="G48" s="104" t="s">
        <v>3389</v>
      </c>
      <c r="H48" s="104" t="s">
        <v>3389</v>
      </c>
      <c r="I48" s="117" t="s">
        <v>3389</v>
      </c>
      <c r="J48" s="107" t="s">
        <v>111</v>
      </c>
      <c r="K48" s="107" t="s">
        <v>110</v>
      </c>
    </row>
    <row r="49" spans="1:11" hidden="1" x14ac:dyDescent="0.2">
      <c r="A49" s="1">
        <v>3844</v>
      </c>
      <c r="B49" s="148">
        <v>4258322</v>
      </c>
      <c r="C49" s="144" t="s">
        <v>312</v>
      </c>
      <c r="D49" s="144" t="s">
        <v>123</v>
      </c>
      <c r="E49" s="92" t="s">
        <v>2653</v>
      </c>
      <c r="F49" s="145" t="s">
        <v>2695</v>
      </c>
      <c r="G49" s="146">
        <v>4044</v>
      </c>
      <c r="H49" s="146">
        <v>14</v>
      </c>
      <c r="I49" s="147">
        <v>150220</v>
      </c>
      <c r="J49" s="145" t="s">
        <v>123</v>
      </c>
      <c r="K49" s="94" t="s">
        <v>110</v>
      </c>
    </row>
    <row r="50" spans="1:11" hidden="1" x14ac:dyDescent="0.2">
      <c r="A50" s="1">
        <v>3256</v>
      </c>
      <c r="B50" s="148">
        <v>4263297</v>
      </c>
      <c r="C50" s="144" t="s">
        <v>313</v>
      </c>
      <c r="D50" s="144" t="s">
        <v>3695</v>
      </c>
      <c r="E50" s="92" t="s">
        <v>2653</v>
      </c>
      <c r="F50" s="145" t="s">
        <v>2695</v>
      </c>
      <c r="G50" s="146">
        <v>4044</v>
      </c>
      <c r="H50" s="146">
        <v>16</v>
      </c>
      <c r="I50" s="147">
        <v>7250</v>
      </c>
      <c r="J50" s="145" t="s">
        <v>3695</v>
      </c>
      <c r="K50" s="94" t="s">
        <v>278</v>
      </c>
    </row>
    <row r="51" spans="1:11" hidden="1" x14ac:dyDescent="0.2">
      <c r="A51" s="1">
        <v>3173</v>
      </c>
      <c r="B51" s="148">
        <v>4270314</v>
      </c>
      <c r="C51" s="144" t="s">
        <v>314</v>
      </c>
      <c r="D51" s="144" t="s">
        <v>3688</v>
      </c>
      <c r="E51" s="92" t="s">
        <v>2653</v>
      </c>
      <c r="F51" s="145" t="s">
        <v>2654</v>
      </c>
      <c r="G51" s="146">
        <v>3124</v>
      </c>
      <c r="H51" s="146">
        <v>16</v>
      </c>
      <c r="I51" s="147">
        <v>7140</v>
      </c>
      <c r="J51" s="145" t="s">
        <v>3688</v>
      </c>
      <c r="K51" s="94" t="s">
        <v>278</v>
      </c>
    </row>
    <row r="52" spans="1:11" hidden="1" x14ac:dyDescent="0.2">
      <c r="A52" s="1">
        <v>4216</v>
      </c>
      <c r="B52" s="148">
        <v>4289985</v>
      </c>
      <c r="C52" s="144" t="s">
        <v>315</v>
      </c>
      <c r="D52" s="144" t="s">
        <v>3753</v>
      </c>
      <c r="E52" s="92" t="s">
        <v>2651</v>
      </c>
      <c r="F52" s="145" t="s">
        <v>2652</v>
      </c>
      <c r="G52" s="146">
        <v>2044</v>
      </c>
      <c r="H52" s="146">
        <v>10</v>
      </c>
      <c r="I52" s="147">
        <v>220040</v>
      </c>
      <c r="J52" s="145" t="s">
        <v>3753</v>
      </c>
      <c r="K52" s="94" t="s">
        <v>168</v>
      </c>
    </row>
    <row r="53" spans="1:11" hidden="1" x14ac:dyDescent="0.2">
      <c r="A53" s="1">
        <v>4686</v>
      </c>
      <c r="B53" s="148">
        <v>4348379</v>
      </c>
      <c r="C53" s="144" t="s">
        <v>3213</v>
      </c>
      <c r="D53" s="144" t="s">
        <v>3783</v>
      </c>
      <c r="E53" s="92" t="s">
        <v>2651</v>
      </c>
      <c r="F53" s="145" t="s">
        <v>2654</v>
      </c>
      <c r="G53" s="146">
        <v>3124</v>
      </c>
      <c r="H53" s="146" t="s">
        <v>2669</v>
      </c>
      <c r="I53" s="147">
        <v>330020</v>
      </c>
      <c r="J53" s="145" t="s">
        <v>3783</v>
      </c>
      <c r="K53" s="94" t="s">
        <v>226</v>
      </c>
    </row>
    <row r="54" spans="1:11" ht="25.5" hidden="1" x14ac:dyDescent="0.2">
      <c r="A54" s="88">
        <v>2311</v>
      </c>
      <c r="B54" s="105">
        <v>4418218</v>
      </c>
      <c r="C54" s="120" t="s">
        <v>2160</v>
      </c>
      <c r="D54" s="126" t="s">
        <v>2161</v>
      </c>
      <c r="E54" s="103" t="s">
        <v>3388</v>
      </c>
      <c r="F54" s="104" t="s">
        <v>3389</v>
      </c>
      <c r="G54" s="104" t="s">
        <v>3389</v>
      </c>
      <c r="H54" s="104" t="s">
        <v>3389</v>
      </c>
      <c r="I54" s="117" t="s">
        <v>3389</v>
      </c>
      <c r="J54" s="107" t="s">
        <v>227</v>
      </c>
      <c r="K54" s="107" t="s">
        <v>226</v>
      </c>
    </row>
    <row r="55" spans="1:11" hidden="1" x14ac:dyDescent="0.2">
      <c r="A55" s="1">
        <v>3855</v>
      </c>
      <c r="B55" s="148">
        <v>4418218</v>
      </c>
      <c r="C55" s="144" t="s">
        <v>2160</v>
      </c>
      <c r="D55" s="144" t="s">
        <v>3731</v>
      </c>
      <c r="E55" s="131" t="s">
        <v>2859</v>
      </c>
      <c r="F55" s="145" t="s">
        <v>2826</v>
      </c>
      <c r="G55" s="146" t="s">
        <v>2827</v>
      </c>
      <c r="H55" s="146" t="s">
        <v>2717</v>
      </c>
      <c r="I55" s="147">
        <v>160010</v>
      </c>
      <c r="J55" s="145" t="s">
        <v>3731</v>
      </c>
      <c r="K55" s="2" t="s">
        <v>125</v>
      </c>
    </row>
    <row r="56" spans="1:11" hidden="1" x14ac:dyDescent="0.2">
      <c r="A56" s="88">
        <v>951</v>
      </c>
      <c r="B56" s="95">
        <v>4421153</v>
      </c>
      <c r="C56" s="90" t="s">
        <v>316</v>
      </c>
      <c r="D56" s="91" t="str">
        <f>VLOOKUP(B56,[1]PLANTA!$A$2:$T$2334,20,0)</f>
        <v>SALAMINA</v>
      </c>
      <c r="E56" s="92" t="s">
        <v>2825</v>
      </c>
      <c r="F56" s="10" t="s">
        <v>2850</v>
      </c>
      <c r="G56" s="11" t="s">
        <v>2851</v>
      </c>
      <c r="H56" s="11" t="s">
        <v>2681</v>
      </c>
      <c r="I56" s="93">
        <v>160190</v>
      </c>
      <c r="J56" s="94" t="s">
        <v>135</v>
      </c>
      <c r="K56" s="94" t="s">
        <v>125</v>
      </c>
    </row>
    <row r="57" spans="1:11" hidden="1" x14ac:dyDescent="0.2">
      <c r="A57" s="1">
        <v>4676</v>
      </c>
      <c r="B57" s="148">
        <v>4422020</v>
      </c>
      <c r="C57" s="144" t="s">
        <v>317</v>
      </c>
      <c r="D57" s="144" t="s">
        <v>225</v>
      </c>
      <c r="E57" s="92" t="s">
        <v>2653</v>
      </c>
      <c r="F57" s="145" t="s">
        <v>2657</v>
      </c>
      <c r="G57" s="146">
        <v>4210</v>
      </c>
      <c r="H57" s="146">
        <v>16</v>
      </c>
      <c r="I57" s="147">
        <v>320120</v>
      </c>
      <c r="J57" s="145" t="s">
        <v>225</v>
      </c>
      <c r="K57" s="94" t="s">
        <v>3200</v>
      </c>
    </row>
    <row r="58" spans="1:11" hidden="1" x14ac:dyDescent="0.2">
      <c r="A58" s="1">
        <v>4675</v>
      </c>
      <c r="B58" s="148">
        <v>4422420</v>
      </c>
      <c r="C58" s="144" t="s">
        <v>318</v>
      </c>
      <c r="D58" s="144" t="s">
        <v>225</v>
      </c>
      <c r="E58" s="92" t="s">
        <v>2653</v>
      </c>
      <c r="F58" s="145" t="s">
        <v>2652</v>
      </c>
      <c r="G58" s="146" t="s">
        <v>2662</v>
      </c>
      <c r="H58" s="146" t="s">
        <v>2663</v>
      </c>
      <c r="I58" s="147">
        <v>320120</v>
      </c>
      <c r="J58" s="145" t="s">
        <v>225</v>
      </c>
      <c r="K58" s="94" t="s">
        <v>3200</v>
      </c>
    </row>
    <row r="59" spans="1:11" hidden="1" x14ac:dyDescent="0.2">
      <c r="A59" s="88">
        <v>935</v>
      </c>
      <c r="B59" s="95">
        <v>4442916</v>
      </c>
      <c r="C59" s="90" t="s">
        <v>2987</v>
      </c>
      <c r="D59" s="91" t="str">
        <f>VLOOKUP(B59,[1]PLANTA!$A$2:$T$2334,20,0)</f>
        <v>MANZANARES</v>
      </c>
      <c r="E59" s="92" t="s">
        <v>2651</v>
      </c>
      <c r="F59" s="10" t="s">
        <v>2695</v>
      </c>
      <c r="G59" s="11">
        <v>4044</v>
      </c>
      <c r="H59" s="11">
        <v>14</v>
      </c>
      <c r="I59" s="93">
        <v>160140</v>
      </c>
      <c r="J59" s="94" t="s">
        <v>130</v>
      </c>
      <c r="K59" s="94" t="s">
        <v>125</v>
      </c>
    </row>
    <row r="60" spans="1:11" hidden="1" x14ac:dyDescent="0.2">
      <c r="A60" s="88">
        <v>1737</v>
      </c>
      <c r="B60" s="95">
        <v>4465632</v>
      </c>
      <c r="C60" s="90" t="s">
        <v>3199</v>
      </c>
      <c r="D60" s="91" t="str">
        <f>VLOOKUP(B60,[1]PLANTA!$A$2:$T$2334,20,0)</f>
        <v>Despacho del Registrador ARMENIA</v>
      </c>
      <c r="E60" s="92" t="s">
        <v>2825</v>
      </c>
      <c r="F60" s="10" t="s">
        <v>2826</v>
      </c>
      <c r="G60" s="11" t="s">
        <v>2827</v>
      </c>
      <c r="H60" s="11" t="s">
        <v>2717</v>
      </c>
      <c r="I60" s="93">
        <v>320010</v>
      </c>
      <c r="J60" s="94" t="s">
        <v>223</v>
      </c>
      <c r="K60" s="94" t="s">
        <v>3200</v>
      </c>
    </row>
    <row r="61" spans="1:11" hidden="1" x14ac:dyDescent="0.2">
      <c r="A61" s="88">
        <v>941</v>
      </c>
      <c r="B61" s="95">
        <v>4475106</v>
      </c>
      <c r="C61" s="90" t="s">
        <v>832</v>
      </c>
      <c r="D61" s="91" t="str">
        <f>VLOOKUP(B61,[1]PLANTA!$A$2:$T$2334,20,0)</f>
        <v>PACORA</v>
      </c>
      <c r="E61" s="92" t="s">
        <v>2825</v>
      </c>
      <c r="F61" s="10" t="s">
        <v>2850</v>
      </c>
      <c r="G61" s="11" t="s">
        <v>2851</v>
      </c>
      <c r="H61" s="11" t="s">
        <v>2681</v>
      </c>
      <c r="I61" s="93">
        <v>160160</v>
      </c>
      <c r="J61" s="94" t="s">
        <v>132</v>
      </c>
      <c r="K61" s="94" t="s">
        <v>125</v>
      </c>
    </row>
    <row r="62" spans="1:11" hidden="1" x14ac:dyDescent="0.2">
      <c r="A62" s="1">
        <v>3898</v>
      </c>
      <c r="B62" s="148">
        <v>4475106</v>
      </c>
      <c r="C62" s="144" t="s">
        <v>832</v>
      </c>
      <c r="D62" s="144" t="s">
        <v>132</v>
      </c>
      <c r="E62" s="92" t="s">
        <v>2825</v>
      </c>
      <c r="F62" s="145" t="s">
        <v>2850</v>
      </c>
      <c r="G62" s="146" t="s">
        <v>2851</v>
      </c>
      <c r="H62" s="146" t="s">
        <v>2681</v>
      </c>
      <c r="I62" s="147">
        <v>160160</v>
      </c>
      <c r="J62" s="145" t="s">
        <v>132</v>
      </c>
      <c r="K62" s="94" t="s">
        <v>125</v>
      </c>
    </row>
    <row r="63" spans="1:11" hidden="1" x14ac:dyDescent="0.2">
      <c r="A63" s="1">
        <v>3868</v>
      </c>
      <c r="B63" s="148">
        <v>4475294</v>
      </c>
      <c r="C63" s="144" t="s">
        <v>319</v>
      </c>
      <c r="D63" s="144" t="s">
        <v>3732</v>
      </c>
      <c r="E63" s="92" t="s">
        <v>2653</v>
      </c>
      <c r="F63" s="145" t="s">
        <v>2657</v>
      </c>
      <c r="G63" s="146">
        <v>4210</v>
      </c>
      <c r="H63" s="146">
        <v>16</v>
      </c>
      <c r="I63" s="147">
        <v>160020</v>
      </c>
      <c r="J63" s="145" t="s">
        <v>3732</v>
      </c>
      <c r="K63" s="94" t="s">
        <v>125</v>
      </c>
    </row>
    <row r="64" spans="1:11" hidden="1" x14ac:dyDescent="0.2">
      <c r="A64" s="88">
        <v>914</v>
      </c>
      <c r="B64" s="95">
        <v>4482840</v>
      </c>
      <c r="C64" s="90" t="s">
        <v>320</v>
      </c>
      <c r="D64" s="91" t="str">
        <f>VLOOKUP(B64,[1]PLANTA!$A$2:$T$2334,20,0)</f>
        <v>Grupo Administrativo Manizales</v>
      </c>
      <c r="E64" s="92" t="s">
        <v>2653</v>
      </c>
      <c r="F64" s="10" t="s">
        <v>2695</v>
      </c>
      <c r="G64" s="11">
        <v>4044</v>
      </c>
      <c r="H64" s="11">
        <v>18</v>
      </c>
      <c r="I64" s="93">
        <v>160030</v>
      </c>
      <c r="J64" s="94" t="s">
        <v>126</v>
      </c>
      <c r="K64" s="94" t="s">
        <v>125</v>
      </c>
    </row>
    <row r="65" spans="1:11" hidden="1" x14ac:dyDescent="0.2">
      <c r="A65" s="1">
        <v>4702</v>
      </c>
      <c r="B65" s="148">
        <v>4613802</v>
      </c>
      <c r="C65" s="144" t="s">
        <v>3622</v>
      </c>
      <c r="D65" s="144" t="s">
        <v>229</v>
      </c>
      <c r="E65" s="131" t="s">
        <v>2859</v>
      </c>
      <c r="F65" s="145" t="s">
        <v>2850</v>
      </c>
      <c r="G65" s="146" t="s">
        <v>2851</v>
      </c>
      <c r="H65" s="146" t="s">
        <v>2681</v>
      </c>
      <c r="I65" s="147">
        <v>330120</v>
      </c>
      <c r="J65" s="145" t="s">
        <v>229</v>
      </c>
      <c r="K65" s="94" t="s">
        <v>125</v>
      </c>
    </row>
    <row r="66" spans="1:11" hidden="1" x14ac:dyDescent="0.2">
      <c r="A66" s="88">
        <v>991</v>
      </c>
      <c r="B66" s="95">
        <v>4616978</v>
      </c>
      <c r="C66" s="90" t="s">
        <v>3007</v>
      </c>
      <c r="D66" s="91" t="str">
        <f>VLOOKUP(B66,[1]PLANTA!$A$2:$T$2334,20,0)</f>
        <v>Grupo Administrativo POPAYAN</v>
      </c>
      <c r="E66" s="92" t="s">
        <v>2651</v>
      </c>
      <c r="F66" s="10" t="s">
        <v>2657</v>
      </c>
      <c r="G66" s="11" t="s">
        <v>2658</v>
      </c>
      <c r="H66" s="11" t="s">
        <v>2735</v>
      </c>
      <c r="I66" s="93">
        <v>180030</v>
      </c>
      <c r="J66" s="94" t="s">
        <v>144</v>
      </c>
      <c r="K66" s="94" t="s">
        <v>143</v>
      </c>
    </row>
    <row r="67" spans="1:11" hidden="1" x14ac:dyDescent="0.2">
      <c r="A67" s="88">
        <v>993</v>
      </c>
      <c r="B67" s="95">
        <v>4626472</v>
      </c>
      <c r="C67" s="90" t="s">
        <v>321</v>
      </c>
      <c r="D67" s="91" t="str">
        <f>VLOOKUP(B67,[1]PLANTA!$A$2:$T$2334,20,0)</f>
        <v>BOLIVAR</v>
      </c>
      <c r="E67" s="92" t="s">
        <v>2653</v>
      </c>
      <c r="F67" s="10" t="s">
        <v>2695</v>
      </c>
      <c r="G67" s="11">
        <v>4044</v>
      </c>
      <c r="H67" s="11" t="s">
        <v>2669</v>
      </c>
      <c r="I67" s="93">
        <v>180110</v>
      </c>
      <c r="J67" s="94" t="s">
        <v>74</v>
      </c>
      <c r="K67" s="94" t="s">
        <v>143</v>
      </c>
    </row>
    <row r="68" spans="1:11" hidden="1" x14ac:dyDescent="0.2">
      <c r="A68" s="1">
        <v>3064</v>
      </c>
      <c r="B68" s="150">
        <v>4638681</v>
      </c>
      <c r="C68" s="144" t="s">
        <v>322</v>
      </c>
      <c r="D68" s="144" t="s">
        <v>3669</v>
      </c>
      <c r="E68" s="92" t="s">
        <v>2653</v>
      </c>
      <c r="F68" s="145" t="s">
        <v>2705</v>
      </c>
      <c r="G68" s="146">
        <v>3003</v>
      </c>
      <c r="H68" s="146">
        <v>18</v>
      </c>
      <c r="I68" s="147">
        <v>4100</v>
      </c>
      <c r="J68" s="145" t="s">
        <v>3669</v>
      </c>
      <c r="K68" s="94" t="s">
        <v>278</v>
      </c>
    </row>
    <row r="69" spans="1:11" hidden="1" x14ac:dyDescent="0.2">
      <c r="A69" s="1">
        <v>3942</v>
      </c>
      <c r="B69" s="148">
        <v>4640715</v>
      </c>
      <c r="C69" s="144" t="s">
        <v>323</v>
      </c>
      <c r="D69" s="144" t="s">
        <v>3739</v>
      </c>
      <c r="E69" s="92" t="s">
        <v>2653</v>
      </c>
      <c r="F69" s="145" t="s">
        <v>2657</v>
      </c>
      <c r="G69" s="146" t="s">
        <v>2658</v>
      </c>
      <c r="H69" s="146" t="s">
        <v>2717</v>
      </c>
      <c r="I69" s="147">
        <v>180030</v>
      </c>
      <c r="J69" s="145" t="s">
        <v>3739</v>
      </c>
      <c r="K69" s="94" t="s">
        <v>143</v>
      </c>
    </row>
    <row r="70" spans="1:11" hidden="1" x14ac:dyDescent="0.2">
      <c r="A70" s="88">
        <v>996</v>
      </c>
      <c r="B70" s="95">
        <v>4651943</v>
      </c>
      <c r="C70" s="90" t="s">
        <v>324</v>
      </c>
      <c r="D70" s="91" t="str">
        <f>VLOOKUP(B70,[1]PLANTA!$A$2:$T$2334,20,0)</f>
        <v>CALOTO</v>
      </c>
      <c r="E70" s="92" t="s">
        <v>2653</v>
      </c>
      <c r="F70" s="10" t="s">
        <v>2695</v>
      </c>
      <c r="G70" s="11">
        <v>4044</v>
      </c>
      <c r="H70" s="11">
        <v>14</v>
      </c>
      <c r="I70" s="93">
        <v>180120</v>
      </c>
      <c r="J70" s="94" t="s">
        <v>145</v>
      </c>
      <c r="K70" s="94" t="s">
        <v>143</v>
      </c>
    </row>
    <row r="71" spans="1:11" hidden="1" x14ac:dyDescent="0.2">
      <c r="A71" s="1">
        <v>3956</v>
      </c>
      <c r="B71" s="148">
        <v>4733471</v>
      </c>
      <c r="C71" s="144" t="s">
        <v>325</v>
      </c>
      <c r="D71" s="144" t="s">
        <v>3011</v>
      </c>
      <c r="E71" s="92" t="s">
        <v>2651</v>
      </c>
      <c r="F71" s="145" t="s">
        <v>2695</v>
      </c>
      <c r="G71" s="146">
        <v>4044</v>
      </c>
      <c r="H71" s="146">
        <v>11</v>
      </c>
      <c r="I71" s="147">
        <v>180140</v>
      </c>
      <c r="J71" s="145" t="s">
        <v>3011</v>
      </c>
      <c r="K71" s="94" t="s">
        <v>143</v>
      </c>
    </row>
    <row r="72" spans="1:11" hidden="1" x14ac:dyDescent="0.2">
      <c r="A72" s="1">
        <v>4381</v>
      </c>
      <c r="B72" s="148">
        <v>4830841</v>
      </c>
      <c r="C72" s="144" t="s">
        <v>326</v>
      </c>
      <c r="D72" s="144" t="s">
        <v>327</v>
      </c>
      <c r="E72" s="92" t="s">
        <v>2651</v>
      </c>
      <c r="F72" s="145" t="s">
        <v>2695</v>
      </c>
      <c r="G72" s="146">
        <v>4044</v>
      </c>
      <c r="H72" s="146">
        <v>14</v>
      </c>
      <c r="I72" s="147">
        <v>240110</v>
      </c>
      <c r="J72" s="145" t="s">
        <v>327</v>
      </c>
      <c r="K72" s="94" t="s">
        <v>177</v>
      </c>
    </row>
    <row r="73" spans="1:11" hidden="1" x14ac:dyDescent="0.2">
      <c r="A73" s="1">
        <v>4384</v>
      </c>
      <c r="B73" s="148">
        <v>4846464</v>
      </c>
      <c r="C73" s="144" t="s">
        <v>3123</v>
      </c>
      <c r="D73" s="144" t="s">
        <v>179</v>
      </c>
      <c r="E73" s="92" t="s">
        <v>2651</v>
      </c>
      <c r="F73" s="145" t="s">
        <v>2695</v>
      </c>
      <c r="G73" s="146">
        <v>4044</v>
      </c>
      <c r="H73" s="146">
        <v>14</v>
      </c>
      <c r="I73" s="147">
        <v>240120</v>
      </c>
      <c r="J73" s="145" t="s">
        <v>179</v>
      </c>
      <c r="K73" s="94" t="s">
        <v>177</v>
      </c>
    </row>
    <row r="74" spans="1:11" hidden="1" x14ac:dyDescent="0.2">
      <c r="A74" s="1">
        <v>4239</v>
      </c>
      <c r="B74" s="148">
        <v>4932230</v>
      </c>
      <c r="C74" s="144" t="s">
        <v>328</v>
      </c>
      <c r="D74" s="144" t="s">
        <v>169</v>
      </c>
      <c r="E74" s="92" t="s">
        <v>2653</v>
      </c>
      <c r="F74" s="145" t="s">
        <v>2654</v>
      </c>
      <c r="G74" s="146">
        <v>3124</v>
      </c>
      <c r="H74" s="146">
        <v>18</v>
      </c>
      <c r="I74" s="147">
        <v>220110</v>
      </c>
      <c r="J74" s="145" t="s">
        <v>169</v>
      </c>
      <c r="K74" s="94" t="s">
        <v>168</v>
      </c>
    </row>
    <row r="75" spans="1:11" hidden="1" x14ac:dyDescent="0.2">
      <c r="A75" s="88">
        <v>2266</v>
      </c>
      <c r="B75" s="95">
        <v>4932757</v>
      </c>
      <c r="C75" s="90" t="s">
        <v>3359</v>
      </c>
      <c r="D75" s="91" t="str">
        <f>VLOOKUP(B75,[1]PLANTA_TEMPORAL!$A$2:$T$2334,20,0)</f>
        <v>Superintendencia Delegada Protección, Restitución y Formalización de Tierras</v>
      </c>
      <c r="E75" s="92" t="s">
        <v>3357</v>
      </c>
      <c r="F75" s="10" t="s">
        <v>2644</v>
      </c>
      <c r="G75" s="11" t="s">
        <v>2645</v>
      </c>
      <c r="H75" s="11" t="s">
        <v>2710</v>
      </c>
      <c r="I75" s="93">
        <v>17000</v>
      </c>
      <c r="J75" s="94" t="s">
        <v>54</v>
      </c>
      <c r="K75" s="94" t="s">
        <v>3358</v>
      </c>
    </row>
    <row r="76" spans="1:11" hidden="1" x14ac:dyDescent="0.2">
      <c r="A76" s="1">
        <v>4464</v>
      </c>
      <c r="B76" s="148">
        <v>5013666</v>
      </c>
      <c r="C76" s="144" t="s">
        <v>3143</v>
      </c>
      <c r="D76" s="144" t="s">
        <v>3769</v>
      </c>
      <c r="E76" s="92" t="s">
        <v>2651</v>
      </c>
      <c r="F76" s="145" t="s">
        <v>2652</v>
      </c>
      <c r="G76" s="146">
        <v>2044</v>
      </c>
      <c r="H76" s="146">
        <v>10</v>
      </c>
      <c r="I76" s="147">
        <v>280030</v>
      </c>
      <c r="J76" s="145" t="s">
        <v>3769</v>
      </c>
      <c r="K76" s="94" t="s">
        <v>192</v>
      </c>
    </row>
    <row r="77" spans="1:11" hidden="1" x14ac:dyDescent="0.2">
      <c r="A77" s="1">
        <v>4484</v>
      </c>
      <c r="B77" s="148">
        <v>5026858</v>
      </c>
      <c r="C77" s="144" t="s">
        <v>329</v>
      </c>
      <c r="D77" s="144" t="s">
        <v>196</v>
      </c>
      <c r="E77" s="92" t="s">
        <v>2825</v>
      </c>
      <c r="F77" s="145" t="s">
        <v>2850</v>
      </c>
      <c r="G77" s="146" t="s">
        <v>2851</v>
      </c>
      <c r="H77" s="146" t="s">
        <v>2681</v>
      </c>
      <c r="I77" s="147">
        <v>280130</v>
      </c>
      <c r="J77" s="145" t="s">
        <v>195</v>
      </c>
      <c r="K77" s="94" t="s">
        <v>192</v>
      </c>
    </row>
    <row r="78" spans="1:11" hidden="1" x14ac:dyDescent="0.2">
      <c r="A78" s="88">
        <v>1544</v>
      </c>
      <c r="B78" s="95">
        <v>5028419</v>
      </c>
      <c r="C78" s="90" t="s">
        <v>330</v>
      </c>
      <c r="D78" s="91" t="str">
        <f>VLOOKUP(B78,[1]PLANTA!$A$2:$T$2334,20,0)</f>
        <v>Grupo Administrativo Santa Marta</v>
      </c>
      <c r="E78" s="92" t="s">
        <v>2653</v>
      </c>
      <c r="F78" s="10" t="s">
        <v>2652</v>
      </c>
      <c r="G78" s="11">
        <v>2044</v>
      </c>
      <c r="H78" s="11">
        <v>10</v>
      </c>
      <c r="I78" s="93">
        <v>280030</v>
      </c>
      <c r="J78" s="94" t="s">
        <v>193</v>
      </c>
      <c r="K78" s="94" t="s">
        <v>192</v>
      </c>
    </row>
    <row r="79" spans="1:11" hidden="1" x14ac:dyDescent="0.2">
      <c r="A79" s="1">
        <v>3358</v>
      </c>
      <c r="B79" s="148">
        <v>5035468</v>
      </c>
      <c r="C79" s="144" t="s">
        <v>331</v>
      </c>
      <c r="D79" s="144" t="s">
        <v>3710</v>
      </c>
      <c r="E79" s="92" t="s">
        <v>2651</v>
      </c>
      <c r="F79" s="145" t="s">
        <v>2652</v>
      </c>
      <c r="G79" s="146">
        <v>2044</v>
      </c>
      <c r="H79" s="146">
        <v>10</v>
      </c>
      <c r="I79" s="147">
        <v>12020</v>
      </c>
      <c r="J79" s="145" t="s">
        <v>3710</v>
      </c>
      <c r="K79" s="94" t="s">
        <v>278</v>
      </c>
    </row>
    <row r="80" spans="1:11" hidden="1" x14ac:dyDescent="0.2">
      <c r="A80" s="1">
        <v>4624</v>
      </c>
      <c r="B80" s="148">
        <v>5035638</v>
      </c>
      <c r="C80" s="144" t="s">
        <v>332</v>
      </c>
      <c r="D80" s="144" t="s">
        <v>217</v>
      </c>
      <c r="E80" s="92" t="s">
        <v>2651</v>
      </c>
      <c r="F80" s="145" t="s">
        <v>2652</v>
      </c>
      <c r="G80" s="146">
        <v>2044</v>
      </c>
      <c r="H80" s="146">
        <v>10</v>
      </c>
      <c r="I80" s="147">
        <v>310130</v>
      </c>
      <c r="J80" s="145" t="s">
        <v>217</v>
      </c>
      <c r="K80" s="94" t="s">
        <v>212</v>
      </c>
    </row>
    <row r="81" spans="1:11" hidden="1" x14ac:dyDescent="0.2">
      <c r="A81" s="1">
        <v>3213</v>
      </c>
      <c r="B81" s="148">
        <v>5044414</v>
      </c>
      <c r="C81" s="144" t="s">
        <v>333</v>
      </c>
      <c r="D81" s="144" t="s">
        <v>3692</v>
      </c>
      <c r="E81" s="92" t="s">
        <v>2651</v>
      </c>
      <c r="F81" s="145" t="s">
        <v>2695</v>
      </c>
      <c r="G81" s="146">
        <v>4044</v>
      </c>
      <c r="H81" s="146">
        <v>14</v>
      </c>
      <c r="I81" s="147">
        <v>7220</v>
      </c>
      <c r="J81" s="145" t="s">
        <v>3692</v>
      </c>
      <c r="K81" s="94" t="s">
        <v>278</v>
      </c>
    </row>
    <row r="82" spans="1:11" hidden="1" x14ac:dyDescent="0.2">
      <c r="A82" s="1">
        <v>4619</v>
      </c>
      <c r="B82" s="148">
        <v>5083741</v>
      </c>
      <c r="C82" s="144" t="s">
        <v>334</v>
      </c>
      <c r="D82" s="144" t="s">
        <v>215</v>
      </c>
      <c r="E82" s="92" t="s">
        <v>2653</v>
      </c>
      <c r="F82" s="145" t="s">
        <v>2654</v>
      </c>
      <c r="G82" s="146">
        <v>3124</v>
      </c>
      <c r="H82" s="146">
        <v>14</v>
      </c>
      <c r="I82" s="147">
        <v>310120</v>
      </c>
      <c r="J82" s="145" t="s">
        <v>215</v>
      </c>
      <c r="K82" s="94" t="s">
        <v>212</v>
      </c>
    </row>
    <row r="83" spans="1:11" hidden="1" x14ac:dyDescent="0.2">
      <c r="A83" s="1">
        <v>4065</v>
      </c>
      <c r="B83" s="148">
        <v>5174601</v>
      </c>
      <c r="C83" s="144" t="s">
        <v>335</v>
      </c>
      <c r="D83" s="144" t="s">
        <v>3747</v>
      </c>
      <c r="E83" s="92" t="s">
        <v>2651</v>
      </c>
      <c r="F83" s="145" t="s">
        <v>2652</v>
      </c>
      <c r="G83" s="146" t="s">
        <v>2662</v>
      </c>
      <c r="H83" s="146" t="s">
        <v>2663</v>
      </c>
      <c r="I83" s="147">
        <v>210020</v>
      </c>
      <c r="J83" s="145" t="s">
        <v>3747</v>
      </c>
      <c r="K83" s="94" t="s">
        <v>172</v>
      </c>
    </row>
    <row r="84" spans="1:11" hidden="1" x14ac:dyDescent="0.2">
      <c r="A84" s="88">
        <v>1644</v>
      </c>
      <c r="B84" s="96">
        <v>5219621</v>
      </c>
      <c r="C84" s="90" t="s">
        <v>336</v>
      </c>
      <c r="D84" s="91" t="str">
        <f>VLOOKUP(B84,[1]PLANTA!$A$2:$T$2334,20,0)</f>
        <v>BARBACOAS</v>
      </c>
      <c r="E84" s="92" t="s">
        <v>2653</v>
      </c>
      <c r="F84" s="10" t="s">
        <v>2695</v>
      </c>
      <c r="G84" s="11">
        <v>4044</v>
      </c>
      <c r="H84" s="11">
        <v>16</v>
      </c>
      <c r="I84" s="93">
        <v>300110</v>
      </c>
      <c r="J84" s="94" t="s">
        <v>205</v>
      </c>
      <c r="K84" s="94" t="s">
        <v>203</v>
      </c>
    </row>
    <row r="85" spans="1:11" hidden="1" x14ac:dyDescent="0.2">
      <c r="A85" s="1">
        <v>4718</v>
      </c>
      <c r="B85" s="148">
        <v>5276463</v>
      </c>
      <c r="C85" s="144" t="s">
        <v>3624</v>
      </c>
      <c r="D85" s="144" t="s">
        <v>232</v>
      </c>
      <c r="E85" s="131" t="s">
        <v>2859</v>
      </c>
      <c r="F85" s="145" t="s">
        <v>2850</v>
      </c>
      <c r="G85" s="146" t="s">
        <v>2851</v>
      </c>
      <c r="H85" s="146" t="s">
        <v>2681</v>
      </c>
      <c r="I85" s="147">
        <v>330150</v>
      </c>
      <c r="J85" s="145" t="s">
        <v>232</v>
      </c>
      <c r="K85" s="2" t="s">
        <v>226</v>
      </c>
    </row>
    <row r="86" spans="1:11" hidden="1" x14ac:dyDescent="0.2">
      <c r="A86" s="1">
        <v>4539</v>
      </c>
      <c r="B86" s="143">
        <v>5328839</v>
      </c>
      <c r="C86" s="144" t="s">
        <v>3608</v>
      </c>
      <c r="D86" s="144" t="s">
        <v>3773</v>
      </c>
      <c r="E86" s="131" t="s">
        <v>2859</v>
      </c>
      <c r="F86" s="145" t="s">
        <v>2826</v>
      </c>
      <c r="G86" s="146" t="s">
        <v>2827</v>
      </c>
      <c r="H86" s="146" t="s">
        <v>2717</v>
      </c>
      <c r="I86" s="147">
        <v>300010</v>
      </c>
      <c r="J86" s="145" t="s">
        <v>3773</v>
      </c>
      <c r="K86" s="2" t="s">
        <v>204</v>
      </c>
    </row>
    <row r="87" spans="1:11" ht="38.25" hidden="1" x14ac:dyDescent="0.2">
      <c r="A87" s="88">
        <v>2312</v>
      </c>
      <c r="B87" s="105">
        <v>5437285</v>
      </c>
      <c r="C87" s="120" t="s">
        <v>2261</v>
      </c>
      <c r="D87" s="126" t="s">
        <v>2262</v>
      </c>
      <c r="E87" s="103" t="s">
        <v>3388</v>
      </c>
      <c r="F87" s="104" t="s">
        <v>3389</v>
      </c>
      <c r="G87" s="104" t="s">
        <v>3389</v>
      </c>
      <c r="H87" s="104" t="s">
        <v>3389</v>
      </c>
      <c r="I87" s="117" t="s">
        <v>3389</v>
      </c>
      <c r="J87" s="107" t="s">
        <v>54</v>
      </c>
      <c r="K87" s="107" t="s">
        <v>278</v>
      </c>
    </row>
    <row r="88" spans="1:11" hidden="1" x14ac:dyDescent="0.2">
      <c r="A88" s="1">
        <v>4641</v>
      </c>
      <c r="B88" s="148">
        <v>5482513</v>
      </c>
      <c r="C88" s="144" t="s">
        <v>337</v>
      </c>
      <c r="D88" s="144" t="s">
        <v>219</v>
      </c>
      <c r="E88" s="92" t="s">
        <v>2653</v>
      </c>
      <c r="F88" s="145" t="s">
        <v>2695</v>
      </c>
      <c r="G88" s="146">
        <v>4044</v>
      </c>
      <c r="H88" s="146">
        <v>14</v>
      </c>
      <c r="I88" s="147">
        <v>310150</v>
      </c>
      <c r="J88" s="145" t="s">
        <v>219</v>
      </c>
      <c r="K88" s="94" t="s">
        <v>212</v>
      </c>
    </row>
    <row r="89" spans="1:11" hidden="1" x14ac:dyDescent="0.2">
      <c r="A89" s="1">
        <v>3103</v>
      </c>
      <c r="B89" s="148">
        <v>5660054</v>
      </c>
      <c r="C89" s="144" t="s">
        <v>338</v>
      </c>
      <c r="D89" s="144" t="s">
        <v>3676</v>
      </c>
      <c r="E89" s="92" t="s">
        <v>2651</v>
      </c>
      <c r="F89" s="145" t="s">
        <v>2660</v>
      </c>
      <c r="G89" s="146">
        <v>2028</v>
      </c>
      <c r="H89" s="146" t="s">
        <v>2669</v>
      </c>
      <c r="I89" s="147">
        <v>5600</v>
      </c>
      <c r="J89" s="145" t="s">
        <v>3676</v>
      </c>
      <c r="K89" s="94" t="s">
        <v>278</v>
      </c>
    </row>
    <row r="90" spans="1:11" hidden="1" x14ac:dyDescent="0.2">
      <c r="A90" s="1">
        <v>4749</v>
      </c>
      <c r="B90" s="148">
        <v>5706816</v>
      </c>
      <c r="C90" s="144" t="s">
        <v>339</v>
      </c>
      <c r="D90" s="144" t="s">
        <v>3787</v>
      </c>
      <c r="E90" s="92" t="s">
        <v>2653</v>
      </c>
      <c r="F90" s="145" t="s">
        <v>2695</v>
      </c>
      <c r="G90" s="146">
        <v>4044</v>
      </c>
      <c r="H90" s="146">
        <v>16</v>
      </c>
      <c r="I90" s="147">
        <v>340030</v>
      </c>
      <c r="J90" s="145" t="s">
        <v>3787</v>
      </c>
      <c r="K90" s="94" t="s">
        <v>233</v>
      </c>
    </row>
    <row r="91" spans="1:11" hidden="1" x14ac:dyDescent="0.2">
      <c r="A91" s="1">
        <v>4823</v>
      </c>
      <c r="B91" s="148">
        <v>5764324</v>
      </c>
      <c r="C91" s="144" t="s">
        <v>340</v>
      </c>
      <c r="D91" s="144" t="s">
        <v>341</v>
      </c>
      <c r="E91" s="92" t="s">
        <v>2653</v>
      </c>
      <c r="F91" s="145" t="s">
        <v>2695</v>
      </c>
      <c r="G91" s="146">
        <v>4044</v>
      </c>
      <c r="H91" s="146">
        <v>16</v>
      </c>
      <c r="I91" s="147">
        <v>340220</v>
      </c>
      <c r="J91" s="145" t="s">
        <v>341</v>
      </c>
      <c r="K91" s="94" t="s">
        <v>233</v>
      </c>
    </row>
    <row r="92" spans="1:11" hidden="1" x14ac:dyDescent="0.2">
      <c r="A92" s="1">
        <v>5141</v>
      </c>
      <c r="B92" s="148">
        <v>5836437</v>
      </c>
      <c r="C92" s="144" t="s">
        <v>342</v>
      </c>
      <c r="D92" s="144" t="s">
        <v>273</v>
      </c>
      <c r="E92" s="92" t="s">
        <v>2653</v>
      </c>
      <c r="F92" s="145" t="s">
        <v>2826</v>
      </c>
      <c r="G92" s="146" t="s">
        <v>2827</v>
      </c>
      <c r="H92" s="146" t="s">
        <v>2717</v>
      </c>
      <c r="I92" s="147">
        <v>450000</v>
      </c>
      <c r="J92" s="145" t="s">
        <v>273</v>
      </c>
      <c r="K92" s="94" t="s">
        <v>168</v>
      </c>
    </row>
    <row r="93" spans="1:11" ht="25.5" hidden="1" x14ac:dyDescent="0.2">
      <c r="A93" s="88">
        <v>2313</v>
      </c>
      <c r="B93" s="105">
        <v>5864367</v>
      </c>
      <c r="C93" s="120" t="s">
        <v>2245</v>
      </c>
      <c r="D93" s="126" t="s">
        <v>1951</v>
      </c>
      <c r="E93" s="103" t="s">
        <v>3388</v>
      </c>
      <c r="F93" s="104" t="s">
        <v>3389</v>
      </c>
      <c r="G93" s="104" t="s">
        <v>3389</v>
      </c>
      <c r="H93" s="104" t="s">
        <v>3389</v>
      </c>
      <c r="I93" s="117" t="s">
        <v>3389</v>
      </c>
      <c r="J93" s="107" t="s">
        <v>54</v>
      </c>
      <c r="K93" s="107" t="s">
        <v>278</v>
      </c>
    </row>
    <row r="94" spans="1:11" hidden="1" x14ac:dyDescent="0.2">
      <c r="A94" s="1">
        <v>4877</v>
      </c>
      <c r="B94" s="148">
        <v>5882855</v>
      </c>
      <c r="C94" s="144" t="s">
        <v>343</v>
      </c>
      <c r="D94" s="144" t="s">
        <v>3793</v>
      </c>
      <c r="E94" s="92" t="s">
        <v>2653</v>
      </c>
      <c r="F94" s="145" t="s">
        <v>2657</v>
      </c>
      <c r="G94" s="146">
        <v>4210</v>
      </c>
      <c r="H94" s="146">
        <v>16</v>
      </c>
      <c r="I94" s="147">
        <v>360020</v>
      </c>
      <c r="J94" s="145" t="s">
        <v>3793</v>
      </c>
      <c r="K94" s="94" t="s">
        <v>251</v>
      </c>
    </row>
    <row r="95" spans="1:11" hidden="1" x14ac:dyDescent="0.2">
      <c r="A95" s="1">
        <v>3442</v>
      </c>
      <c r="B95" s="148">
        <v>5884159</v>
      </c>
      <c r="C95" s="144" t="s">
        <v>344</v>
      </c>
      <c r="D95" s="144" t="s">
        <v>3717</v>
      </c>
      <c r="E95" s="92" t="s">
        <v>2653</v>
      </c>
      <c r="F95" s="145" t="s">
        <v>2695</v>
      </c>
      <c r="G95" s="146">
        <v>4044</v>
      </c>
      <c r="H95" s="146">
        <v>14</v>
      </c>
      <c r="I95" s="147">
        <v>110040</v>
      </c>
      <c r="J95" s="145" t="s">
        <v>3717</v>
      </c>
      <c r="K95" s="94" t="s">
        <v>71</v>
      </c>
    </row>
    <row r="96" spans="1:11" hidden="1" x14ac:dyDescent="0.2">
      <c r="A96" s="1">
        <v>4915</v>
      </c>
      <c r="B96" s="148">
        <v>5911350</v>
      </c>
      <c r="C96" s="144" t="s">
        <v>345</v>
      </c>
      <c r="D96" s="144" t="s">
        <v>258</v>
      </c>
      <c r="E96" s="92" t="s">
        <v>2653</v>
      </c>
      <c r="F96" s="145" t="s">
        <v>2695</v>
      </c>
      <c r="G96" s="146">
        <v>4044</v>
      </c>
      <c r="H96" s="146">
        <v>12</v>
      </c>
      <c r="I96" s="147">
        <v>360160</v>
      </c>
      <c r="J96" s="145" t="s">
        <v>258</v>
      </c>
      <c r="K96" s="94" t="s">
        <v>251</v>
      </c>
    </row>
    <row r="97" spans="1:11" hidden="1" x14ac:dyDescent="0.2">
      <c r="A97" s="1">
        <v>4913</v>
      </c>
      <c r="B97" s="148">
        <v>5911423</v>
      </c>
      <c r="C97" s="144" t="s">
        <v>346</v>
      </c>
      <c r="D97" s="144" t="s">
        <v>258</v>
      </c>
      <c r="E97" s="92" t="s">
        <v>2653</v>
      </c>
      <c r="F97" s="145" t="s">
        <v>2695</v>
      </c>
      <c r="G97" s="146">
        <v>4044</v>
      </c>
      <c r="H97" s="146">
        <v>14</v>
      </c>
      <c r="I97" s="147">
        <v>360160</v>
      </c>
      <c r="J97" s="145" t="s">
        <v>258</v>
      </c>
      <c r="K97" s="94" t="s">
        <v>251</v>
      </c>
    </row>
    <row r="98" spans="1:11" hidden="1" x14ac:dyDescent="0.2">
      <c r="A98" s="1">
        <v>4891</v>
      </c>
      <c r="B98" s="149">
        <v>5950290</v>
      </c>
      <c r="C98" s="144" t="s">
        <v>347</v>
      </c>
      <c r="D98" s="144" t="s">
        <v>253</v>
      </c>
      <c r="E98" s="92" t="s">
        <v>2825</v>
      </c>
      <c r="F98" s="145" t="s">
        <v>2850</v>
      </c>
      <c r="G98" s="146" t="s">
        <v>2851</v>
      </c>
      <c r="H98" s="146" t="s">
        <v>2681</v>
      </c>
      <c r="I98" s="147">
        <v>360110</v>
      </c>
      <c r="J98" s="145" t="s">
        <v>253</v>
      </c>
      <c r="K98" s="94" t="s">
        <v>251</v>
      </c>
    </row>
    <row r="99" spans="1:11" hidden="1" x14ac:dyDescent="0.2">
      <c r="A99" s="1">
        <v>4091</v>
      </c>
      <c r="B99" s="148">
        <v>5963267</v>
      </c>
      <c r="C99" s="144" t="s">
        <v>348</v>
      </c>
      <c r="D99" s="144" t="s">
        <v>3748</v>
      </c>
      <c r="E99" s="92" t="s">
        <v>2653</v>
      </c>
      <c r="F99" s="145" t="s">
        <v>2654</v>
      </c>
      <c r="G99" s="146">
        <v>3124</v>
      </c>
      <c r="H99" s="146">
        <v>14</v>
      </c>
      <c r="I99" s="147">
        <v>210030</v>
      </c>
      <c r="J99" s="145" t="s">
        <v>3748</v>
      </c>
      <c r="K99" s="94" t="s">
        <v>172</v>
      </c>
    </row>
    <row r="100" spans="1:11" hidden="1" x14ac:dyDescent="0.2">
      <c r="A100" s="1">
        <v>4935</v>
      </c>
      <c r="B100" s="148">
        <v>5983963</v>
      </c>
      <c r="C100" s="144" t="s">
        <v>349</v>
      </c>
      <c r="D100" s="144" t="s">
        <v>262</v>
      </c>
      <c r="E100" s="92" t="s">
        <v>2653</v>
      </c>
      <c r="F100" s="145" t="s">
        <v>2695</v>
      </c>
      <c r="G100" s="146">
        <v>4044</v>
      </c>
      <c r="H100" s="146">
        <v>14</v>
      </c>
      <c r="I100" s="147">
        <v>360210</v>
      </c>
      <c r="J100" s="145" t="s">
        <v>262</v>
      </c>
      <c r="K100" s="94" t="s">
        <v>251</v>
      </c>
    </row>
    <row r="101" spans="1:11" hidden="1" x14ac:dyDescent="0.2">
      <c r="A101" s="1">
        <v>4898</v>
      </c>
      <c r="B101" s="148">
        <v>6008801</v>
      </c>
      <c r="C101" s="144" t="s">
        <v>350</v>
      </c>
      <c r="D101" s="144" t="s">
        <v>255</v>
      </c>
      <c r="E101" s="92" t="s">
        <v>2651</v>
      </c>
      <c r="F101" s="145" t="s">
        <v>2695</v>
      </c>
      <c r="G101" s="146">
        <v>4044</v>
      </c>
      <c r="H101" s="146">
        <v>14</v>
      </c>
      <c r="I101" s="147">
        <v>360130</v>
      </c>
      <c r="J101" s="145" t="s">
        <v>255</v>
      </c>
      <c r="K101" s="94" t="s">
        <v>251</v>
      </c>
    </row>
    <row r="102" spans="1:11" hidden="1" x14ac:dyDescent="0.2">
      <c r="A102" s="1">
        <v>4872</v>
      </c>
      <c r="B102" s="143">
        <v>6021661</v>
      </c>
      <c r="C102" s="144" t="s">
        <v>3273</v>
      </c>
      <c r="D102" s="144" t="s">
        <v>3793</v>
      </c>
      <c r="E102" s="98" t="s">
        <v>2651</v>
      </c>
      <c r="F102" s="145" t="s">
        <v>2652</v>
      </c>
      <c r="G102" s="146" t="s">
        <v>2662</v>
      </c>
      <c r="H102" s="146" t="s">
        <v>2676</v>
      </c>
      <c r="I102" s="147">
        <v>360020</v>
      </c>
      <c r="J102" s="145" t="s">
        <v>3793</v>
      </c>
      <c r="K102" s="94" t="s">
        <v>251</v>
      </c>
    </row>
    <row r="103" spans="1:11" hidden="1" x14ac:dyDescent="0.2">
      <c r="A103" s="1">
        <v>4932</v>
      </c>
      <c r="B103" s="148">
        <v>6022109</v>
      </c>
      <c r="C103" s="144" t="s">
        <v>351</v>
      </c>
      <c r="D103" s="144" t="s">
        <v>261</v>
      </c>
      <c r="E103" s="92" t="s">
        <v>2653</v>
      </c>
      <c r="F103" s="145" t="s">
        <v>2695</v>
      </c>
      <c r="G103" s="146">
        <v>4044</v>
      </c>
      <c r="H103" s="146">
        <v>12</v>
      </c>
      <c r="I103" s="147">
        <v>360200</v>
      </c>
      <c r="J103" s="145" t="s">
        <v>261</v>
      </c>
      <c r="K103" s="94" t="s">
        <v>251</v>
      </c>
    </row>
    <row r="104" spans="1:11" hidden="1" x14ac:dyDescent="0.2">
      <c r="A104" s="88">
        <v>2314</v>
      </c>
      <c r="B104" s="105">
        <v>6138082</v>
      </c>
      <c r="C104" s="120" t="s">
        <v>2094</v>
      </c>
      <c r="D104" s="126" t="s">
        <v>2095</v>
      </c>
      <c r="E104" s="103" t="s">
        <v>3388</v>
      </c>
      <c r="F104" s="104" t="s">
        <v>3389</v>
      </c>
      <c r="G104" s="104" t="s">
        <v>3389</v>
      </c>
      <c r="H104" s="104" t="s">
        <v>3389</v>
      </c>
      <c r="I104" s="117" t="s">
        <v>3389</v>
      </c>
      <c r="J104" s="107" t="s">
        <v>271</v>
      </c>
      <c r="K104" s="107" t="s">
        <v>263</v>
      </c>
    </row>
    <row r="105" spans="1:11" hidden="1" x14ac:dyDescent="0.2">
      <c r="A105" s="1">
        <v>5009</v>
      </c>
      <c r="B105" s="148">
        <v>6318361</v>
      </c>
      <c r="C105" s="144" t="s">
        <v>352</v>
      </c>
      <c r="D105" s="144" t="s">
        <v>3325</v>
      </c>
      <c r="E105" s="92" t="s">
        <v>2651</v>
      </c>
      <c r="F105" s="145" t="s">
        <v>2657</v>
      </c>
      <c r="G105" s="146">
        <v>4210</v>
      </c>
      <c r="H105" s="146">
        <v>16</v>
      </c>
      <c r="I105" s="147">
        <v>380040</v>
      </c>
      <c r="J105" s="145" t="s">
        <v>3325</v>
      </c>
      <c r="K105" s="94" t="s">
        <v>263</v>
      </c>
    </row>
    <row r="106" spans="1:11" hidden="1" x14ac:dyDescent="0.2">
      <c r="A106" s="88">
        <v>2150</v>
      </c>
      <c r="B106" s="95">
        <v>6444214</v>
      </c>
      <c r="C106" s="90" t="s">
        <v>353</v>
      </c>
      <c r="D106" s="91" t="str">
        <f>VLOOKUP(B106,[1]PLANTA!$A$2:$T$2334,20,0)</f>
        <v>CARTAGO</v>
      </c>
      <c r="E106" s="92" t="s">
        <v>2825</v>
      </c>
      <c r="F106" s="10" t="s">
        <v>2850</v>
      </c>
      <c r="G106" s="11" t="s">
        <v>2851</v>
      </c>
      <c r="H106" s="11" t="s">
        <v>2681</v>
      </c>
      <c r="I106" s="93">
        <v>380130</v>
      </c>
      <c r="J106" s="94" t="s">
        <v>267</v>
      </c>
      <c r="K106" s="94" t="s">
        <v>263</v>
      </c>
    </row>
    <row r="107" spans="1:11" hidden="1" x14ac:dyDescent="0.2">
      <c r="A107" s="88">
        <v>955</v>
      </c>
      <c r="B107" s="95">
        <v>6458533</v>
      </c>
      <c r="C107" s="90" t="s">
        <v>2994</v>
      </c>
      <c r="D107" s="91" t="str">
        <f>VLOOKUP(B107,[1]PLANTA!$A$2:$T$2334,20,0)</f>
        <v>Despacho del Registrador FLORENCIA</v>
      </c>
      <c r="E107" s="92" t="s">
        <v>2825</v>
      </c>
      <c r="F107" s="10" t="s">
        <v>2826</v>
      </c>
      <c r="G107" s="11" t="s">
        <v>2827</v>
      </c>
      <c r="H107" s="11" t="s">
        <v>2717</v>
      </c>
      <c r="I107" s="93">
        <v>170010</v>
      </c>
      <c r="J107" s="94" t="s">
        <v>137</v>
      </c>
      <c r="K107" s="94" t="s">
        <v>136</v>
      </c>
    </row>
    <row r="108" spans="1:11" hidden="1" x14ac:dyDescent="0.2">
      <c r="A108" s="1">
        <v>3911</v>
      </c>
      <c r="B108" s="148">
        <v>6458533</v>
      </c>
      <c r="C108" s="144" t="s">
        <v>2994</v>
      </c>
      <c r="D108" s="144" t="s">
        <v>3734</v>
      </c>
      <c r="E108" s="131" t="s">
        <v>2859</v>
      </c>
      <c r="F108" s="145" t="s">
        <v>2826</v>
      </c>
      <c r="G108" s="146" t="s">
        <v>2827</v>
      </c>
      <c r="H108" s="146" t="s">
        <v>2717</v>
      </c>
      <c r="I108" s="147">
        <v>170010</v>
      </c>
      <c r="J108" s="145" t="s">
        <v>3734</v>
      </c>
      <c r="K108" s="2"/>
    </row>
    <row r="109" spans="1:11" hidden="1" x14ac:dyDescent="0.2">
      <c r="A109" s="1">
        <v>5074</v>
      </c>
      <c r="B109" s="148">
        <v>6465719</v>
      </c>
      <c r="C109" s="144" t="s">
        <v>354</v>
      </c>
      <c r="D109" s="144" t="s">
        <v>270</v>
      </c>
      <c r="E109" s="92" t="s">
        <v>2825</v>
      </c>
      <c r="F109" s="145" t="s">
        <v>2850</v>
      </c>
      <c r="G109" s="146" t="s">
        <v>2851</v>
      </c>
      <c r="H109" s="146" t="s">
        <v>2681</v>
      </c>
      <c r="I109" s="147">
        <v>380160</v>
      </c>
      <c r="J109" s="145" t="s">
        <v>270</v>
      </c>
      <c r="K109" s="94" t="s">
        <v>263</v>
      </c>
    </row>
    <row r="110" spans="1:11" hidden="1" x14ac:dyDescent="0.2">
      <c r="A110" s="1">
        <v>3026</v>
      </c>
      <c r="B110" s="148">
        <v>6626203</v>
      </c>
      <c r="C110" s="144" t="s">
        <v>2672</v>
      </c>
      <c r="D110" s="144" t="s">
        <v>3663</v>
      </c>
      <c r="E110" s="92" t="s">
        <v>2651</v>
      </c>
      <c r="F110" s="145" t="s">
        <v>2652</v>
      </c>
      <c r="G110" s="146" t="s">
        <v>2662</v>
      </c>
      <c r="H110" s="146" t="s">
        <v>2671</v>
      </c>
      <c r="I110" s="147">
        <v>1900</v>
      </c>
      <c r="J110" s="145" t="s">
        <v>3663</v>
      </c>
      <c r="K110" s="94" t="s">
        <v>278</v>
      </c>
    </row>
    <row r="111" spans="1:11" ht="38.25" hidden="1" x14ac:dyDescent="0.2">
      <c r="A111" s="88">
        <v>2315</v>
      </c>
      <c r="B111" s="102">
        <v>6688681</v>
      </c>
      <c r="C111" s="119" t="s">
        <v>2473</v>
      </c>
      <c r="D111" s="126" t="s">
        <v>2121</v>
      </c>
      <c r="E111" s="103" t="s">
        <v>3388</v>
      </c>
      <c r="F111" s="104" t="s">
        <v>3389</v>
      </c>
      <c r="G111" s="104" t="s">
        <v>3389</v>
      </c>
      <c r="H111" s="104" t="s">
        <v>3389</v>
      </c>
      <c r="I111" s="117" t="s">
        <v>3389</v>
      </c>
      <c r="J111" s="107" t="s">
        <v>54</v>
      </c>
      <c r="K111" s="107" t="s">
        <v>278</v>
      </c>
    </row>
    <row r="112" spans="1:11" hidden="1" x14ac:dyDescent="0.2">
      <c r="A112" s="88">
        <v>1878</v>
      </c>
      <c r="B112" s="95">
        <v>6761134</v>
      </c>
      <c r="C112" s="90" t="s">
        <v>355</v>
      </c>
      <c r="D112" s="91" t="str">
        <f>VLOOKUP(B112,[1]PLANTA!$A$2:$T$2334,20,0)</f>
        <v>CHARALA</v>
      </c>
      <c r="E112" s="92" t="s">
        <v>2653</v>
      </c>
      <c r="F112" s="10" t="s">
        <v>2695</v>
      </c>
      <c r="G112" s="11">
        <v>4044</v>
      </c>
      <c r="H112" s="11">
        <v>14</v>
      </c>
      <c r="I112" s="93">
        <v>340130</v>
      </c>
      <c r="J112" s="94" t="s">
        <v>239</v>
      </c>
      <c r="K112" s="94" t="s">
        <v>233</v>
      </c>
    </row>
    <row r="113" spans="1:11" hidden="1" x14ac:dyDescent="0.2">
      <c r="A113" s="1">
        <v>3317</v>
      </c>
      <c r="B113" s="148">
        <v>6761709</v>
      </c>
      <c r="C113" s="144" t="s">
        <v>356</v>
      </c>
      <c r="D113" s="144" t="s">
        <v>3704</v>
      </c>
      <c r="E113" s="92" t="s">
        <v>2653</v>
      </c>
      <c r="F113" s="145" t="s">
        <v>2660</v>
      </c>
      <c r="G113" s="146">
        <v>2028</v>
      </c>
      <c r="H113" s="146">
        <v>18</v>
      </c>
      <c r="I113" s="147">
        <v>11000</v>
      </c>
      <c r="J113" s="145" t="s">
        <v>3704</v>
      </c>
      <c r="K113" s="94" t="s">
        <v>278</v>
      </c>
    </row>
    <row r="114" spans="1:11" hidden="1" x14ac:dyDescent="0.2">
      <c r="A114" s="1">
        <v>3798</v>
      </c>
      <c r="B114" s="148">
        <v>6765220</v>
      </c>
      <c r="C114" s="144" t="s">
        <v>3555</v>
      </c>
      <c r="D114" s="144" t="s">
        <v>113</v>
      </c>
      <c r="E114" s="131" t="s">
        <v>3798</v>
      </c>
      <c r="F114" s="145" t="s">
        <v>2850</v>
      </c>
      <c r="G114" s="146" t="s">
        <v>2851</v>
      </c>
      <c r="H114" s="146" t="s">
        <v>2681</v>
      </c>
      <c r="I114" s="147">
        <v>150120</v>
      </c>
      <c r="J114" s="145" t="s">
        <v>113</v>
      </c>
      <c r="K114" s="2" t="s">
        <v>110</v>
      </c>
    </row>
    <row r="115" spans="1:11" hidden="1" x14ac:dyDescent="0.2">
      <c r="A115" s="88">
        <v>828</v>
      </c>
      <c r="B115" s="95">
        <v>6766661</v>
      </c>
      <c r="C115" s="90" t="s">
        <v>2956</v>
      </c>
      <c r="D115" s="91" t="str">
        <f>VLOOKUP(B115,[1]PLANTA!$A$2:$T$2334,20,0)</f>
        <v>CHIQUINQUIRA</v>
      </c>
      <c r="E115" s="92" t="s">
        <v>2825</v>
      </c>
      <c r="F115" s="10" t="s">
        <v>2850</v>
      </c>
      <c r="G115" s="11" t="s">
        <v>2851</v>
      </c>
      <c r="H115" s="11" t="s">
        <v>2681</v>
      </c>
      <c r="I115" s="93">
        <v>150110</v>
      </c>
      <c r="J115" s="94" t="s">
        <v>112</v>
      </c>
      <c r="K115" s="94" t="s">
        <v>110</v>
      </c>
    </row>
    <row r="116" spans="1:11" hidden="1" x14ac:dyDescent="0.2">
      <c r="A116" s="1">
        <v>4255</v>
      </c>
      <c r="B116" s="148">
        <v>6771770</v>
      </c>
      <c r="C116" s="144" t="s">
        <v>3594</v>
      </c>
      <c r="D116" s="144" t="s">
        <v>171</v>
      </c>
      <c r="E116" s="131" t="s">
        <v>2859</v>
      </c>
      <c r="F116" s="145" t="s">
        <v>2850</v>
      </c>
      <c r="G116" s="146" t="s">
        <v>2851</v>
      </c>
      <c r="H116" s="146" t="s">
        <v>2681</v>
      </c>
      <c r="I116" s="147">
        <v>220130</v>
      </c>
      <c r="J116" s="145" t="s">
        <v>171</v>
      </c>
      <c r="K116" s="2" t="s">
        <v>168</v>
      </c>
    </row>
    <row r="117" spans="1:11" hidden="1" x14ac:dyDescent="0.2">
      <c r="A117" s="1">
        <v>3834</v>
      </c>
      <c r="B117" s="148">
        <v>6772514</v>
      </c>
      <c r="C117" s="144" t="s">
        <v>2970</v>
      </c>
      <c r="D117" s="144" t="s">
        <v>120</v>
      </c>
      <c r="E117" s="92" t="s">
        <v>2651</v>
      </c>
      <c r="F117" s="145" t="s">
        <v>2657</v>
      </c>
      <c r="G117" s="146">
        <v>4210</v>
      </c>
      <c r="H117" s="146">
        <v>15</v>
      </c>
      <c r="I117" s="147">
        <v>150190</v>
      </c>
      <c r="J117" s="145" t="s">
        <v>120</v>
      </c>
      <c r="K117" s="94" t="s">
        <v>110</v>
      </c>
    </row>
    <row r="118" spans="1:11" hidden="1" x14ac:dyDescent="0.2">
      <c r="A118" s="1">
        <v>3912</v>
      </c>
      <c r="B118" s="148">
        <v>6804265</v>
      </c>
      <c r="C118" s="144" t="s">
        <v>2995</v>
      </c>
      <c r="D118" s="144" t="s">
        <v>3734</v>
      </c>
      <c r="E118" s="92" t="s">
        <v>2651</v>
      </c>
      <c r="F118" s="145" t="s">
        <v>2695</v>
      </c>
      <c r="G118" s="146">
        <v>4044</v>
      </c>
      <c r="H118" s="146">
        <v>11</v>
      </c>
      <c r="I118" s="147">
        <v>170010</v>
      </c>
      <c r="J118" s="145" t="s">
        <v>3734</v>
      </c>
      <c r="K118" s="94" t="s">
        <v>136</v>
      </c>
    </row>
    <row r="119" spans="1:11" hidden="1" x14ac:dyDescent="0.2">
      <c r="A119" s="1">
        <v>3160</v>
      </c>
      <c r="B119" s="148">
        <v>6816057</v>
      </c>
      <c r="C119" s="144" t="s">
        <v>357</v>
      </c>
      <c r="D119" s="144" t="s">
        <v>3687</v>
      </c>
      <c r="E119" s="92" t="s">
        <v>2651</v>
      </c>
      <c r="F119" s="145" t="s">
        <v>2660</v>
      </c>
      <c r="G119" s="146">
        <v>2028</v>
      </c>
      <c r="H119" s="146">
        <v>17</v>
      </c>
      <c r="I119" s="147">
        <v>7130</v>
      </c>
      <c r="J119" s="145" t="s">
        <v>3687</v>
      </c>
      <c r="K119" s="94" t="s">
        <v>278</v>
      </c>
    </row>
    <row r="120" spans="1:11" hidden="1" x14ac:dyDescent="0.2">
      <c r="A120" s="1">
        <v>3706</v>
      </c>
      <c r="B120" s="148">
        <v>6817453</v>
      </c>
      <c r="C120" s="144" t="s">
        <v>358</v>
      </c>
      <c r="D120" s="144" t="s">
        <v>3724</v>
      </c>
      <c r="E120" s="92" t="s">
        <v>2651</v>
      </c>
      <c r="F120" s="145" t="s">
        <v>2695</v>
      </c>
      <c r="G120" s="146">
        <v>4044</v>
      </c>
      <c r="H120" s="146">
        <v>18</v>
      </c>
      <c r="I120" s="147">
        <v>130040</v>
      </c>
      <c r="J120" s="145" t="s">
        <v>3724</v>
      </c>
      <c r="K120" s="94" t="s">
        <v>103</v>
      </c>
    </row>
    <row r="121" spans="1:11" hidden="1" x14ac:dyDescent="0.2">
      <c r="A121" s="1">
        <v>3693</v>
      </c>
      <c r="B121" s="148">
        <v>6820140</v>
      </c>
      <c r="C121" s="144" t="s">
        <v>359</v>
      </c>
      <c r="D121" s="144" t="s">
        <v>3724</v>
      </c>
      <c r="E121" s="92" t="s">
        <v>2651</v>
      </c>
      <c r="F121" s="145" t="s">
        <v>2660</v>
      </c>
      <c r="G121" s="146">
        <v>2028</v>
      </c>
      <c r="H121" s="146">
        <v>17</v>
      </c>
      <c r="I121" s="147">
        <v>130030</v>
      </c>
      <c r="J121" s="145" t="s">
        <v>3724</v>
      </c>
      <c r="K121" s="94" t="s">
        <v>103</v>
      </c>
    </row>
    <row r="122" spans="1:11" hidden="1" x14ac:dyDescent="0.2">
      <c r="A122" s="1">
        <v>3307</v>
      </c>
      <c r="B122" s="148">
        <v>6820841</v>
      </c>
      <c r="C122" s="144" t="s">
        <v>360</v>
      </c>
      <c r="D122" s="144" t="s">
        <v>3702</v>
      </c>
      <c r="E122" s="92" t="s">
        <v>2651</v>
      </c>
      <c r="F122" s="145" t="s">
        <v>2695</v>
      </c>
      <c r="G122" s="146">
        <v>4044</v>
      </c>
      <c r="H122" s="146">
        <v>14</v>
      </c>
      <c r="I122" s="147">
        <v>9100</v>
      </c>
      <c r="J122" s="145" t="s">
        <v>3702</v>
      </c>
      <c r="K122" s="94" t="s">
        <v>278</v>
      </c>
    </row>
    <row r="123" spans="1:11" hidden="1" x14ac:dyDescent="0.2">
      <c r="A123" s="1">
        <v>4024</v>
      </c>
      <c r="B123" s="148">
        <v>6873565</v>
      </c>
      <c r="C123" s="144" t="s">
        <v>361</v>
      </c>
      <c r="D123" s="144" t="s">
        <v>3745</v>
      </c>
      <c r="E123" s="92" t="s">
        <v>2653</v>
      </c>
      <c r="F123" s="145" t="s">
        <v>2695</v>
      </c>
      <c r="G123" s="146">
        <v>4044</v>
      </c>
      <c r="H123" s="146">
        <v>14</v>
      </c>
      <c r="I123" s="147">
        <v>200030</v>
      </c>
      <c r="J123" s="145" t="s">
        <v>3745</v>
      </c>
      <c r="K123" s="94" t="s">
        <v>154</v>
      </c>
    </row>
    <row r="124" spans="1:11" hidden="1" x14ac:dyDescent="0.2">
      <c r="A124" s="1">
        <v>4023</v>
      </c>
      <c r="B124" s="148">
        <v>6878277</v>
      </c>
      <c r="C124" s="144" t="s">
        <v>362</v>
      </c>
      <c r="D124" s="144" t="s">
        <v>3745</v>
      </c>
      <c r="E124" s="92" t="s">
        <v>2653</v>
      </c>
      <c r="F124" s="145" t="s">
        <v>2695</v>
      </c>
      <c r="G124" s="146">
        <v>4044</v>
      </c>
      <c r="H124" s="146">
        <v>14</v>
      </c>
      <c r="I124" s="147">
        <v>200030</v>
      </c>
      <c r="J124" s="145" t="s">
        <v>3745</v>
      </c>
      <c r="K124" s="94" t="s">
        <v>154</v>
      </c>
    </row>
    <row r="125" spans="1:11" ht="38.25" hidden="1" x14ac:dyDescent="0.2">
      <c r="A125" s="88">
        <v>2316</v>
      </c>
      <c r="B125" s="123">
        <v>6880448</v>
      </c>
      <c r="C125" s="120" t="s">
        <v>2263</v>
      </c>
      <c r="D125" s="126" t="s">
        <v>2264</v>
      </c>
      <c r="E125" s="103" t="s">
        <v>3388</v>
      </c>
      <c r="F125" s="104" t="s">
        <v>3389</v>
      </c>
      <c r="G125" s="104" t="s">
        <v>3389</v>
      </c>
      <c r="H125" s="104" t="s">
        <v>3389</v>
      </c>
      <c r="I125" s="117" t="s">
        <v>3389</v>
      </c>
      <c r="J125" s="107" t="s">
        <v>155</v>
      </c>
      <c r="K125" s="107" t="s">
        <v>154</v>
      </c>
    </row>
    <row r="126" spans="1:11" hidden="1" x14ac:dyDescent="0.2">
      <c r="A126" s="1">
        <v>3020</v>
      </c>
      <c r="B126" s="148">
        <v>6880680</v>
      </c>
      <c r="C126" s="144" t="s">
        <v>363</v>
      </c>
      <c r="D126" s="144" t="s">
        <v>3662</v>
      </c>
      <c r="E126" s="92" t="s">
        <v>2653</v>
      </c>
      <c r="F126" s="145" t="s">
        <v>2654</v>
      </c>
      <c r="G126" s="146">
        <v>3124</v>
      </c>
      <c r="H126" s="146">
        <v>18</v>
      </c>
      <c r="I126" s="147">
        <v>1600</v>
      </c>
      <c r="J126" s="145" t="s">
        <v>3662</v>
      </c>
      <c r="K126" s="94" t="s">
        <v>278</v>
      </c>
    </row>
    <row r="127" spans="1:11" hidden="1" x14ac:dyDescent="0.2">
      <c r="A127" s="1">
        <v>3104</v>
      </c>
      <c r="B127" s="148">
        <v>6881072</v>
      </c>
      <c r="C127" s="144" t="s">
        <v>364</v>
      </c>
      <c r="D127" s="144" t="s">
        <v>3677</v>
      </c>
      <c r="E127" s="92" t="s">
        <v>2653</v>
      </c>
      <c r="F127" s="145" t="s">
        <v>2660</v>
      </c>
      <c r="G127" s="146">
        <v>2028</v>
      </c>
      <c r="H127" s="146" t="s">
        <v>2717</v>
      </c>
      <c r="I127" s="147">
        <v>5700</v>
      </c>
      <c r="J127" s="145" t="s">
        <v>3677</v>
      </c>
      <c r="K127" s="94" t="s">
        <v>278</v>
      </c>
    </row>
    <row r="128" spans="1:11" hidden="1" x14ac:dyDescent="0.2">
      <c r="A128" s="1">
        <v>3634</v>
      </c>
      <c r="B128" s="148">
        <v>6886159</v>
      </c>
      <c r="C128" s="144" t="s">
        <v>365</v>
      </c>
      <c r="D128" s="144" t="s">
        <v>96</v>
      </c>
      <c r="E128" s="92" t="s">
        <v>2653</v>
      </c>
      <c r="F128" s="145" t="s">
        <v>2695</v>
      </c>
      <c r="G128" s="146">
        <v>4044</v>
      </c>
      <c r="H128" s="146">
        <v>14</v>
      </c>
      <c r="I128" s="147">
        <v>120210</v>
      </c>
      <c r="J128" s="145" t="s">
        <v>96</v>
      </c>
      <c r="K128" s="94" t="s">
        <v>85</v>
      </c>
    </row>
    <row r="129" spans="1:11" hidden="1" x14ac:dyDescent="0.2">
      <c r="A129" s="1">
        <v>4537</v>
      </c>
      <c r="B129" s="148">
        <v>7062757</v>
      </c>
      <c r="C129" s="144" t="s">
        <v>3162</v>
      </c>
      <c r="D129" s="144" t="s">
        <v>202</v>
      </c>
      <c r="E129" s="92" t="s">
        <v>2651</v>
      </c>
      <c r="F129" s="145" t="s">
        <v>2695</v>
      </c>
      <c r="G129" s="146">
        <v>4044</v>
      </c>
      <c r="H129" s="146">
        <v>12</v>
      </c>
      <c r="I129" s="147">
        <v>290130</v>
      </c>
      <c r="J129" s="145" t="s">
        <v>202</v>
      </c>
      <c r="K129" s="94" t="s">
        <v>198</v>
      </c>
    </row>
    <row r="130" spans="1:11" hidden="1" x14ac:dyDescent="0.2">
      <c r="A130" s="88">
        <v>333</v>
      </c>
      <c r="B130" s="95">
        <v>7123023</v>
      </c>
      <c r="C130" s="90" t="s">
        <v>2802</v>
      </c>
      <c r="D130" s="91" t="str">
        <f>VLOOKUP(B130,[1]PLANTA!$A$2:$T$2334,20,0)</f>
        <v>Grupo de Actividades Notariales</v>
      </c>
      <c r="E130" s="92" t="s">
        <v>2651</v>
      </c>
      <c r="F130" s="10" t="s">
        <v>2652</v>
      </c>
      <c r="G130" s="11" t="s">
        <v>2662</v>
      </c>
      <c r="H130" s="11">
        <v>10</v>
      </c>
      <c r="I130" s="93">
        <v>9120</v>
      </c>
      <c r="J130" s="94" t="s">
        <v>54</v>
      </c>
      <c r="K130" s="94" t="s">
        <v>278</v>
      </c>
    </row>
    <row r="131" spans="1:11" hidden="1" x14ac:dyDescent="0.2">
      <c r="A131" s="1">
        <v>3280</v>
      </c>
      <c r="B131" s="148">
        <v>7164562</v>
      </c>
      <c r="C131" s="144" t="s">
        <v>366</v>
      </c>
      <c r="D131" s="144" t="s">
        <v>3699</v>
      </c>
      <c r="E131" s="92" t="s">
        <v>2651</v>
      </c>
      <c r="F131" s="145" t="s">
        <v>2654</v>
      </c>
      <c r="G131" s="146">
        <v>3124</v>
      </c>
      <c r="H131" s="146">
        <v>14</v>
      </c>
      <c r="I131" s="147">
        <v>9000</v>
      </c>
      <c r="J131" s="145" t="s">
        <v>3699</v>
      </c>
      <c r="K131" s="94" t="s">
        <v>278</v>
      </c>
    </row>
    <row r="132" spans="1:11" hidden="1" x14ac:dyDescent="0.2">
      <c r="A132" s="1">
        <v>3777</v>
      </c>
      <c r="B132" s="148">
        <v>7173838</v>
      </c>
      <c r="C132" s="144" t="s">
        <v>3551</v>
      </c>
      <c r="D132" s="144" t="s">
        <v>3729</v>
      </c>
      <c r="E132" s="131" t="s">
        <v>2651</v>
      </c>
      <c r="F132" s="145" t="s">
        <v>2652</v>
      </c>
      <c r="G132" s="146">
        <v>2044</v>
      </c>
      <c r="H132" s="146">
        <v>10</v>
      </c>
      <c r="I132" s="147">
        <v>150020</v>
      </c>
      <c r="J132" s="145" t="s">
        <v>3729</v>
      </c>
      <c r="K132" s="2" t="s">
        <v>111</v>
      </c>
    </row>
    <row r="133" spans="1:11" hidden="1" x14ac:dyDescent="0.2">
      <c r="A133" s="1">
        <v>4808</v>
      </c>
      <c r="B133" s="148">
        <v>7174455</v>
      </c>
      <c r="C133" s="144" t="s">
        <v>3631</v>
      </c>
      <c r="D133" s="144" t="s">
        <v>242</v>
      </c>
      <c r="E133" s="131" t="s">
        <v>2859</v>
      </c>
      <c r="F133" s="145" t="s">
        <v>2850</v>
      </c>
      <c r="G133" s="146" t="s">
        <v>2851</v>
      </c>
      <c r="H133" s="146" t="s">
        <v>2681</v>
      </c>
      <c r="I133" s="147">
        <v>340200</v>
      </c>
      <c r="J133" s="145" t="s">
        <v>242</v>
      </c>
      <c r="K133" s="2" t="s">
        <v>233</v>
      </c>
    </row>
    <row r="134" spans="1:11" hidden="1" x14ac:dyDescent="0.2">
      <c r="A134" s="1">
        <v>4336</v>
      </c>
      <c r="B134" s="148">
        <v>7183224</v>
      </c>
      <c r="C134" s="144" t="s">
        <v>367</v>
      </c>
      <c r="D134" s="144" t="s">
        <v>3757</v>
      </c>
      <c r="E134" s="92" t="s">
        <v>2651</v>
      </c>
      <c r="F134" s="145" t="s">
        <v>2695</v>
      </c>
      <c r="G134" s="146">
        <v>4044</v>
      </c>
      <c r="H134" s="146">
        <v>11</v>
      </c>
      <c r="I134" s="147">
        <v>230040</v>
      </c>
      <c r="J134" s="145" t="s">
        <v>3757</v>
      </c>
      <c r="K134" s="94" t="s">
        <v>161</v>
      </c>
    </row>
    <row r="135" spans="1:11" hidden="1" x14ac:dyDescent="0.2">
      <c r="A135" s="1">
        <v>5111</v>
      </c>
      <c r="B135" s="148">
        <v>7210611</v>
      </c>
      <c r="C135" s="144" t="s">
        <v>368</v>
      </c>
      <c r="D135" s="144" t="s">
        <v>142</v>
      </c>
      <c r="E135" s="92" t="s">
        <v>2825</v>
      </c>
      <c r="F135" s="145" t="s">
        <v>2850</v>
      </c>
      <c r="G135" s="146" t="s">
        <v>2851</v>
      </c>
      <c r="H135" s="146" t="s">
        <v>2681</v>
      </c>
      <c r="I135" s="147">
        <v>400110</v>
      </c>
      <c r="J135" s="145" t="s">
        <v>142</v>
      </c>
      <c r="K135" s="94" t="s">
        <v>139</v>
      </c>
    </row>
    <row r="136" spans="1:11" hidden="1" x14ac:dyDescent="0.2">
      <c r="A136" s="1">
        <v>4277</v>
      </c>
      <c r="B136" s="149">
        <v>7211984</v>
      </c>
      <c r="C136" s="144" t="s">
        <v>1860</v>
      </c>
      <c r="D136" s="144" t="s">
        <v>3755</v>
      </c>
      <c r="E136" s="92" t="s">
        <v>2653</v>
      </c>
      <c r="F136" s="145" t="s">
        <v>2652</v>
      </c>
      <c r="G136" s="146">
        <v>2044</v>
      </c>
      <c r="H136" s="146">
        <v>10</v>
      </c>
      <c r="I136" s="147">
        <v>230020</v>
      </c>
      <c r="J136" s="145" t="s">
        <v>3755</v>
      </c>
      <c r="K136" s="2" t="s">
        <v>161</v>
      </c>
    </row>
    <row r="137" spans="1:11" hidden="1" x14ac:dyDescent="0.2">
      <c r="A137" s="88">
        <v>1320</v>
      </c>
      <c r="B137" s="95">
        <v>7214191</v>
      </c>
      <c r="C137" s="90" t="s">
        <v>369</v>
      </c>
      <c r="D137" s="91" t="str">
        <f>VLOOKUP(B137,[1]PLANTA!$A$2:$T$2334,20,0)</f>
        <v>LA MESA</v>
      </c>
      <c r="E137" s="92" t="s">
        <v>2825</v>
      </c>
      <c r="F137" s="10" t="s">
        <v>2850</v>
      </c>
      <c r="G137" s="11" t="s">
        <v>2851</v>
      </c>
      <c r="H137" s="11" t="s">
        <v>2681</v>
      </c>
      <c r="I137" s="93">
        <v>220130</v>
      </c>
      <c r="J137" s="94" t="s">
        <v>171</v>
      </c>
      <c r="K137" s="94" t="s">
        <v>168</v>
      </c>
    </row>
    <row r="138" spans="1:11" ht="38.25" hidden="1" x14ac:dyDescent="0.2">
      <c r="A138" s="88">
        <v>2317</v>
      </c>
      <c r="B138" s="105">
        <v>7217470</v>
      </c>
      <c r="C138" s="120" t="s">
        <v>2033</v>
      </c>
      <c r="D138" s="128" t="s">
        <v>1995</v>
      </c>
      <c r="E138" s="103" t="s">
        <v>3388</v>
      </c>
      <c r="F138" s="104" t="s">
        <v>3389</v>
      </c>
      <c r="G138" s="104" t="s">
        <v>3389</v>
      </c>
      <c r="H138" s="104" t="s">
        <v>3389</v>
      </c>
      <c r="I138" s="117" t="s">
        <v>3389</v>
      </c>
      <c r="J138" s="104" t="s">
        <v>168</v>
      </c>
      <c r="K138" s="104" t="s">
        <v>168</v>
      </c>
    </row>
    <row r="139" spans="1:11" ht="25.5" hidden="1" x14ac:dyDescent="0.2">
      <c r="A139" s="88">
        <v>2318</v>
      </c>
      <c r="B139" s="116">
        <v>7218136</v>
      </c>
      <c r="C139" s="120" t="s">
        <v>2051</v>
      </c>
      <c r="D139" s="126" t="s">
        <v>2011</v>
      </c>
      <c r="E139" s="103" t="s">
        <v>3388</v>
      </c>
      <c r="F139" s="104" t="s">
        <v>3389</v>
      </c>
      <c r="G139" s="104" t="s">
        <v>3389</v>
      </c>
      <c r="H139" s="104" t="s">
        <v>3389</v>
      </c>
      <c r="I139" s="117" t="s">
        <v>3389</v>
      </c>
      <c r="J139" s="107" t="s">
        <v>54</v>
      </c>
      <c r="K139" s="107" t="s">
        <v>278</v>
      </c>
    </row>
    <row r="140" spans="1:11" hidden="1" x14ac:dyDescent="0.2">
      <c r="A140" s="1">
        <v>3835</v>
      </c>
      <c r="B140" s="148">
        <v>7225637</v>
      </c>
      <c r="C140" s="144" t="s">
        <v>3559</v>
      </c>
      <c r="D140" s="144" t="s">
        <v>121</v>
      </c>
      <c r="E140" s="131" t="s">
        <v>3389</v>
      </c>
      <c r="F140" s="145" t="s">
        <v>2850</v>
      </c>
      <c r="G140" s="146" t="s">
        <v>2851</v>
      </c>
      <c r="H140" s="146" t="s">
        <v>2681</v>
      </c>
      <c r="I140" s="147">
        <v>150200</v>
      </c>
      <c r="J140" s="145" t="s">
        <v>121</v>
      </c>
      <c r="K140" s="2"/>
    </row>
    <row r="141" spans="1:11" hidden="1" x14ac:dyDescent="0.2">
      <c r="A141" s="1">
        <v>3846</v>
      </c>
      <c r="B141" s="148">
        <v>7227437</v>
      </c>
      <c r="C141" s="144" t="s">
        <v>3560</v>
      </c>
      <c r="D141" s="144" t="s">
        <v>124</v>
      </c>
      <c r="E141" s="131" t="s">
        <v>3389</v>
      </c>
      <c r="F141" s="145" t="s">
        <v>2850</v>
      </c>
      <c r="G141" s="146" t="s">
        <v>2851</v>
      </c>
      <c r="H141" s="146" t="s">
        <v>2681</v>
      </c>
      <c r="I141" s="147">
        <v>150230</v>
      </c>
      <c r="J141" s="145" t="s">
        <v>124</v>
      </c>
      <c r="K141" s="2"/>
    </row>
    <row r="142" spans="1:11" hidden="1" x14ac:dyDescent="0.2">
      <c r="A142" s="1">
        <v>4600</v>
      </c>
      <c r="B142" s="148">
        <v>7229266</v>
      </c>
      <c r="C142" s="144" t="s">
        <v>370</v>
      </c>
      <c r="D142" s="144" t="s">
        <v>3777</v>
      </c>
      <c r="E142" s="92" t="s">
        <v>2653</v>
      </c>
      <c r="F142" s="145" t="s">
        <v>2654</v>
      </c>
      <c r="G142" s="146">
        <v>3124</v>
      </c>
      <c r="H142" s="146">
        <v>14</v>
      </c>
      <c r="I142" s="147">
        <v>310020</v>
      </c>
      <c r="J142" s="145" t="s">
        <v>3777</v>
      </c>
      <c r="K142" s="94" t="s">
        <v>212</v>
      </c>
    </row>
    <row r="143" spans="1:11" hidden="1" x14ac:dyDescent="0.2">
      <c r="A143" s="1">
        <v>4358</v>
      </c>
      <c r="B143" s="148">
        <v>7305196</v>
      </c>
      <c r="C143" s="144" t="s">
        <v>371</v>
      </c>
      <c r="D143" s="144" t="s">
        <v>166</v>
      </c>
      <c r="E143" s="92" t="s">
        <v>2653</v>
      </c>
      <c r="F143" s="145" t="s">
        <v>2695</v>
      </c>
      <c r="G143" s="146">
        <v>4044</v>
      </c>
      <c r="H143" s="146">
        <v>16</v>
      </c>
      <c r="I143" s="147">
        <v>230150</v>
      </c>
      <c r="J143" s="145" t="s">
        <v>166</v>
      </c>
      <c r="K143" s="94" t="s">
        <v>161</v>
      </c>
    </row>
    <row r="144" spans="1:11" ht="25.5" hidden="1" x14ac:dyDescent="0.2">
      <c r="A144" s="88">
        <v>2319</v>
      </c>
      <c r="B144" s="102">
        <v>7313084</v>
      </c>
      <c r="C144" s="119" t="s">
        <v>2600</v>
      </c>
      <c r="D144" s="126" t="s">
        <v>2097</v>
      </c>
      <c r="E144" s="103" t="s">
        <v>3388</v>
      </c>
      <c r="F144" s="104" t="s">
        <v>3389</v>
      </c>
      <c r="G144" s="104" t="s">
        <v>3389</v>
      </c>
      <c r="H144" s="104" t="s">
        <v>3389</v>
      </c>
      <c r="I144" s="117" t="s">
        <v>3389</v>
      </c>
      <c r="J144" s="104" t="s">
        <v>111</v>
      </c>
      <c r="K144" s="107" t="s">
        <v>110</v>
      </c>
    </row>
    <row r="145" spans="1:11" hidden="1" x14ac:dyDescent="0.2">
      <c r="A145" s="1">
        <v>5113</v>
      </c>
      <c r="B145" s="148">
        <v>7363139</v>
      </c>
      <c r="C145" s="144" t="s">
        <v>372</v>
      </c>
      <c r="D145" s="144" t="s">
        <v>142</v>
      </c>
      <c r="E145" s="92" t="s">
        <v>2651</v>
      </c>
      <c r="F145" s="145" t="s">
        <v>2652</v>
      </c>
      <c r="G145" s="146" t="s">
        <v>2662</v>
      </c>
      <c r="H145" s="146" t="s">
        <v>2663</v>
      </c>
      <c r="I145" s="147">
        <v>400110</v>
      </c>
      <c r="J145" s="145" t="s">
        <v>142</v>
      </c>
      <c r="K145" s="94" t="s">
        <v>139</v>
      </c>
    </row>
    <row r="146" spans="1:11" ht="25.5" hidden="1" x14ac:dyDescent="0.2">
      <c r="A146" s="88">
        <v>2320</v>
      </c>
      <c r="B146" s="105">
        <v>7366119</v>
      </c>
      <c r="C146" s="120" t="s">
        <v>2307</v>
      </c>
      <c r="D146" s="126" t="s">
        <v>2308</v>
      </c>
      <c r="E146" s="103" t="s">
        <v>3388</v>
      </c>
      <c r="F146" s="104" t="s">
        <v>3389</v>
      </c>
      <c r="G146" s="104" t="s">
        <v>3389</v>
      </c>
      <c r="H146" s="104" t="s">
        <v>3389</v>
      </c>
      <c r="I146" s="117" t="s">
        <v>3389</v>
      </c>
      <c r="J146" s="107" t="s">
        <v>54</v>
      </c>
      <c r="K146" s="107" t="s">
        <v>278</v>
      </c>
    </row>
    <row r="147" spans="1:11" ht="25.5" hidden="1" x14ac:dyDescent="0.2">
      <c r="A147" s="88">
        <v>2321</v>
      </c>
      <c r="B147" s="102">
        <v>7463923</v>
      </c>
      <c r="C147" s="119" t="s">
        <v>2544</v>
      </c>
      <c r="D147" s="126" t="s">
        <v>1935</v>
      </c>
      <c r="E147" s="103" t="s">
        <v>3388</v>
      </c>
      <c r="F147" s="104" t="s">
        <v>3389</v>
      </c>
      <c r="G147" s="104" t="s">
        <v>3389</v>
      </c>
      <c r="H147" s="104" t="s">
        <v>3389</v>
      </c>
      <c r="I147" s="117" t="s">
        <v>3389</v>
      </c>
      <c r="J147" s="107" t="s">
        <v>54</v>
      </c>
      <c r="K147" s="107" t="s">
        <v>278</v>
      </c>
    </row>
    <row r="148" spans="1:11" hidden="1" x14ac:dyDescent="0.2">
      <c r="A148" s="1">
        <v>4497</v>
      </c>
      <c r="B148" s="148">
        <v>7469363</v>
      </c>
      <c r="C148" s="144" t="s">
        <v>373</v>
      </c>
      <c r="D148" s="144" t="s">
        <v>374</v>
      </c>
      <c r="E148" s="92" t="s">
        <v>2653</v>
      </c>
      <c r="F148" s="145" t="s">
        <v>2657</v>
      </c>
      <c r="G148" s="146">
        <v>4210</v>
      </c>
      <c r="H148" s="146">
        <v>15</v>
      </c>
      <c r="I148" s="147">
        <v>280140</v>
      </c>
      <c r="J148" s="145" t="s">
        <v>374</v>
      </c>
      <c r="K148" s="94" t="s">
        <v>192</v>
      </c>
    </row>
    <row r="149" spans="1:11" hidden="1" x14ac:dyDescent="0.2">
      <c r="A149" s="1">
        <v>3694</v>
      </c>
      <c r="B149" s="148">
        <v>7472173</v>
      </c>
      <c r="C149" s="144" t="s">
        <v>375</v>
      </c>
      <c r="D149" s="144" t="s">
        <v>3724</v>
      </c>
      <c r="E149" s="92" t="s">
        <v>2653</v>
      </c>
      <c r="F149" s="145" t="s">
        <v>2660</v>
      </c>
      <c r="G149" s="146">
        <v>2028</v>
      </c>
      <c r="H149" s="146">
        <v>14</v>
      </c>
      <c r="I149" s="147">
        <v>130030</v>
      </c>
      <c r="J149" s="145" t="s">
        <v>3724</v>
      </c>
      <c r="K149" s="94" t="s">
        <v>103</v>
      </c>
    </row>
    <row r="150" spans="1:11" hidden="1" x14ac:dyDescent="0.2">
      <c r="A150" s="88">
        <v>1743</v>
      </c>
      <c r="B150" s="96">
        <v>7517383</v>
      </c>
      <c r="C150" s="90" t="s">
        <v>376</v>
      </c>
      <c r="D150" s="91" t="str">
        <f>VLOOKUP(B150,[1]PLANTA!$A$2:$T$2334,20,0)</f>
        <v>Despacho del Registrador ARMENIA</v>
      </c>
      <c r="E150" s="92" t="s">
        <v>2653</v>
      </c>
      <c r="F150" s="10" t="s">
        <v>2657</v>
      </c>
      <c r="G150" s="11">
        <v>4210</v>
      </c>
      <c r="H150" s="11">
        <v>16</v>
      </c>
      <c r="I150" s="93">
        <v>320010</v>
      </c>
      <c r="J150" s="94" t="s">
        <v>223</v>
      </c>
      <c r="K150" s="94" t="s">
        <v>3200</v>
      </c>
    </row>
    <row r="151" spans="1:11" hidden="1" x14ac:dyDescent="0.2">
      <c r="A151" s="88">
        <v>470</v>
      </c>
      <c r="B151" s="95">
        <v>7519949</v>
      </c>
      <c r="C151" s="90" t="s">
        <v>377</v>
      </c>
      <c r="D151" s="91" t="str">
        <f>VLOOKUP(B151,[1]PLANTA!$A$2:$T$2334,20,0)</f>
        <v>Grupo Operativo Medellín Zona Sur</v>
      </c>
      <c r="E151" s="92" t="s">
        <v>2653</v>
      </c>
      <c r="F151" s="10" t="s">
        <v>2705</v>
      </c>
      <c r="G151" s="11">
        <v>3003</v>
      </c>
      <c r="H151" s="11">
        <v>18</v>
      </c>
      <c r="I151" s="93">
        <v>110040</v>
      </c>
      <c r="J151" s="94" t="s">
        <v>71</v>
      </c>
      <c r="K151" s="94" t="s">
        <v>71</v>
      </c>
    </row>
    <row r="152" spans="1:11" hidden="1" x14ac:dyDescent="0.2">
      <c r="A152" s="1">
        <v>3437</v>
      </c>
      <c r="B152" s="143">
        <v>7519949</v>
      </c>
      <c r="C152" s="144" t="s">
        <v>377</v>
      </c>
      <c r="D152" s="144" t="s">
        <v>3717</v>
      </c>
      <c r="E152" s="131" t="s">
        <v>3389</v>
      </c>
      <c r="F152" s="145" t="s">
        <v>2705</v>
      </c>
      <c r="G152" s="146">
        <v>3003</v>
      </c>
      <c r="H152" s="146">
        <v>18</v>
      </c>
      <c r="I152" s="147">
        <v>110040</v>
      </c>
      <c r="J152" s="145" t="s">
        <v>3717</v>
      </c>
      <c r="K152" s="2"/>
    </row>
    <row r="153" spans="1:11" hidden="1" x14ac:dyDescent="0.2">
      <c r="A153" s="1">
        <v>4710</v>
      </c>
      <c r="B153" s="148">
        <v>7521081</v>
      </c>
      <c r="C153" s="144" t="s">
        <v>3623</v>
      </c>
      <c r="D153" s="144" t="s">
        <v>230</v>
      </c>
      <c r="E153" s="131" t="s">
        <v>3389</v>
      </c>
      <c r="F153" s="145" t="s">
        <v>2850</v>
      </c>
      <c r="G153" s="146" t="s">
        <v>2851</v>
      </c>
      <c r="H153" s="146" t="s">
        <v>2681</v>
      </c>
      <c r="I153" s="147">
        <v>330140</v>
      </c>
      <c r="J153" s="145" t="s">
        <v>230</v>
      </c>
      <c r="K153" s="2"/>
    </row>
    <row r="154" spans="1:11" hidden="1" x14ac:dyDescent="0.2">
      <c r="A154" s="1">
        <v>4674</v>
      </c>
      <c r="B154" s="148">
        <v>7525161</v>
      </c>
      <c r="C154" s="144" t="s">
        <v>3621</v>
      </c>
      <c r="D154" s="144" t="s">
        <v>225</v>
      </c>
      <c r="E154" s="131" t="s">
        <v>3389</v>
      </c>
      <c r="F154" s="145" t="s">
        <v>2850</v>
      </c>
      <c r="G154" s="146" t="s">
        <v>2851</v>
      </c>
      <c r="H154" s="146" t="s">
        <v>2681</v>
      </c>
      <c r="I154" s="147">
        <v>320120</v>
      </c>
      <c r="J154" s="145" t="s">
        <v>225</v>
      </c>
      <c r="K154" s="2"/>
    </row>
    <row r="155" spans="1:11" hidden="1" x14ac:dyDescent="0.2">
      <c r="A155" s="88">
        <v>1740</v>
      </c>
      <c r="B155" s="95">
        <v>7528904</v>
      </c>
      <c r="C155" s="90" t="s">
        <v>378</v>
      </c>
      <c r="D155" s="91" t="str">
        <f>VLOOKUP(B155,[1]PLANTA!$A$2:$T$2334,20,0)</f>
        <v>Despacho del Registrador ARMENIA</v>
      </c>
      <c r="E155" s="92" t="s">
        <v>2653</v>
      </c>
      <c r="F155" s="10" t="s">
        <v>2705</v>
      </c>
      <c r="G155" s="11">
        <v>3003</v>
      </c>
      <c r="H155" s="11">
        <v>18</v>
      </c>
      <c r="I155" s="93">
        <v>320010</v>
      </c>
      <c r="J155" s="94" t="s">
        <v>223</v>
      </c>
      <c r="K155" s="94" t="s">
        <v>3200</v>
      </c>
    </row>
    <row r="156" spans="1:11" hidden="1" x14ac:dyDescent="0.2">
      <c r="A156" s="1">
        <v>4649</v>
      </c>
      <c r="B156" s="148">
        <v>7528904</v>
      </c>
      <c r="C156" s="144" t="s">
        <v>378</v>
      </c>
      <c r="D156" s="144" t="s">
        <v>3779</v>
      </c>
      <c r="E156" s="131" t="s">
        <v>3389</v>
      </c>
      <c r="F156" s="145" t="s">
        <v>2705</v>
      </c>
      <c r="G156" s="146">
        <v>3003</v>
      </c>
      <c r="H156" s="146">
        <v>18</v>
      </c>
      <c r="I156" s="147">
        <v>320010</v>
      </c>
      <c r="J156" s="145" t="s">
        <v>3779</v>
      </c>
      <c r="K156" s="2"/>
    </row>
    <row r="157" spans="1:11" hidden="1" x14ac:dyDescent="0.2">
      <c r="A157" s="88">
        <v>1601</v>
      </c>
      <c r="B157" s="95">
        <v>7536309</v>
      </c>
      <c r="C157" s="90" t="s">
        <v>379</v>
      </c>
      <c r="D157" s="91" t="str">
        <f>VLOOKUP(B157,[1]PLANTA!$A$2:$T$2334,20,0)</f>
        <v>Grupo Administrativo Villavicencio</v>
      </c>
      <c r="E157" s="92" t="s">
        <v>2653</v>
      </c>
      <c r="F157" s="10" t="s">
        <v>2695</v>
      </c>
      <c r="G157" s="11">
        <v>4044</v>
      </c>
      <c r="H157" s="11">
        <v>14</v>
      </c>
      <c r="I157" s="93">
        <v>290030</v>
      </c>
      <c r="J157" s="94" t="s">
        <v>199</v>
      </c>
      <c r="K157" s="94" t="s">
        <v>198</v>
      </c>
    </row>
    <row r="158" spans="1:11" hidden="1" x14ac:dyDescent="0.2">
      <c r="A158" s="1">
        <v>4519</v>
      </c>
      <c r="B158" s="148">
        <v>7536309</v>
      </c>
      <c r="C158" s="144" t="s">
        <v>379</v>
      </c>
      <c r="D158" s="144" t="s">
        <v>3772</v>
      </c>
      <c r="E158" s="131" t="s">
        <v>3389</v>
      </c>
      <c r="F158" s="145" t="s">
        <v>2695</v>
      </c>
      <c r="G158" s="146">
        <v>4044</v>
      </c>
      <c r="H158" s="146">
        <v>14</v>
      </c>
      <c r="I158" s="147">
        <v>290030</v>
      </c>
      <c r="J158" s="145" t="s">
        <v>3772</v>
      </c>
      <c r="K158" s="2"/>
    </row>
    <row r="159" spans="1:11" ht="25.5" hidden="1" x14ac:dyDescent="0.2">
      <c r="A159" s="88">
        <v>2322</v>
      </c>
      <c r="B159" s="105">
        <v>7545043</v>
      </c>
      <c r="C159" s="120" t="s">
        <v>2055</v>
      </c>
      <c r="D159" s="126" t="s">
        <v>1951</v>
      </c>
      <c r="E159" s="103" t="s">
        <v>3388</v>
      </c>
      <c r="F159" s="104" t="s">
        <v>3389</v>
      </c>
      <c r="G159" s="104" t="s">
        <v>3389</v>
      </c>
      <c r="H159" s="104" t="s">
        <v>3389</v>
      </c>
      <c r="I159" s="117" t="s">
        <v>3389</v>
      </c>
      <c r="J159" s="107" t="s">
        <v>54</v>
      </c>
      <c r="K159" s="107" t="s">
        <v>278</v>
      </c>
    </row>
    <row r="160" spans="1:11" hidden="1" x14ac:dyDescent="0.2">
      <c r="A160" s="1">
        <v>4698</v>
      </c>
      <c r="B160" s="148">
        <v>7547150</v>
      </c>
      <c r="C160" s="144" t="s">
        <v>380</v>
      </c>
      <c r="D160" s="144" t="s">
        <v>228</v>
      </c>
      <c r="E160" s="92" t="s">
        <v>2653</v>
      </c>
      <c r="F160" s="145" t="s">
        <v>2850</v>
      </c>
      <c r="G160" s="146" t="s">
        <v>2851</v>
      </c>
      <c r="H160" s="146" t="s">
        <v>2681</v>
      </c>
      <c r="I160" s="147">
        <v>330110</v>
      </c>
      <c r="J160" s="145" t="s">
        <v>228</v>
      </c>
      <c r="K160" s="2" t="s">
        <v>226</v>
      </c>
    </row>
    <row r="161" spans="1:11" ht="25.5" hidden="1" x14ac:dyDescent="0.2">
      <c r="A161" s="88">
        <v>2323</v>
      </c>
      <c r="B161" s="105">
        <v>7548450</v>
      </c>
      <c r="C161" s="120" t="s">
        <v>2076</v>
      </c>
      <c r="D161" s="126" t="s">
        <v>2077</v>
      </c>
      <c r="E161" s="103" t="s">
        <v>3388</v>
      </c>
      <c r="F161" s="104" t="s">
        <v>3389</v>
      </c>
      <c r="G161" s="104" t="s">
        <v>3389</v>
      </c>
      <c r="H161" s="104" t="s">
        <v>3389</v>
      </c>
      <c r="I161" s="117" t="s">
        <v>3389</v>
      </c>
      <c r="J161" s="107" t="s">
        <v>230</v>
      </c>
      <c r="K161" s="107" t="s">
        <v>226</v>
      </c>
    </row>
    <row r="162" spans="1:11" hidden="1" x14ac:dyDescent="0.2">
      <c r="A162" s="1">
        <v>4668</v>
      </c>
      <c r="B162" s="148">
        <v>7558178</v>
      </c>
      <c r="C162" s="144" t="s">
        <v>3620</v>
      </c>
      <c r="D162" s="144" t="s">
        <v>224</v>
      </c>
      <c r="E162" s="131" t="s">
        <v>2859</v>
      </c>
      <c r="F162" s="145" t="s">
        <v>2850</v>
      </c>
      <c r="G162" s="146" t="s">
        <v>2851</v>
      </c>
      <c r="H162" s="146" t="s">
        <v>2681</v>
      </c>
      <c r="I162" s="147">
        <v>320110</v>
      </c>
      <c r="J162" s="145" t="s">
        <v>224</v>
      </c>
      <c r="K162" s="2" t="s">
        <v>3200</v>
      </c>
    </row>
    <row r="163" spans="1:11" ht="38.25" hidden="1" x14ac:dyDescent="0.2">
      <c r="A163" s="88">
        <v>2324</v>
      </c>
      <c r="B163" s="121">
        <v>7563557</v>
      </c>
      <c r="C163" s="119" t="s">
        <v>2433</v>
      </c>
      <c r="D163" s="126" t="s">
        <v>2434</v>
      </c>
      <c r="E163" s="103" t="s">
        <v>3388</v>
      </c>
      <c r="F163" s="104" t="s">
        <v>3389</v>
      </c>
      <c r="G163" s="104" t="s">
        <v>3389</v>
      </c>
      <c r="H163" s="104" t="s">
        <v>3389</v>
      </c>
      <c r="I163" s="117" t="s">
        <v>3389</v>
      </c>
      <c r="J163" s="107" t="s">
        <v>223</v>
      </c>
      <c r="K163" s="104" t="s">
        <v>3200</v>
      </c>
    </row>
    <row r="164" spans="1:11" hidden="1" x14ac:dyDescent="0.2">
      <c r="A164" s="88">
        <v>1528</v>
      </c>
      <c r="B164" s="95">
        <v>7592188</v>
      </c>
      <c r="C164" s="90" t="s">
        <v>381</v>
      </c>
      <c r="D164" s="91" t="str">
        <f>VLOOKUP(B164,[1]PLANTA!$A$2:$T$2334,20,0)</f>
        <v>Despacho del Registrador Santa Marta</v>
      </c>
      <c r="E164" s="92" t="s">
        <v>2825</v>
      </c>
      <c r="F164" s="10" t="s">
        <v>2826</v>
      </c>
      <c r="G164" s="11" t="s">
        <v>2827</v>
      </c>
      <c r="H164" s="11" t="s">
        <v>2717</v>
      </c>
      <c r="I164" s="93">
        <v>280010</v>
      </c>
      <c r="J164" s="94" t="s">
        <v>193</v>
      </c>
      <c r="K164" s="94" t="s">
        <v>192</v>
      </c>
    </row>
    <row r="165" spans="1:11" ht="38.25" hidden="1" x14ac:dyDescent="0.2">
      <c r="A165" s="88">
        <v>2325</v>
      </c>
      <c r="B165" s="102">
        <v>7633467</v>
      </c>
      <c r="C165" s="119" t="s">
        <v>2486</v>
      </c>
      <c r="D165" s="126" t="s">
        <v>2121</v>
      </c>
      <c r="E165" s="103" t="s">
        <v>3388</v>
      </c>
      <c r="F165" s="104" t="s">
        <v>3389</v>
      </c>
      <c r="G165" s="104" t="s">
        <v>3389</v>
      </c>
      <c r="H165" s="104" t="s">
        <v>3389</v>
      </c>
      <c r="I165" s="117" t="s">
        <v>3389</v>
      </c>
      <c r="J165" s="107" t="s">
        <v>54</v>
      </c>
      <c r="K165" s="104" t="s">
        <v>278</v>
      </c>
    </row>
    <row r="166" spans="1:11" hidden="1" x14ac:dyDescent="0.2">
      <c r="A166" s="1">
        <v>4399</v>
      </c>
      <c r="B166" s="148">
        <v>7696977</v>
      </c>
      <c r="C166" s="144" t="s">
        <v>382</v>
      </c>
      <c r="D166" s="144" t="s">
        <v>3763</v>
      </c>
      <c r="E166" s="92" t="s">
        <v>2653</v>
      </c>
      <c r="F166" s="145" t="s">
        <v>2705</v>
      </c>
      <c r="G166" s="146" t="s">
        <v>2924</v>
      </c>
      <c r="H166" s="146" t="s">
        <v>2726</v>
      </c>
      <c r="I166" s="147">
        <v>250030</v>
      </c>
      <c r="J166" s="145" t="s">
        <v>3763</v>
      </c>
      <c r="K166" s="94" t="s">
        <v>187</v>
      </c>
    </row>
    <row r="167" spans="1:11" hidden="1" x14ac:dyDescent="0.2">
      <c r="A167" s="1">
        <v>4388</v>
      </c>
      <c r="B167" s="148">
        <v>7697829</v>
      </c>
      <c r="C167" s="144" t="s">
        <v>383</v>
      </c>
      <c r="D167" s="144" t="s">
        <v>3762</v>
      </c>
      <c r="E167" s="92" t="s">
        <v>2651</v>
      </c>
      <c r="F167" s="145" t="s">
        <v>2652</v>
      </c>
      <c r="G167" s="146">
        <v>2044</v>
      </c>
      <c r="H167" s="146">
        <v>10</v>
      </c>
      <c r="I167" s="147">
        <v>250020</v>
      </c>
      <c r="J167" s="145" t="s">
        <v>3762</v>
      </c>
      <c r="K167" s="94" t="s">
        <v>187</v>
      </c>
    </row>
    <row r="168" spans="1:11" ht="38.25" hidden="1" x14ac:dyDescent="0.2">
      <c r="A168" s="88">
        <v>2326</v>
      </c>
      <c r="B168" s="102">
        <v>7699293</v>
      </c>
      <c r="C168" s="119" t="s">
        <v>2472</v>
      </c>
      <c r="D168" s="126" t="s">
        <v>2121</v>
      </c>
      <c r="E168" s="103" t="s">
        <v>3388</v>
      </c>
      <c r="F168" s="104" t="s">
        <v>3389</v>
      </c>
      <c r="G168" s="104" t="s">
        <v>3389</v>
      </c>
      <c r="H168" s="104" t="s">
        <v>3389</v>
      </c>
      <c r="I168" s="117" t="s">
        <v>3389</v>
      </c>
      <c r="J168" s="107" t="s">
        <v>54</v>
      </c>
      <c r="K168" s="104" t="s">
        <v>278</v>
      </c>
    </row>
    <row r="169" spans="1:11" ht="25.5" hidden="1" x14ac:dyDescent="0.2">
      <c r="A169" s="88">
        <v>2327</v>
      </c>
      <c r="B169" s="102">
        <v>7703344</v>
      </c>
      <c r="C169" s="119" t="s">
        <v>1971</v>
      </c>
      <c r="D169" s="128" t="s">
        <v>1972</v>
      </c>
      <c r="E169" s="103" t="s">
        <v>3388</v>
      </c>
      <c r="F169" s="104" t="s">
        <v>3389</v>
      </c>
      <c r="G169" s="104" t="s">
        <v>3389</v>
      </c>
      <c r="H169" s="104" t="s">
        <v>3389</v>
      </c>
      <c r="I169" s="117" t="s">
        <v>3389</v>
      </c>
      <c r="J169" s="107" t="s">
        <v>54</v>
      </c>
      <c r="K169" s="104" t="s">
        <v>278</v>
      </c>
    </row>
    <row r="170" spans="1:11" hidden="1" x14ac:dyDescent="0.2">
      <c r="A170" s="1">
        <v>3095</v>
      </c>
      <c r="B170" s="148">
        <v>7715609</v>
      </c>
      <c r="C170" s="144" t="s">
        <v>2722</v>
      </c>
      <c r="D170" s="144" t="s">
        <v>3673</v>
      </c>
      <c r="E170" s="92" t="s">
        <v>2651</v>
      </c>
      <c r="F170" s="145" t="s">
        <v>2652</v>
      </c>
      <c r="G170" s="146">
        <v>2044</v>
      </c>
      <c r="H170" s="146">
        <v>10</v>
      </c>
      <c r="I170" s="147">
        <v>5100</v>
      </c>
      <c r="J170" s="145" t="s">
        <v>3673</v>
      </c>
      <c r="K170" s="94" t="s">
        <v>278</v>
      </c>
    </row>
    <row r="171" spans="1:11" hidden="1" x14ac:dyDescent="0.2">
      <c r="A171" s="1">
        <v>4405</v>
      </c>
      <c r="B171" s="149">
        <v>7715612</v>
      </c>
      <c r="C171" s="144" t="s">
        <v>384</v>
      </c>
      <c r="D171" s="144" t="s">
        <v>3763</v>
      </c>
      <c r="E171" s="92" t="s">
        <v>2651</v>
      </c>
      <c r="F171" s="145" t="s">
        <v>2695</v>
      </c>
      <c r="G171" s="146">
        <v>4044</v>
      </c>
      <c r="H171" s="146">
        <v>11</v>
      </c>
      <c r="I171" s="147">
        <v>250030</v>
      </c>
      <c r="J171" s="145" t="s">
        <v>3763</v>
      </c>
      <c r="K171" s="94" t="s">
        <v>187</v>
      </c>
    </row>
    <row r="172" spans="1:11" ht="38.25" hidden="1" x14ac:dyDescent="0.2">
      <c r="A172" s="88">
        <v>2328</v>
      </c>
      <c r="B172" s="105">
        <v>7724232</v>
      </c>
      <c r="C172" s="120" t="s">
        <v>2084</v>
      </c>
      <c r="D172" s="126" t="s">
        <v>1934</v>
      </c>
      <c r="E172" s="103" t="s">
        <v>3388</v>
      </c>
      <c r="F172" s="104" t="s">
        <v>3389</v>
      </c>
      <c r="G172" s="104" t="s">
        <v>3389</v>
      </c>
      <c r="H172" s="104" t="s">
        <v>3389</v>
      </c>
      <c r="I172" s="117" t="s">
        <v>3389</v>
      </c>
      <c r="J172" s="107" t="s">
        <v>54</v>
      </c>
      <c r="K172" s="104" t="s">
        <v>278</v>
      </c>
    </row>
    <row r="173" spans="1:11" hidden="1" x14ac:dyDescent="0.2">
      <c r="A173" s="1">
        <v>4316</v>
      </c>
      <c r="B173" s="148">
        <v>7730830</v>
      </c>
      <c r="C173" s="144" t="s">
        <v>3079</v>
      </c>
      <c r="D173" s="144" t="s">
        <v>3756</v>
      </c>
      <c r="E173" s="92" t="s">
        <v>2651</v>
      </c>
      <c r="F173" s="145" t="s">
        <v>2695</v>
      </c>
      <c r="G173" s="146">
        <v>4044</v>
      </c>
      <c r="H173" s="146">
        <v>12</v>
      </c>
      <c r="I173" s="147">
        <v>230030</v>
      </c>
      <c r="J173" s="145" t="s">
        <v>3756</v>
      </c>
      <c r="K173" s="161" t="s">
        <v>161</v>
      </c>
    </row>
    <row r="174" spans="1:11" ht="25.5" hidden="1" x14ac:dyDescent="0.2">
      <c r="A174" s="88">
        <v>2329</v>
      </c>
      <c r="B174" s="105">
        <v>7732149</v>
      </c>
      <c r="C174" s="120" t="s">
        <v>2306</v>
      </c>
      <c r="D174" s="126" t="s">
        <v>1951</v>
      </c>
      <c r="E174" s="103" t="s">
        <v>3388</v>
      </c>
      <c r="F174" s="104" t="s">
        <v>3389</v>
      </c>
      <c r="G174" s="104" t="s">
        <v>3389</v>
      </c>
      <c r="H174" s="104" t="s">
        <v>3389</v>
      </c>
      <c r="I174" s="117" t="s">
        <v>3389</v>
      </c>
      <c r="J174" s="107" t="s">
        <v>54</v>
      </c>
      <c r="K174" s="104" t="s">
        <v>278</v>
      </c>
    </row>
    <row r="175" spans="1:11" hidden="1" x14ac:dyDescent="0.2">
      <c r="A175" s="1">
        <v>3754</v>
      </c>
      <c r="B175" s="148">
        <v>7931524</v>
      </c>
      <c r="C175" s="144" t="s">
        <v>385</v>
      </c>
      <c r="D175" s="144" t="s">
        <v>386</v>
      </c>
      <c r="E175" s="92" t="s">
        <v>2651</v>
      </c>
      <c r="F175" s="145" t="s">
        <v>2695</v>
      </c>
      <c r="G175" s="146">
        <v>4044</v>
      </c>
      <c r="H175" s="146">
        <v>14</v>
      </c>
      <c r="I175" s="147">
        <v>140110</v>
      </c>
      <c r="J175" s="145" t="s">
        <v>386</v>
      </c>
      <c r="K175" s="94" t="s">
        <v>74</v>
      </c>
    </row>
    <row r="176" spans="1:11" ht="38.25" hidden="1" x14ac:dyDescent="0.2">
      <c r="A176" s="88">
        <v>2330</v>
      </c>
      <c r="B176" s="102">
        <v>7931827</v>
      </c>
      <c r="C176" s="119" t="s">
        <v>2554</v>
      </c>
      <c r="D176" s="126" t="s">
        <v>2121</v>
      </c>
      <c r="E176" s="103" t="s">
        <v>3388</v>
      </c>
      <c r="F176" s="104" t="s">
        <v>3389</v>
      </c>
      <c r="G176" s="104" t="s">
        <v>3389</v>
      </c>
      <c r="H176" s="104" t="s">
        <v>3389</v>
      </c>
      <c r="I176" s="117" t="s">
        <v>3389</v>
      </c>
      <c r="J176" s="107" t="s">
        <v>54</v>
      </c>
      <c r="K176" s="104" t="s">
        <v>278</v>
      </c>
    </row>
    <row r="177" spans="1:11" hidden="1" x14ac:dyDescent="0.2">
      <c r="A177" s="1">
        <v>3593</v>
      </c>
      <c r="B177" s="148">
        <v>8011528</v>
      </c>
      <c r="C177" s="144" t="s">
        <v>2898</v>
      </c>
      <c r="D177" s="144" t="s">
        <v>86</v>
      </c>
      <c r="E177" s="92" t="s">
        <v>2825</v>
      </c>
      <c r="F177" s="145" t="s">
        <v>2850</v>
      </c>
      <c r="G177" s="146" t="s">
        <v>2851</v>
      </c>
      <c r="H177" s="146" t="s">
        <v>2681</v>
      </c>
      <c r="I177" s="147">
        <v>120110</v>
      </c>
      <c r="J177" s="145" t="s">
        <v>86</v>
      </c>
      <c r="K177" s="94" t="s">
        <v>85</v>
      </c>
    </row>
    <row r="178" spans="1:11" hidden="1" x14ac:dyDescent="0.2">
      <c r="A178" s="1">
        <v>3033</v>
      </c>
      <c r="B178" s="148">
        <v>8027519</v>
      </c>
      <c r="C178" s="144" t="s">
        <v>1921</v>
      </c>
      <c r="D178" s="144" t="s">
        <v>3663</v>
      </c>
      <c r="E178" s="92" t="s">
        <v>2651</v>
      </c>
      <c r="F178" s="145" t="s">
        <v>2652</v>
      </c>
      <c r="G178" s="146" t="s">
        <v>2662</v>
      </c>
      <c r="H178" s="146" t="s">
        <v>2683</v>
      </c>
      <c r="I178" s="147">
        <v>1900</v>
      </c>
      <c r="J178" s="145" t="s">
        <v>3663</v>
      </c>
      <c r="K178" s="94" t="s">
        <v>278</v>
      </c>
    </row>
    <row r="179" spans="1:11" ht="25.5" hidden="1" x14ac:dyDescent="0.2">
      <c r="A179" s="88">
        <v>2331</v>
      </c>
      <c r="B179" s="105">
        <v>8105402</v>
      </c>
      <c r="C179" s="120" t="s">
        <v>2359</v>
      </c>
      <c r="D179" s="126" t="s">
        <v>1951</v>
      </c>
      <c r="E179" s="103" t="s">
        <v>3388</v>
      </c>
      <c r="F179" s="104" t="s">
        <v>3389</v>
      </c>
      <c r="G179" s="104" t="s">
        <v>3389</v>
      </c>
      <c r="H179" s="104" t="s">
        <v>3389</v>
      </c>
      <c r="I179" s="117" t="s">
        <v>3389</v>
      </c>
      <c r="J179" s="107" t="s">
        <v>54</v>
      </c>
      <c r="K179" s="104" t="s">
        <v>278</v>
      </c>
    </row>
    <row r="180" spans="1:11" ht="25.5" hidden="1" x14ac:dyDescent="0.2">
      <c r="A180" s="88">
        <v>2332</v>
      </c>
      <c r="B180" s="105">
        <v>8105927</v>
      </c>
      <c r="C180" s="120" t="s">
        <v>2090</v>
      </c>
      <c r="D180" s="126" t="s">
        <v>2091</v>
      </c>
      <c r="E180" s="103" t="s">
        <v>3388</v>
      </c>
      <c r="F180" s="104" t="s">
        <v>3389</v>
      </c>
      <c r="G180" s="104" t="s">
        <v>3389</v>
      </c>
      <c r="H180" s="104" t="s">
        <v>3389</v>
      </c>
      <c r="I180" s="117" t="s">
        <v>3389</v>
      </c>
      <c r="J180" s="107" t="s">
        <v>80</v>
      </c>
      <c r="K180" s="107" t="s">
        <v>71</v>
      </c>
    </row>
    <row r="181" spans="1:11" ht="38.25" hidden="1" x14ac:dyDescent="0.2">
      <c r="A181" s="88">
        <v>2333</v>
      </c>
      <c r="B181" s="105">
        <v>8106284</v>
      </c>
      <c r="C181" s="120" t="s">
        <v>2155</v>
      </c>
      <c r="D181" s="126" t="s">
        <v>2022</v>
      </c>
      <c r="E181" s="103" t="s">
        <v>3388</v>
      </c>
      <c r="F181" s="104" t="s">
        <v>3389</v>
      </c>
      <c r="G181" s="104" t="s">
        <v>3389</v>
      </c>
      <c r="H181" s="104" t="s">
        <v>3389</v>
      </c>
      <c r="I181" s="117" t="s">
        <v>3389</v>
      </c>
      <c r="J181" s="109" t="s">
        <v>85</v>
      </c>
      <c r="K181" s="107" t="s">
        <v>85</v>
      </c>
    </row>
    <row r="182" spans="1:11" hidden="1" x14ac:dyDescent="0.2">
      <c r="A182" s="88">
        <v>684</v>
      </c>
      <c r="B182" s="95">
        <v>8189260</v>
      </c>
      <c r="C182" s="90" t="s">
        <v>2915</v>
      </c>
      <c r="D182" s="91" t="str">
        <f>VLOOKUP(B182,[1]PLANTA!$A$2:$T$2334,20,0)</f>
        <v>TURBO</v>
      </c>
      <c r="E182" s="92" t="s">
        <v>2825</v>
      </c>
      <c r="F182" s="10" t="s">
        <v>2850</v>
      </c>
      <c r="G182" s="11" t="s">
        <v>2851</v>
      </c>
      <c r="H182" s="11" t="s">
        <v>2681</v>
      </c>
      <c r="I182" s="93">
        <v>120240</v>
      </c>
      <c r="J182" s="94" t="s">
        <v>98</v>
      </c>
      <c r="K182" s="94" t="s">
        <v>85</v>
      </c>
    </row>
    <row r="183" spans="1:11" hidden="1" x14ac:dyDescent="0.2">
      <c r="A183" s="1">
        <v>3648</v>
      </c>
      <c r="B183" s="148">
        <v>8189260</v>
      </c>
      <c r="C183" s="144" t="s">
        <v>2915</v>
      </c>
      <c r="D183" s="144" t="s">
        <v>98</v>
      </c>
      <c r="E183" s="131" t="s">
        <v>3389</v>
      </c>
      <c r="F183" s="145" t="s">
        <v>2850</v>
      </c>
      <c r="G183" s="146" t="s">
        <v>2851</v>
      </c>
      <c r="H183" s="146" t="s">
        <v>2681</v>
      </c>
      <c r="I183" s="147">
        <v>120240</v>
      </c>
      <c r="J183" s="145" t="s">
        <v>98</v>
      </c>
      <c r="K183" s="2"/>
    </row>
    <row r="184" spans="1:11" ht="25.5" hidden="1" x14ac:dyDescent="0.2">
      <c r="A184" s="88">
        <v>2334</v>
      </c>
      <c r="B184" s="102">
        <v>8202857</v>
      </c>
      <c r="C184" s="119" t="s">
        <v>2573</v>
      </c>
      <c r="D184" s="126" t="s">
        <v>2107</v>
      </c>
      <c r="E184" s="103" t="s">
        <v>3388</v>
      </c>
      <c r="F184" s="104" t="s">
        <v>3389</v>
      </c>
      <c r="G184" s="104" t="s">
        <v>3389</v>
      </c>
      <c r="H184" s="104" t="s">
        <v>3389</v>
      </c>
      <c r="I184" s="117" t="s">
        <v>3389</v>
      </c>
      <c r="J184" s="104" t="s">
        <v>104</v>
      </c>
      <c r="K184" s="104" t="s">
        <v>103</v>
      </c>
    </row>
    <row r="185" spans="1:11" hidden="1" x14ac:dyDescent="0.2">
      <c r="A185" s="88">
        <v>537</v>
      </c>
      <c r="B185" s="95">
        <v>8312464</v>
      </c>
      <c r="C185" s="90" t="s">
        <v>387</v>
      </c>
      <c r="D185" s="91" t="str">
        <f>VLOOKUP(B185,[1]PLANTA!$A$2:$T$2334,20,0)</f>
        <v>RIONEGRO</v>
      </c>
      <c r="E185" s="92" t="s">
        <v>2859</v>
      </c>
      <c r="F185" s="10" t="s">
        <v>2850</v>
      </c>
      <c r="G185" s="11" t="s">
        <v>2851</v>
      </c>
      <c r="H185" s="11" t="s">
        <v>2681</v>
      </c>
      <c r="I185" s="93">
        <v>110190</v>
      </c>
      <c r="J185" s="94" t="s">
        <v>80</v>
      </c>
      <c r="K185" s="94" t="s">
        <v>71</v>
      </c>
    </row>
    <row r="186" spans="1:11" ht="38.25" hidden="1" x14ac:dyDescent="0.2">
      <c r="A186" s="88">
        <v>2335</v>
      </c>
      <c r="B186" s="102">
        <v>8322327</v>
      </c>
      <c r="C186" s="119" t="s">
        <v>2463</v>
      </c>
      <c r="D186" s="126" t="s">
        <v>1934</v>
      </c>
      <c r="E186" s="103" t="s">
        <v>3388</v>
      </c>
      <c r="F186" s="104" t="s">
        <v>3389</v>
      </c>
      <c r="G186" s="104" t="s">
        <v>3389</v>
      </c>
      <c r="H186" s="104" t="s">
        <v>3389</v>
      </c>
      <c r="I186" s="117" t="s">
        <v>3389</v>
      </c>
      <c r="J186" s="107" t="s">
        <v>54</v>
      </c>
      <c r="K186" s="104" t="s">
        <v>278</v>
      </c>
    </row>
    <row r="187" spans="1:11" hidden="1" x14ac:dyDescent="0.2">
      <c r="A187" s="88">
        <v>681</v>
      </c>
      <c r="B187" s="95">
        <v>8339238</v>
      </c>
      <c r="C187" s="90" t="s">
        <v>2223</v>
      </c>
      <c r="D187" s="91" t="str">
        <f>VLOOKUP(B187,[1]PLANTA!$A$2:$T$2334,20,0)</f>
        <v>APARTADO</v>
      </c>
      <c r="E187" s="92" t="s">
        <v>2651</v>
      </c>
      <c r="F187" s="10" t="s">
        <v>2695</v>
      </c>
      <c r="G187" s="11">
        <v>4044</v>
      </c>
      <c r="H187" s="11">
        <v>14</v>
      </c>
      <c r="I187" s="93">
        <v>120230</v>
      </c>
      <c r="J187" s="94" t="s">
        <v>277</v>
      </c>
      <c r="K187" s="94" t="s">
        <v>85</v>
      </c>
    </row>
    <row r="188" spans="1:11" ht="25.5" hidden="1" x14ac:dyDescent="0.2">
      <c r="A188" s="88">
        <v>2336</v>
      </c>
      <c r="B188" s="105">
        <v>8339238</v>
      </c>
      <c r="C188" s="120" t="s">
        <v>2223</v>
      </c>
      <c r="D188" s="126" t="s">
        <v>2224</v>
      </c>
      <c r="E188" s="103" t="s">
        <v>3388</v>
      </c>
      <c r="F188" s="104" t="s">
        <v>3389</v>
      </c>
      <c r="G188" s="104" t="s">
        <v>3389</v>
      </c>
      <c r="H188" s="104" t="s">
        <v>3389</v>
      </c>
      <c r="I188" s="117" t="s">
        <v>3389</v>
      </c>
      <c r="J188" s="107" t="s">
        <v>98</v>
      </c>
      <c r="K188" s="107" t="s">
        <v>263</v>
      </c>
    </row>
    <row r="189" spans="1:11" hidden="1" x14ac:dyDescent="0.2">
      <c r="A189" s="1">
        <v>3645</v>
      </c>
      <c r="B189" s="148">
        <v>8339238</v>
      </c>
      <c r="C189" s="144" t="s">
        <v>2223</v>
      </c>
      <c r="D189" s="144" t="s">
        <v>277</v>
      </c>
      <c r="E189" s="131" t="s">
        <v>3389</v>
      </c>
      <c r="F189" s="145" t="s">
        <v>2695</v>
      </c>
      <c r="G189" s="146">
        <v>4044</v>
      </c>
      <c r="H189" s="146">
        <v>14</v>
      </c>
      <c r="I189" s="147">
        <v>120230</v>
      </c>
      <c r="J189" s="145" t="s">
        <v>277</v>
      </c>
      <c r="K189" s="2"/>
    </row>
    <row r="190" spans="1:11" hidden="1" x14ac:dyDescent="0.2">
      <c r="A190" s="88">
        <v>494</v>
      </c>
      <c r="B190" s="95">
        <v>8354663</v>
      </c>
      <c r="C190" s="90" t="s">
        <v>2852</v>
      </c>
      <c r="D190" s="91" t="str">
        <f>VLOOKUP(B190,[1]PLANTA!$A$2:$T$2334,20,0)</f>
        <v>ABEJORRAL</v>
      </c>
      <c r="E190" s="92" t="s">
        <v>2651</v>
      </c>
      <c r="F190" s="10" t="s">
        <v>2695</v>
      </c>
      <c r="G190" s="11">
        <v>4044</v>
      </c>
      <c r="H190" s="11">
        <v>12</v>
      </c>
      <c r="I190" s="93">
        <v>110110</v>
      </c>
      <c r="J190" s="94" t="s">
        <v>72</v>
      </c>
      <c r="K190" s="94" t="s">
        <v>71</v>
      </c>
    </row>
    <row r="191" spans="1:11" hidden="1" x14ac:dyDescent="0.2">
      <c r="A191" s="1">
        <v>3458</v>
      </c>
      <c r="B191" s="148">
        <v>8354663</v>
      </c>
      <c r="C191" s="144" t="s">
        <v>2852</v>
      </c>
      <c r="D191" s="144" t="s">
        <v>72</v>
      </c>
      <c r="E191" s="131" t="s">
        <v>3389</v>
      </c>
      <c r="F191" s="145" t="s">
        <v>2695</v>
      </c>
      <c r="G191" s="146">
        <v>4044</v>
      </c>
      <c r="H191" s="146">
        <v>12</v>
      </c>
      <c r="I191" s="147">
        <v>110110</v>
      </c>
      <c r="J191" s="145" t="s">
        <v>72</v>
      </c>
      <c r="K191" s="2"/>
    </row>
    <row r="192" spans="1:11" ht="38.25" hidden="1" x14ac:dyDescent="0.2">
      <c r="A192" s="88">
        <v>566</v>
      </c>
      <c r="B192" s="95">
        <v>8356237</v>
      </c>
      <c r="C192" s="90" t="s">
        <v>2879</v>
      </c>
      <c r="D192" s="91" t="str">
        <f>VLOOKUP(B192,[1]PLANTA!$A$2:$T$2334,20,0)</f>
        <v>Grupo Jurídico Medellín Zona Norte</v>
      </c>
      <c r="E192" s="92" t="s">
        <v>2651</v>
      </c>
      <c r="F192" s="10" t="s">
        <v>2652</v>
      </c>
      <c r="G192" s="11">
        <v>2044</v>
      </c>
      <c r="H192" s="11">
        <v>10</v>
      </c>
      <c r="I192" s="93">
        <v>120020</v>
      </c>
      <c r="J192" s="101" t="s">
        <v>85</v>
      </c>
      <c r="K192" s="94" t="s">
        <v>85</v>
      </c>
    </row>
    <row r="193" spans="1:11" hidden="1" x14ac:dyDescent="0.2">
      <c r="A193" s="1">
        <v>3526</v>
      </c>
      <c r="B193" s="148">
        <v>8356237</v>
      </c>
      <c r="C193" s="144" t="s">
        <v>2879</v>
      </c>
      <c r="D193" s="144" t="s">
        <v>3719</v>
      </c>
      <c r="E193" s="131" t="s">
        <v>3389</v>
      </c>
      <c r="F193" s="145" t="s">
        <v>2652</v>
      </c>
      <c r="G193" s="146">
        <v>2044</v>
      </c>
      <c r="H193" s="146">
        <v>10</v>
      </c>
      <c r="I193" s="147">
        <v>120020</v>
      </c>
      <c r="J193" s="145" t="s">
        <v>3719</v>
      </c>
      <c r="K193" s="2"/>
    </row>
    <row r="194" spans="1:11" hidden="1" x14ac:dyDescent="0.2">
      <c r="A194" s="88">
        <v>699</v>
      </c>
      <c r="B194" s="95">
        <v>8390833</v>
      </c>
      <c r="C194" s="90" t="s">
        <v>388</v>
      </c>
      <c r="D194" s="91" t="str">
        <f>VLOOKUP(B194,[1]PLANTA!$A$2:$T$2334,20,0)</f>
        <v>YOLOMBO</v>
      </c>
      <c r="E194" s="92" t="s">
        <v>2825</v>
      </c>
      <c r="F194" s="10" t="s">
        <v>2850</v>
      </c>
      <c r="G194" s="11" t="s">
        <v>2851</v>
      </c>
      <c r="H194" s="11" t="s">
        <v>2681</v>
      </c>
      <c r="I194" s="93">
        <v>120270</v>
      </c>
      <c r="J194" s="94" t="s">
        <v>101</v>
      </c>
      <c r="K194" s="94" t="s">
        <v>85</v>
      </c>
    </row>
    <row r="195" spans="1:11" ht="38.25" hidden="1" x14ac:dyDescent="0.2">
      <c r="A195" s="88">
        <v>2337</v>
      </c>
      <c r="B195" s="105">
        <v>8431022</v>
      </c>
      <c r="C195" s="120" t="s">
        <v>2068</v>
      </c>
      <c r="D195" s="126" t="s">
        <v>2022</v>
      </c>
      <c r="E195" s="103" t="s">
        <v>3388</v>
      </c>
      <c r="F195" s="104" t="s">
        <v>3389</v>
      </c>
      <c r="G195" s="104" t="s">
        <v>3389</v>
      </c>
      <c r="H195" s="104" t="s">
        <v>3389</v>
      </c>
      <c r="I195" s="117" t="s">
        <v>3389</v>
      </c>
      <c r="J195" s="109" t="s">
        <v>85</v>
      </c>
      <c r="K195" s="107" t="s">
        <v>85</v>
      </c>
    </row>
    <row r="196" spans="1:11" hidden="1" x14ac:dyDescent="0.2">
      <c r="A196" s="1">
        <v>3557</v>
      </c>
      <c r="B196" s="148">
        <v>8431022</v>
      </c>
      <c r="C196" s="144" t="s">
        <v>2068</v>
      </c>
      <c r="D196" s="144" t="s">
        <v>3720</v>
      </c>
      <c r="E196" s="131" t="s">
        <v>3389</v>
      </c>
      <c r="F196" s="145" t="s">
        <v>2654</v>
      </c>
      <c r="G196" s="146" t="s">
        <v>2723</v>
      </c>
      <c r="H196" s="146" t="s">
        <v>2735</v>
      </c>
      <c r="I196" s="147">
        <v>120030</v>
      </c>
      <c r="J196" s="145" t="s">
        <v>3720</v>
      </c>
      <c r="K196" s="2"/>
    </row>
    <row r="197" spans="1:11" ht="38.25" hidden="1" x14ac:dyDescent="0.2">
      <c r="A197" s="88">
        <v>2338</v>
      </c>
      <c r="B197" s="105">
        <v>8431158</v>
      </c>
      <c r="C197" s="120" t="s">
        <v>2082</v>
      </c>
      <c r="D197" s="126" t="s">
        <v>2022</v>
      </c>
      <c r="E197" s="103" t="s">
        <v>3388</v>
      </c>
      <c r="F197" s="104" t="s">
        <v>3389</v>
      </c>
      <c r="G197" s="104" t="s">
        <v>3389</v>
      </c>
      <c r="H197" s="104" t="s">
        <v>3389</v>
      </c>
      <c r="I197" s="117" t="s">
        <v>3389</v>
      </c>
      <c r="J197" s="109" t="s">
        <v>85</v>
      </c>
      <c r="K197" s="107" t="s">
        <v>85</v>
      </c>
    </row>
    <row r="198" spans="1:11" hidden="1" x14ac:dyDescent="0.2">
      <c r="A198" s="88">
        <v>77</v>
      </c>
      <c r="B198" s="89">
        <v>8460554</v>
      </c>
      <c r="C198" s="90" t="s">
        <v>389</v>
      </c>
      <c r="D198" s="91" t="str">
        <f>VLOOKUP(B198,[1]PLANTA!$A$2:$T$2334,20,0)</f>
        <v>Grupo de Asistencia Técnica</v>
      </c>
      <c r="E198" s="92" t="s">
        <v>2653</v>
      </c>
      <c r="F198" s="10" t="s">
        <v>2705</v>
      </c>
      <c r="G198" s="11">
        <v>3003</v>
      </c>
      <c r="H198" s="11">
        <v>18</v>
      </c>
      <c r="I198" s="93">
        <v>4200</v>
      </c>
      <c r="J198" s="94" t="s">
        <v>54</v>
      </c>
      <c r="K198" s="94" t="s">
        <v>278</v>
      </c>
    </row>
    <row r="199" spans="1:11" hidden="1" x14ac:dyDescent="0.2">
      <c r="A199" s="1">
        <v>3076</v>
      </c>
      <c r="B199" s="148">
        <v>8460554</v>
      </c>
      <c r="C199" s="144" t="s">
        <v>389</v>
      </c>
      <c r="D199" s="144" t="s">
        <v>3670</v>
      </c>
      <c r="E199" s="131" t="s">
        <v>3389</v>
      </c>
      <c r="F199" s="145" t="s">
        <v>2705</v>
      </c>
      <c r="G199" s="146">
        <v>3003</v>
      </c>
      <c r="H199" s="146">
        <v>18</v>
      </c>
      <c r="I199" s="147">
        <v>4200</v>
      </c>
      <c r="J199" s="145" t="s">
        <v>3670</v>
      </c>
      <c r="K199" s="2"/>
    </row>
    <row r="200" spans="1:11" hidden="1" x14ac:dyDescent="0.2">
      <c r="A200" s="88">
        <v>1389</v>
      </c>
      <c r="B200" s="95">
        <v>8500509</v>
      </c>
      <c r="C200" s="90" t="s">
        <v>390</v>
      </c>
      <c r="D200" s="91" t="str">
        <f>VLOOKUP(B200,[1]PLANTA!$A$2:$T$2334,20,0)</f>
        <v>Grupo Administrativo Bogotá Zona Norte</v>
      </c>
      <c r="E200" s="92" t="s">
        <v>2651</v>
      </c>
      <c r="F200" s="10" t="s">
        <v>2695</v>
      </c>
      <c r="G200" s="11">
        <v>4044</v>
      </c>
      <c r="H200" s="11">
        <v>11</v>
      </c>
      <c r="I200" s="93">
        <v>230030</v>
      </c>
      <c r="J200" s="94" t="s">
        <v>161</v>
      </c>
      <c r="K200" s="94" t="s">
        <v>161</v>
      </c>
    </row>
    <row r="201" spans="1:11" hidden="1" x14ac:dyDescent="0.2">
      <c r="A201" s="1">
        <v>4318</v>
      </c>
      <c r="B201" s="148">
        <v>8500509</v>
      </c>
      <c r="C201" s="144" t="s">
        <v>390</v>
      </c>
      <c r="D201" s="144" t="s">
        <v>3756</v>
      </c>
      <c r="E201" s="131" t="s">
        <v>3389</v>
      </c>
      <c r="F201" s="145" t="s">
        <v>2695</v>
      </c>
      <c r="G201" s="146">
        <v>4044</v>
      </c>
      <c r="H201" s="146">
        <v>11</v>
      </c>
      <c r="I201" s="147">
        <v>230030</v>
      </c>
      <c r="J201" s="145" t="s">
        <v>3756</v>
      </c>
      <c r="K201" s="2"/>
    </row>
    <row r="202" spans="1:11" x14ac:dyDescent="0.2">
      <c r="A202" s="88">
        <v>2051</v>
      </c>
      <c r="B202" s="95">
        <v>8533002</v>
      </c>
      <c r="C202" s="90" t="s">
        <v>3297</v>
      </c>
      <c r="D202" s="91" t="str">
        <f>VLOOKUP(B202,[1]PLANTA!$A$2:$T$2334,20,0)</f>
        <v>MITU</v>
      </c>
      <c r="E202" s="92" t="s">
        <v>2825</v>
      </c>
      <c r="F202" s="10" t="s">
        <v>2826</v>
      </c>
      <c r="G202" s="11" t="s">
        <v>2827</v>
      </c>
      <c r="H202" s="11" t="s">
        <v>2717</v>
      </c>
      <c r="I202" s="93">
        <v>370000</v>
      </c>
      <c r="J202" s="94" t="s">
        <v>275</v>
      </c>
      <c r="K202" s="94" t="s">
        <v>274</v>
      </c>
    </row>
    <row r="203" spans="1:11" hidden="1" x14ac:dyDescent="0.2">
      <c r="A203" s="1">
        <v>3668</v>
      </c>
      <c r="B203" s="148">
        <v>8533002</v>
      </c>
      <c r="C203" s="144" t="s">
        <v>3297</v>
      </c>
      <c r="D203" s="144" t="s">
        <v>3722</v>
      </c>
      <c r="E203" s="131" t="s">
        <v>3389</v>
      </c>
      <c r="F203" s="145" t="s">
        <v>2826</v>
      </c>
      <c r="G203" s="146" t="s">
        <v>2827</v>
      </c>
      <c r="H203" s="146" t="s">
        <v>2717</v>
      </c>
      <c r="I203" s="147">
        <v>130010</v>
      </c>
      <c r="J203" s="145" t="s">
        <v>3722</v>
      </c>
      <c r="K203" s="2"/>
    </row>
    <row r="204" spans="1:11" hidden="1" x14ac:dyDescent="0.2">
      <c r="A204" s="88">
        <v>753</v>
      </c>
      <c r="B204" s="95">
        <v>8630118</v>
      </c>
      <c r="C204" s="90" t="s">
        <v>391</v>
      </c>
      <c r="D204" s="91" t="str">
        <f>VLOOKUP(B204,[1]PLANTA!$A$2:$T$2334,20,0)</f>
        <v>SABANALARGA</v>
      </c>
      <c r="E204" s="92" t="s">
        <v>2653</v>
      </c>
      <c r="F204" s="10" t="s">
        <v>2654</v>
      </c>
      <c r="G204" s="11">
        <v>3124</v>
      </c>
      <c r="H204" s="11">
        <v>14</v>
      </c>
      <c r="I204" s="93">
        <v>130110</v>
      </c>
      <c r="J204" s="94" t="s">
        <v>105</v>
      </c>
      <c r="K204" s="94" t="s">
        <v>103</v>
      </c>
    </row>
    <row r="205" spans="1:11" hidden="1" x14ac:dyDescent="0.2">
      <c r="A205" s="1">
        <v>4499</v>
      </c>
      <c r="B205" s="148">
        <v>8630118</v>
      </c>
      <c r="C205" s="144" t="s">
        <v>391</v>
      </c>
      <c r="D205" s="144" t="s">
        <v>885</v>
      </c>
      <c r="E205" s="131" t="s">
        <v>3389</v>
      </c>
      <c r="F205" s="145" t="s">
        <v>2654</v>
      </c>
      <c r="G205" s="146">
        <v>3124</v>
      </c>
      <c r="H205" s="146">
        <v>14</v>
      </c>
      <c r="I205" s="147">
        <v>280150</v>
      </c>
      <c r="J205" s="145" t="s">
        <v>885</v>
      </c>
      <c r="K205" s="2"/>
    </row>
    <row r="206" spans="1:11" hidden="1" x14ac:dyDescent="0.2">
      <c r="A206" s="88">
        <v>747</v>
      </c>
      <c r="B206" s="95">
        <v>8630751</v>
      </c>
      <c r="C206" s="90" t="s">
        <v>392</v>
      </c>
      <c r="D206" s="91" t="str">
        <f>VLOOKUP(B206,[1]PLANTA!$A$2:$T$2334,20,0)</f>
        <v>Grupo Operativo Barranquilla</v>
      </c>
      <c r="E206" s="92" t="s">
        <v>2653</v>
      </c>
      <c r="F206" s="10" t="s">
        <v>2695</v>
      </c>
      <c r="G206" s="11">
        <v>4044</v>
      </c>
      <c r="H206" s="11">
        <v>14</v>
      </c>
      <c r="I206" s="93">
        <v>130040</v>
      </c>
      <c r="J206" s="94" t="s">
        <v>104</v>
      </c>
      <c r="K206" s="94" t="s">
        <v>103</v>
      </c>
    </row>
    <row r="207" spans="1:11" hidden="1" x14ac:dyDescent="0.2">
      <c r="A207" s="1">
        <v>3709</v>
      </c>
      <c r="B207" s="148">
        <v>8630751</v>
      </c>
      <c r="C207" s="144" t="s">
        <v>392</v>
      </c>
      <c r="D207" s="144" t="s">
        <v>3724</v>
      </c>
      <c r="E207" s="131" t="s">
        <v>3389</v>
      </c>
      <c r="F207" s="145" t="s">
        <v>2695</v>
      </c>
      <c r="G207" s="146">
        <v>4044</v>
      </c>
      <c r="H207" s="146">
        <v>14</v>
      </c>
      <c r="I207" s="147">
        <v>130040</v>
      </c>
      <c r="J207" s="145" t="s">
        <v>3724</v>
      </c>
      <c r="K207" s="2"/>
    </row>
    <row r="208" spans="1:11" hidden="1" x14ac:dyDescent="0.2">
      <c r="A208" s="88">
        <v>28</v>
      </c>
      <c r="B208" s="95">
        <v>8632771</v>
      </c>
      <c r="C208" s="90" t="s">
        <v>2678</v>
      </c>
      <c r="D208" s="91" t="str">
        <f>VLOOKUP(B208,[1]PLANTA!$A$2:$T$2334,20,0)</f>
        <v>Grupo de Apoyo a la Inspección y Vigilancia</v>
      </c>
      <c r="E208" s="92" t="s">
        <v>2651</v>
      </c>
      <c r="F208" s="10" t="s">
        <v>2652</v>
      </c>
      <c r="G208" s="11" t="s">
        <v>2662</v>
      </c>
      <c r="H208" s="11" t="s">
        <v>2676</v>
      </c>
      <c r="I208" s="93">
        <v>1700</v>
      </c>
      <c r="J208" s="94" t="s">
        <v>54</v>
      </c>
      <c r="K208" s="94" t="s">
        <v>278</v>
      </c>
    </row>
    <row r="209" spans="1:11" hidden="1" x14ac:dyDescent="0.2">
      <c r="A209" s="1">
        <v>3685</v>
      </c>
      <c r="B209" s="148">
        <v>8632771</v>
      </c>
      <c r="C209" s="144" t="s">
        <v>2678</v>
      </c>
      <c r="D209" s="144" t="s">
        <v>3723</v>
      </c>
      <c r="E209" s="131" t="s">
        <v>3389</v>
      </c>
      <c r="F209" s="145" t="s">
        <v>2652</v>
      </c>
      <c r="G209" s="146" t="s">
        <v>2662</v>
      </c>
      <c r="H209" s="146" t="s">
        <v>2676</v>
      </c>
      <c r="I209" s="147">
        <v>130020</v>
      </c>
      <c r="J209" s="145" t="s">
        <v>3723</v>
      </c>
      <c r="K209" s="2"/>
    </row>
    <row r="210" spans="1:11" hidden="1" x14ac:dyDescent="0.2">
      <c r="A210" s="88">
        <v>758</v>
      </c>
      <c r="B210" s="95">
        <v>8636816</v>
      </c>
      <c r="C210" s="90" t="s">
        <v>2936</v>
      </c>
      <c r="D210" s="91" t="str">
        <f>VLOOKUP(B210,[1]PLANTA!$A$2:$T$2334,20,0)</f>
        <v>SABANALARGA</v>
      </c>
      <c r="E210" s="92" t="s">
        <v>2651</v>
      </c>
      <c r="F210" s="10" t="s">
        <v>2695</v>
      </c>
      <c r="G210" s="11">
        <v>4044</v>
      </c>
      <c r="H210" s="11">
        <v>11</v>
      </c>
      <c r="I210" s="93">
        <v>130110</v>
      </c>
      <c r="J210" s="94" t="s">
        <v>105</v>
      </c>
      <c r="K210" s="94" t="s">
        <v>103</v>
      </c>
    </row>
    <row r="211" spans="1:11" hidden="1" x14ac:dyDescent="0.2">
      <c r="A211" s="1">
        <v>3719</v>
      </c>
      <c r="B211" s="148">
        <v>8636816</v>
      </c>
      <c r="C211" s="144" t="s">
        <v>2936</v>
      </c>
      <c r="D211" s="144" t="s">
        <v>105</v>
      </c>
      <c r="E211" s="131" t="s">
        <v>3389</v>
      </c>
      <c r="F211" s="145" t="s">
        <v>2695</v>
      </c>
      <c r="G211" s="146">
        <v>4044</v>
      </c>
      <c r="H211" s="146">
        <v>11</v>
      </c>
      <c r="I211" s="147">
        <v>130110</v>
      </c>
      <c r="J211" s="145" t="s">
        <v>105</v>
      </c>
      <c r="K211" s="2"/>
    </row>
    <row r="212" spans="1:11" hidden="1" x14ac:dyDescent="0.2">
      <c r="A212" s="88">
        <v>724</v>
      </c>
      <c r="B212" s="95">
        <v>8637140</v>
      </c>
      <c r="C212" s="90" t="s">
        <v>393</v>
      </c>
      <c r="D212" s="91" t="str">
        <f>VLOOKUP(B212,[1]PLANTA!$A$2:$T$2334,20,0)</f>
        <v>Grupo Jurídico Barranquilla</v>
      </c>
      <c r="E212" s="92" t="s">
        <v>2651</v>
      </c>
      <c r="F212" s="10" t="s">
        <v>2652</v>
      </c>
      <c r="G212" s="11">
        <v>2044</v>
      </c>
      <c r="H212" s="11" t="s">
        <v>2676</v>
      </c>
      <c r="I212" s="93">
        <v>130020</v>
      </c>
      <c r="J212" s="94" t="s">
        <v>104</v>
      </c>
      <c r="K212" s="94" t="s">
        <v>103</v>
      </c>
    </row>
    <row r="213" spans="1:11" hidden="1" x14ac:dyDescent="0.2">
      <c r="A213" s="1">
        <v>3686</v>
      </c>
      <c r="B213" s="148">
        <v>8637140</v>
      </c>
      <c r="C213" s="144" t="s">
        <v>393</v>
      </c>
      <c r="D213" s="144" t="s">
        <v>3723</v>
      </c>
      <c r="E213" s="131" t="s">
        <v>3389</v>
      </c>
      <c r="F213" s="145" t="s">
        <v>2652</v>
      </c>
      <c r="G213" s="146">
        <v>2044</v>
      </c>
      <c r="H213" s="146" t="s">
        <v>2676</v>
      </c>
      <c r="I213" s="147">
        <v>130020</v>
      </c>
      <c r="J213" s="145" t="s">
        <v>3723</v>
      </c>
      <c r="K213" s="2"/>
    </row>
    <row r="214" spans="1:11" hidden="1" x14ac:dyDescent="0.2">
      <c r="A214" s="88">
        <v>1854</v>
      </c>
      <c r="B214" s="95">
        <v>8669337</v>
      </c>
      <c r="C214" s="90" t="s">
        <v>394</v>
      </c>
      <c r="D214" s="91" t="str">
        <f>VLOOKUP(B214,[1]PLANTA!$A$2:$T$2334,20,0)</f>
        <v>Grupo Operativo Bucaramanga</v>
      </c>
      <c r="E214" s="92" t="s">
        <v>2651</v>
      </c>
      <c r="F214" s="10" t="s">
        <v>2652</v>
      </c>
      <c r="G214" s="11">
        <v>2044</v>
      </c>
      <c r="H214" s="11">
        <v>10</v>
      </c>
      <c r="I214" s="93">
        <v>340040</v>
      </c>
      <c r="J214" s="94" t="s">
        <v>234</v>
      </c>
      <c r="K214" s="94" t="s">
        <v>233</v>
      </c>
    </row>
    <row r="215" spans="1:11" hidden="1" x14ac:dyDescent="0.2">
      <c r="A215" s="1">
        <v>4753</v>
      </c>
      <c r="B215" s="148">
        <v>8669337</v>
      </c>
      <c r="C215" s="144" t="s">
        <v>394</v>
      </c>
      <c r="D215" s="144" t="s">
        <v>3788</v>
      </c>
      <c r="E215" s="131" t="s">
        <v>3389</v>
      </c>
      <c r="F215" s="145" t="s">
        <v>2652</v>
      </c>
      <c r="G215" s="146">
        <v>2044</v>
      </c>
      <c r="H215" s="146">
        <v>10</v>
      </c>
      <c r="I215" s="147">
        <v>340040</v>
      </c>
      <c r="J215" s="145" t="s">
        <v>3788</v>
      </c>
      <c r="K215" s="2"/>
    </row>
    <row r="216" spans="1:11" hidden="1" x14ac:dyDescent="0.2">
      <c r="A216" s="88">
        <v>746</v>
      </c>
      <c r="B216" s="95">
        <v>8691085</v>
      </c>
      <c r="C216" s="90" t="s">
        <v>395</v>
      </c>
      <c r="D216" s="91" t="str">
        <f>VLOOKUP(B216,[1]PLANTA!$A$2:$T$2334,20,0)</f>
        <v>Grupo Operativo Barranquilla</v>
      </c>
      <c r="E216" s="92" t="s">
        <v>2653</v>
      </c>
      <c r="F216" s="10" t="s">
        <v>2695</v>
      </c>
      <c r="G216" s="11">
        <v>4044</v>
      </c>
      <c r="H216" s="11">
        <v>16</v>
      </c>
      <c r="I216" s="93">
        <v>130040</v>
      </c>
      <c r="J216" s="94" t="s">
        <v>104</v>
      </c>
      <c r="K216" s="94" t="s">
        <v>103</v>
      </c>
    </row>
    <row r="217" spans="1:11" hidden="1" x14ac:dyDescent="0.2">
      <c r="A217" s="1">
        <v>3708</v>
      </c>
      <c r="B217" s="148">
        <v>8691085</v>
      </c>
      <c r="C217" s="144" t="s">
        <v>395</v>
      </c>
      <c r="D217" s="144" t="s">
        <v>3724</v>
      </c>
      <c r="E217" s="131" t="s">
        <v>3389</v>
      </c>
      <c r="F217" s="145" t="s">
        <v>2695</v>
      </c>
      <c r="G217" s="146">
        <v>4044</v>
      </c>
      <c r="H217" s="146">
        <v>16</v>
      </c>
      <c r="I217" s="147">
        <v>130040</v>
      </c>
      <c r="J217" s="145" t="s">
        <v>3724</v>
      </c>
      <c r="K217" s="2"/>
    </row>
    <row r="218" spans="1:11" hidden="1" x14ac:dyDescent="0.2">
      <c r="A218" s="88">
        <v>1533</v>
      </c>
      <c r="B218" s="95">
        <v>8701323</v>
      </c>
      <c r="C218" s="90" t="s">
        <v>396</v>
      </c>
      <c r="D218" s="91" t="str">
        <f>VLOOKUP(B218,[1]PLANTA!$A$2:$T$2334,20,0)</f>
        <v>Grupo Jurídico Santa Marta</v>
      </c>
      <c r="E218" s="92" t="s">
        <v>2651</v>
      </c>
      <c r="F218" s="10" t="s">
        <v>2652</v>
      </c>
      <c r="G218" s="11">
        <v>2044</v>
      </c>
      <c r="H218" s="11" t="s">
        <v>2676</v>
      </c>
      <c r="I218" s="93">
        <v>280020</v>
      </c>
      <c r="J218" s="94" t="s">
        <v>193</v>
      </c>
      <c r="K218" s="94" t="s">
        <v>192</v>
      </c>
    </row>
    <row r="219" spans="1:11" hidden="1" x14ac:dyDescent="0.2">
      <c r="A219" s="1">
        <v>4456</v>
      </c>
      <c r="B219" s="148">
        <v>8701323</v>
      </c>
      <c r="C219" s="144" t="s">
        <v>396</v>
      </c>
      <c r="D219" s="144" t="s">
        <v>3768</v>
      </c>
      <c r="E219" s="131" t="s">
        <v>3389</v>
      </c>
      <c r="F219" s="145" t="s">
        <v>2652</v>
      </c>
      <c r="G219" s="146">
        <v>2044</v>
      </c>
      <c r="H219" s="146" t="s">
        <v>2676</v>
      </c>
      <c r="I219" s="147">
        <v>280020</v>
      </c>
      <c r="J219" s="145" t="s">
        <v>3768</v>
      </c>
      <c r="K219" s="2"/>
    </row>
    <row r="220" spans="1:11" hidden="1" x14ac:dyDescent="0.2">
      <c r="A220" s="88">
        <v>748</v>
      </c>
      <c r="B220" s="95">
        <v>8702672</v>
      </c>
      <c r="C220" s="90" t="s">
        <v>397</v>
      </c>
      <c r="D220" s="91" t="str">
        <f>VLOOKUP(B220,[1]PLANTA!$A$2:$T$2334,20,0)</f>
        <v>Grupo Operativo Barranquilla</v>
      </c>
      <c r="E220" s="92" t="s">
        <v>2653</v>
      </c>
      <c r="F220" s="10" t="s">
        <v>2657</v>
      </c>
      <c r="G220" s="11">
        <v>4210</v>
      </c>
      <c r="H220" s="11">
        <v>16</v>
      </c>
      <c r="I220" s="93">
        <v>130040</v>
      </c>
      <c r="J220" s="94" t="s">
        <v>104</v>
      </c>
      <c r="K220" s="94" t="s">
        <v>103</v>
      </c>
    </row>
    <row r="221" spans="1:11" hidden="1" x14ac:dyDescent="0.2">
      <c r="A221" s="1">
        <v>3710</v>
      </c>
      <c r="B221" s="148">
        <v>8702672</v>
      </c>
      <c r="C221" s="144" t="s">
        <v>397</v>
      </c>
      <c r="D221" s="144" t="s">
        <v>3724</v>
      </c>
      <c r="E221" s="131" t="s">
        <v>3389</v>
      </c>
      <c r="F221" s="145" t="s">
        <v>2657</v>
      </c>
      <c r="G221" s="146">
        <v>4210</v>
      </c>
      <c r="H221" s="146">
        <v>16</v>
      </c>
      <c r="I221" s="147">
        <v>130040</v>
      </c>
      <c r="J221" s="145" t="s">
        <v>3724</v>
      </c>
      <c r="K221" s="2"/>
    </row>
    <row r="222" spans="1:11" hidden="1" x14ac:dyDescent="0.2">
      <c r="A222" s="88">
        <v>705</v>
      </c>
      <c r="B222" s="95">
        <v>8710446</v>
      </c>
      <c r="C222" s="90" t="s">
        <v>398</v>
      </c>
      <c r="D222" s="91" t="str">
        <f>VLOOKUP(B222,[1]PLANTA!$A$2:$T$2334,20,0)</f>
        <v>Despacho del Registrador Barranquilla</v>
      </c>
      <c r="E222" s="92" t="s">
        <v>2825</v>
      </c>
      <c r="F222" s="10" t="s">
        <v>2922</v>
      </c>
      <c r="G222" s="11">
        <v>2152</v>
      </c>
      <c r="H222" s="11">
        <v>14</v>
      </c>
      <c r="I222" s="93">
        <v>130010</v>
      </c>
      <c r="J222" s="94" t="s">
        <v>104</v>
      </c>
      <c r="K222" s="94" t="s">
        <v>103</v>
      </c>
    </row>
    <row r="223" spans="1:11" hidden="1" x14ac:dyDescent="0.2">
      <c r="A223" s="1">
        <v>3669</v>
      </c>
      <c r="B223" s="148">
        <v>8710446</v>
      </c>
      <c r="C223" s="144" t="s">
        <v>398</v>
      </c>
      <c r="D223" s="144" t="s">
        <v>3722</v>
      </c>
      <c r="E223" s="131" t="s">
        <v>3389</v>
      </c>
      <c r="F223" s="145" t="s">
        <v>2922</v>
      </c>
      <c r="G223" s="146">
        <v>2152</v>
      </c>
      <c r="H223" s="146">
        <v>14</v>
      </c>
      <c r="I223" s="147">
        <v>130010</v>
      </c>
      <c r="J223" s="145" t="s">
        <v>3722</v>
      </c>
      <c r="K223" s="2"/>
    </row>
    <row r="224" spans="1:11" hidden="1" x14ac:dyDescent="0.2">
      <c r="A224" s="88">
        <v>1231</v>
      </c>
      <c r="B224" s="95">
        <v>8722816</v>
      </c>
      <c r="C224" s="90" t="s">
        <v>3063</v>
      </c>
      <c r="D224" s="91" t="str">
        <f>VLOOKUP(B224,[1]PLANTA!$A$2:$T$2334,20,0)</f>
        <v>Grupo Jurídico Bogotá Zona Centro</v>
      </c>
      <c r="E224" s="92" t="s">
        <v>2651</v>
      </c>
      <c r="F224" s="10" t="s">
        <v>2652</v>
      </c>
      <c r="G224" s="11">
        <v>2044</v>
      </c>
      <c r="H224" s="11">
        <v>10</v>
      </c>
      <c r="I224" s="93">
        <v>220020</v>
      </c>
      <c r="J224" s="94" t="s">
        <v>168</v>
      </c>
      <c r="K224" s="94" t="s">
        <v>168</v>
      </c>
    </row>
    <row r="225" spans="1:11" hidden="1" x14ac:dyDescent="0.2">
      <c r="A225" s="1">
        <v>4174</v>
      </c>
      <c r="B225" s="148">
        <v>8722816</v>
      </c>
      <c r="C225" s="144" t="s">
        <v>3063</v>
      </c>
      <c r="D225" s="144" t="s">
        <v>3751</v>
      </c>
      <c r="E225" s="131" t="s">
        <v>3389</v>
      </c>
      <c r="F225" s="145" t="s">
        <v>2652</v>
      </c>
      <c r="G225" s="146">
        <v>2044</v>
      </c>
      <c r="H225" s="146">
        <v>10</v>
      </c>
      <c r="I225" s="147">
        <v>220020</v>
      </c>
      <c r="J225" s="145" t="s">
        <v>3751</v>
      </c>
      <c r="K225" s="2"/>
    </row>
    <row r="226" spans="1:11" hidden="1" x14ac:dyDescent="0.2">
      <c r="A226" s="1">
        <v>3760</v>
      </c>
      <c r="B226" s="148">
        <v>8738198</v>
      </c>
      <c r="C226" s="144" t="s">
        <v>3549</v>
      </c>
      <c r="D226" s="144" t="s">
        <v>107</v>
      </c>
      <c r="E226" s="131" t="s">
        <v>3389</v>
      </c>
      <c r="F226" s="145" t="s">
        <v>2850</v>
      </c>
      <c r="G226" s="146" t="s">
        <v>2851</v>
      </c>
      <c r="H226" s="146" t="s">
        <v>2681</v>
      </c>
      <c r="I226" s="147">
        <v>140120</v>
      </c>
      <c r="J226" s="145" t="s">
        <v>107</v>
      </c>
      <c r="K226" s="2"/>
    </row>
    <row r="227" spans="1:11" hidden="1" x14ac:dyDescent="0.2">
      <c r="A227" s="1">
        <v>3761</v>
      </c>
      <c r="B227" s="148">
        <v>8738198</v>
      </c>
      <c r="C227" s="144" t="s">
        <v>3549</v>
      </c>
      <c r="D227" s="144" t="s">
        <v>107</v>
      </c>
      <c r="E227" s="131" t="s">
        <v>3389</v>
      </c>
      <c r="F227" s="145" t="s">
        <v>2652</v>
      </c>
      <c r="G227" s="146">
        <v>2044</v>
      </c>
      <c r="H227" s="146">
        <v>10</v>
      </c>
      <c r="I227" s="147">
        <v>140120</v>
      </c>
      <c r="J227" s="145" t="s">
        <v>107</v>
      </c>
      <c r="K227" s="2"/>
    </row>
    <row r="228" spans="1:11" hidden="1" x14ac:dyDescent="0.2">
      <c r="A228" s="88">
        <v>734</v>
      </c>
      <c r="B228" s="95">
        <v>8738935</v>
      </c>
      <c r="C228" s="90" t="s">
        <v>399</v>
      </c>
      <c r="D228" s="91" t="str">
        <f>VLOOKUP(B228,[1]PLANTA!$A$2:$T$2334,20,0)</f>
        <v>Grupo Administrativo Barranquilla</v>
      </c>
      <c r="E228" s="92" t="s">
        <v>2651</v>
      </c>
      <c r="F228" s="10" t="s">
        <v>2652</v>
      </c>
      <c r="G228" s="11" t="s">
        <v>2662</v>
      </c>
      <c r="H228" s="11" t="s">
        <v>2663</v>
      </c>
      <c r="I228" s="93">
        <v>130030</v>
      </c>
      <c r="J228" s="94" t="s">
        <v>104</v>
      </c>
      <c r="K228" s="94" t="s">
        <v>103</v>
      </c>
    </row>
    <row r="229" spans="1:11" hidden="1" x14ac:dyDescent="0.2">
      <c r="A229" s="1">
        <v>3697</v>
      </c>
      <c r="B229" s="148">
        <v>8738935</v>
      </c>
      <c r="C229" s="144" t="s">
        <v>399</v>
      </c>
      <c r="D229" s="144" t="s">
        <v>3724</v>
      </c>
      <c r="E229" s="131" t="s">
        <v>3389</v>
      </c>
      <c r="F229" s="145" t="s">
        <v>2652</v>
      </c>
      <c r="G229" s="146" t="s">
        <v>2662</v>
      </c>
      <c r="H229" s="146" t="s">
        <v>2663</v>
      </c>
      <c r="I229" s="147">
        <v>130030</v>
      </c>
      <c r="J229" s="145" t="s">
        <v>3724</v>
      </c>
      <c r="K229" s="2"/>
    </row>
    <row r="230" spans="1:11" ht="25.5" hidden="1" x14ac:dyDescent="0.2">
      <c r="A230" s="88">
        <v>2339</v>
      </c>
      <c r="B230" s="122">
        <v>8750862</v>
      </c>
      <c r="C230" s="120" t="s">
        <v>2389</v>
      </c>
      <c r="D230" s="126" t="s">
        <v>2107</v>
      </c>
      <c r="E230" s="103" t="s">
        <v>3388</v>
      </c>
      <c r="F230" s="104" t="s">
        <v>3389</v>
      </c>
      <c r="G230" s="104" t="s">
        <v>3389</v>
      </c>
      <c r="H230" s="104" t="s">
        <v>3389</v>
      </c>
      <c r="I230" s="117" t="s">
        <v>3389</v>
      </c>
      <c r="J230" s="104" t="s">
        <v>104</v>
      </c>
      <c r="K230" s="104" t="s">
        <v>103</v>
      </c>
    </row>
    <row r="231" spans="1:11" ht="25.5" hidden="1" x14ac:dyDescent="0.2">
      <c r="A231" s="88">
        <v>2340</v>
      </c>
      <c r="B231" s="105">
        <v>8776434</v>
      </c>
      <c r="C231" s="120" t="s">
        <v>2045</v>
      </c>
      <c r="D231" s="126" t="s">
        <v>1972</v>
      </c>
      <c r="E231" s="103" t="s">
        <v>3388</v>
      </c>
      <c r="F231" s="104" t="s">
        <v>3389</v>
      </c>
      <c r="G231" s="104" t="s">
        <v>3389</v>
      </c>
      <c r="H231" s="104" t="s">
        <v>3389</v>
      </c>
      <c r="I231" s="117" t="s">
        <v>3389</v>
      </c>
      <c r="J231" s="107" t="s">
        <v>54</v>
      </c>
      <c r="K231" s="104" t="s">
        <v>278</v>
      </c>
    </row>
    <row r="232" spans="1:11" hidden="1" x14ac:dyDescent="0.2">
      <c r="A232" s="88">
        <v>741</v>
      </c>
      <c r="B232" s="89">
        <v>8776440</v>
      </c>
      <c r="C232" s="90" t="s">
        <v>2932</v>
      </c>
      <c r="D232" s="91" t="str">
        <f>VLOOKUP(B232,[1]PLANTA!$A$2:$T$2334,20,0)</f>
        <v>Grupo Operativo Barranquilla</v>
      </c>
      <c r="E232" s="92" t="s">
        <v>2651</v>
      </c>
      <c r="F232" s="10" t="s">
        <v>2652</v>
      </c>
      <c r="G232" s="11" t="s">
        <v>2662</v>
      </c>
      <c r="H232" s="11" t="s">
        <v>2663</v>
      </c>
      <c r="I232" s="93">
        <v>130040</v>
      </c>
      <c r="J232" s="94" t="s">
        <v>104</v>
      </c>
      <c r="K232" s="94" t="s">
        <v>103</v>
      </c>
    </row>
    <row r="233" spans="1:11" hidden="1" x14ac:dyDescent="0.2">
      <c r="A233" s="1">
        <v>3704</v>
      </c>
      <c r="B233" s="148">
        <v>8776440</v>
      </c>
      <c r="C233" s="144" t="s">
        <v>2932</v>
      </c>
      <c r="D233" s="144" t="s">
        <v>3724</v>
      </c>
      <c r="E233" s="131" t="s">
        <v>3389</v>
      </c>
      <c r="F233" s="145" t="s">
        <v>2652</v>
      </c>
      <c r="G233" s="146" t="s">
        <v>2662</v>
      </c>
      <c r="H233" s="146" t="s">
        <v>2663</v>
      </c>
      <c r="I233" s="147">
        <v>130040</v>
      </c>
      <c r="J233" s="145" t="s">
        <v>3724</v>
      </c>
      <c r="K233" s="2"/>
    </row>
    <row r="234" spans="1:11" ht="25.5" hidden="1" x14ac:dyDescent="0.2">
      <c r="A234" s="88">
        <v>2341</v>
      </c>
      <c r="B234" s="105">
        <v>8776470</v>
      </c>
      <c r="C234" s="120" t="s">
        <v>2288</v>
      </c>
      <c r="D234" s="126" t="s">
        <v>2107</v>
      </c>
      <c r="E234" s="103" t="s">
        <v>3388</v>
      </c>
      <c r="F234" s="104" t="s">
        <v>3389</v>
      </c>
      <c r="G234" s="104" t="s">
        <v>3389</v>
      </c>
      <c r="H234" s="104" t="s">
        <v>3389</v>
      </c>
      <c r="I234" s="117" t="s">
        <v>3389</v>
      </c>
      <c r="J234" s="104" t="s">
        <v>104</v>
      </c>
      <c r="K234" s="104" t="s">
        <v>103</v>
      </c>
    </row>
    <row r="235" spans="1:11" ht="25.5" hidden="1" x14ac:dyDescent="0.2">
      <c r="A235" s="88">
        <v>2342</v>
      </c>
      <c r="B235" s="105">
        <v>8783311</v>
      </c>
      <c r="C235" s="120" t="s">
        <v>2106</v>
      </c>
      <c r="D235" s="126" t="s">
        <v>2107</v>
      </c>
      <c r="E235" s="103" t="s">
        <v>3388</v>
      </c>
      <c r="F235" s="104" t="s">
        <v>3389</v>
      </c>
      <c r="G235" s="104" t="s">
        <v>3389</v>
      </c>
      <c r="H235" s="104" t="s">
        <v>3389</v>
      </c>
      <c r="I235" s="117" t="s">
        <v>3389</v>
      </c>
      <c r="J235" s="104" t="s">
        <v>104</v>
      </c>
      <c r="K235" s="104" t="s">
        <v>103</v>
      </c>
    </row>
    <row r="236" spans="1:11" hidden="1" x14ac:dyDescent="0.2">
      <c r="A236" s="1">
        <v>3276</v>
      </c>
      <c r="B236" s="149">
        <v>8783996</v>
      </c>
      <c r="C236" s="144" t="s">
        <v>3524</v>
      </c>
      <c r="D236" s="144" t="s">
        <v>3699</v>
      </c>
      <c r="E236" s="131" t="s">
        <v>3389</v>
      </c>
      <c r="F236" s="145" t="s">
        <v>2652</v>
      </c>
      <c r="G236" s="146" t="s">
        <v>2662</v>
      </c>
      <c r="H236" s="146">
        <v>10</v>
      </c>
      <c r="I236" s="147">
        <v>9000</v>
      </c>
      <c r="J236" s="145" t="s">
        <v>3699</v>
      </c>
      <c r="K236" s="2"/>
    </row>
    <row r="237" spans="1:11" hidden="1" x14ac:dyDescent="0.2">
      <c r="A237" s="88">
        <v>342</v>
      </c>
      <c r="B237" s="95">
        <v>8851435</v>
      </c>
      <c r="C237" s="90" t="s">
        <v>2806</v>
      </c>
      <c r="D237" s="91" t="str">
        <f>VLOOKUP(B237,[1]PLANTA!$A$2:$T$2334,20,0)</f>
        <v>SUPERINTENDENCIA DELEGADA PARA EL REGISTRO</v>
      </c>
      <c r="E237" s="92" t="s">
        <v>2651</v>
      </c>
      <c r="F237" s="10" t="s">
        <v>2660</v>
      </c>
      <c r="G237" s="11" t="s">
        <v>2668</v>
      </c>
      <c r="H237" s="11" t="s">
        <v>2669</v>
      </c>
      <c r="I237" s="93">
        <v>11000</v>
      </c>
      <c r="J237" s="94" t="s">
        <v>54</v>
      </c>
      <c r="K237" s="94" t="s">
        <v>278</v>
      </c>
    </row>
    <row r="238" spans="1:11" hidden="1" x14ac:dyDescent="0.2">
      <c r="A238" s="88">
        <v>2271</v>
      </c>
      <c r="B238" s="89">
        <v>8854667</v>
      </c>
      <c r="C238" s="90" t="s">
        <v>3363</v>
      </c>
      <c r="D238" s="91" t="str">
        <f>VLOOKUP(B238,[1]PLANTA_TEMPORAL!$A$2:$T$2334,20,0)</f>
        <v>Superintendencia Delegada Protección, Restitución y Formalización de Tierras</v>
      </c>
      <c r="E238" s="92" t="s">
        <v>3364</v>
      </c>
      <c r="F238" s="10" t="s">
        <v>2660</v>
      </c>
      <c r="G238" s="11" t="s">
        <v>2668</v>
      </c>
      <c r="H238" s="11" t="s">
        <v>2717</v>
      </c>
      <c r="I238" s="93">
        <v>17000</v>
      </c>
      <c r="J238" s="94" t="s">
        <v>54</v>
      </c>
      <c r="K238" s="94" t="s">
        <v>3358</v>
      </c>
    </row>
    <row r="239" spans="1:11" hidden="1" x14ac:dyDescent="0.2">
      <c r="A239" s="88">
        <v>786</v>
      </c>
      <c r="B239" s="95">
        <v>9090299</v>
      </c>
      <c r="C239" s="90" t="s">
        <v>401</v>
      </c>
      <c r="D239" s="91" t="str">
        <f>VLOOKUP(B239,[1]PLANTA!$A$2:$T$2334,20,0)</f>
        <v>Grupo Administrativo CARTAGENA</v>
      </c>
      <c r="E239" s="92" t="s">
        <v>2653</v>
      </c>
      <c r="F239" s="10" t="s">
        <v>2695</v>
      </c>
      <c r="G239" s="11">
        <v>4044</v>
      </c>
      <c r="H239" s="11">
        <v>14</v>
      </c>
      <c r="I239" s="93">
        <v>140030</v>
      </c>
      <c r="J239" s="94" t="s">
        <v>106</v>
      </c>
      <c r="K239" s="94" t="s">
        <v>74</v>
      </c>
    </row>
    <row r="240" spans="1:11" hidden="1" x14ac:dyDescent="0.2">
      <c r="A240" s="1">
        <v>3748</v>
      </c>
      <c r="B240" s="148">
        <v>9090299</v>
      </c>
      <c r="C240" s="144" t="s">
        <v>401</v>
      </c>
      <c r="D240" s="144" t="s">
        <v>3727</v>
      </c>
      <c r="E240" s="131" t="s">
        <v>3389</v>
      </c>
      <c r="F240" s="145" t="s">
        <v>2695</v>
      </c>
      <c r="G240" s="146">
        <v>4044</v>
      </c>
      <c r="H240" s="146">
        <v>14</v>
      </c>
      <c r="I240" s="147">
        <v>140030</v>
      </c>
      <c r="J240" s="145" t="s">
        <v>3727</v>
      </c>
      <c r="K240" s="2"/>
    </row>
    <row r="241" spans="1:11" hidden="1" x14ac:dyDescent="0.2">
      <c r="A241" s="88">
        <v>1225</v>
      </c>
      <c r="B241" s="95">
        <v>9091837</v>
      </c>
      <c r="C241" s="90" t="s">
        <v>402</v>
      </c>
      <c r="D241" s="91" t="str">
        <f>VLOOKUP(B241,[1]PLANTA!$A$2:$T$2334,20,0)</f>
        <v>Grupo Jurídico Bogotá Zona Centro</v>
      </c>
      <c r="E241" s="92" t="s">
        <v>2653</v>
      </c>
      <c r="F241" s="10" t="s">
        <v>2660</v>
      </c>
      <c r="G241" s="11">
        <v>2028</v>
      </c>
      <c r="H241" s="11">
        <v>12</v>
      </c>
      <c r="I241" s="93">
        <v>220020</v>
      </c>
      <c r="J241" s="94" t="s">
        <v>168</v>
      </c>
      <c r="K241" s="94" t="s">
        <v>168</v>
      </c>
    </row>
    <row r="242" spans="1:11" hidden="1" x14ac:dyDescent="0.2">
      <c r="A242" s="1">
        <v>4170</v>
      </c>
      <c r="B242" s="148">
        <v>9091837</v>
      </c>
      <c r="C242" s="144" t="s">
        <v>402</v>
      </c>
      <c r="D242" s="144" t="s">
        <v>3751</v>
      </c>
      <c r="E242" s="131" t="s">
        <v>3389</v>
      </c>
      <c r="F242" s="145" t="s">
        <v>2660</v>
      </c>
      <c r="G242" s="146">
        <v>2028</v>
      </c>
      <c r="H242" s="146">
        <v>12</v>
      </c>
      <c r="I242" s="147">
        <v>220020</v>
      </c>
      <c r="J242" s="145" t="s">
        <v>3751</v>
      </c>
      <c r="K242" s="2"/>
    </row>
    <row r="243" spans="1:11" hidden="1" x14ac:dyDescent="0.2">
      <c r="A243" s="88">
        <v>785</v>
      </c>
      <c r="B243" s="95">
        <v>9098788</v>
      </c>
      <c r="C243" s="90" t="s">
        <v>2946</v>
      </c>
      <c r="D243" s="91" t="str">
        <f>VLOOKUP(B243,[1]PLANTA!$A$2:$T$2334,20,0)</f>
        <v>Grupo Administrativo CARTAGENA</v>
      </c>
      <c r="E243" s="92" t="s">
        <v>2651</v>
      </c>
      <c r="F243" s="10" t="s">
        <v>2695</v>
      </c>
      <c r="G243" s="11">
        <v>4044</v>
      </c>
      <c r="H243" s="11">
        <v>16</v>
      </c>
      <c r="I243" s="93">
        <v>140030</v>
      </c>
      <c r="J243" s="94" t="s">
        <v>106</v>
      </c>
      <c r="K243" s="94" t="s">
        <v>74</v>
      </c>
    </row>
    <row r="244" spans="1:11" hidden="1" x14ac:dyDescent="0.2">
      <c r="A244" s="1">
        <v>3747</v>
      </c>
      <c r="B244" s="148">
        <v>9098788</v>
      </c>
      <c r="C244" s="144" t="s">
        <v>2946</v>
      </c>
      <c r="D244" s="144" t="s">
        <v>3727</v>
      </c>
      <c r="E244" s="131" t="s">
        <v>3389</v>
      </c>
      <c r="F244" s="145" t="s">
        <v>2695</v>
      </c>
      <c r="G244" s="146">
        <v>4044</v>
      </c>
      <c r="H244" s="146">
        <v>16</v>
      </c>
      <c r="I244" s="147">
        <v>140030</v>
      </c>
      <c r="J244" s="145" t="s">
        <v>3727</v>
      </c>
      <c r="K244" s="2"/>
    </row>
    <row r="245" spans="1:11" hidden="1" x14ac:dyDescent="0.2">
      <c r="A245" s="88">
        <v>789</v>
      </c>
      <c r="B245" s="95">
        <v>9099978</v>
      </c>
      <c r="C245" s="90" t="s">
        <v>403</v>
      </c>
      <c r="D245" s="91" t="str">
        <f>VLOOKUP(B245,[1]PLANTA!$A$2:$T$2334,20,0)</f>
        <v>Grupo Administrativo CARTAGENA</v>
      </c>
      <c r="E245" s="92" t="s">
        <v>2651</v>
      </c>
      <c r="F245" s="10" t="s">
        <v>2695</v>
      </c>
      <c r="G245" s="11">
        <v>4044</v>
      </c>
      <c r="H245" s="11">
        <v>11</v>
      </c>
      <c r="I245" s="93">
        <v>140030</v>
      </c>
      <c r="J245" s="94" t="s">
        <v>106</v>
      </c>
      <c r="K245" s="94" t="s">
        <v>74</v>
      </c>
    </row>
    <row r="246" spans="1:11" hidden="1" x14ac:dyDescent="0.2">
      <c r="A246" s="1">
        <v>3750</v>
      </c>
      <c r="B246" s="148">
        <v>9099978</v>
      </c>
      <c r="C246" s="144" t="s">
        <v>403</v>
      </c>
      <c r="D246" s="144" t="s">
        <v>3727</v>
      </c>
      <c r="E246" s="131" t="s">
        <v>3389</v>
      </c>
      <c r="F246" s="145" t="s">
        <v>2695</v>
      </c>
      <c r="G246" s="146">
        <v>4044</v>
      </c>
      <c r="H246" s="146">
        <v>11</v>
      </c>
      <c r="I246" s="147">
        <v>140030</v>
      </c>
      <c r="J246" s="145" t="s">
        <v>3727</v>
      </c>
      <c r="K246" s="2"/>
    </row>
    <row r="247" spans="1:11" hidden="1" x14ac:dyDescent="0.2">
      <c r="A247" s="88">
        <v>797</v>
      </c>
      <c r="B247" s="95">
        <v>9110676</v>
      </c>
      <c r="C247" s="90" t="s">
        <v>2951</v>
      </c>
      <c r="D247" s="91" t="str">
        <f>VLOOKUP(B247,[1]PLANTA!$A$2:$T$2334,20,0)</f>
        <v>EL CARMEN</v>
      </c>
      <c r="E247" s="92" t="s">
        <v>2653</v>
      </c>
      <c r="F247" s="10" t="s">
        <v>2657</v>
      </c>
      <c r="G247" s="11">
        <v>4210</v>
      </c>
      <c r="H247" s="11">
        <v>15</v>
      </c>
      <c r="I247" s="93">
        <v>140110</v>
      </c>
      <c r="J247" s="94" t="s">
        <v>386</v>
      </c>
      <c r="K247" s="94" t="s">
        <v>74</v>
      </c>
    </row>
    <row r="248" spans="1:11" hidden="1" x14ac:dyDescent="0.2">
      <c r="A248" s="1">
        <v>3759</v>
      </c>
      <c r="B248" s="148">
        <v>9110676</v>
      </c>
      <c r="C248" s="144" t="s">
        <v>2951</v>
      </c>
      <c r="D248" s="144" t="s">
        <v>386</v>
      </c>
      <c r="E248" s="131" t="s">
        <v>3389</v>
      </c>
      <c r="F248" s="145" t="s">
        <v>2657</v>
      </c>
      <c r="G248" s="146">
        <v>4210</v>
      </c>
      <c r="H248" s="146">
        <v>15</v>
      </c>
      <c r="I248" s="147">
        <v>140110</v>
      </c>
      <c r="J248" s="145" t="s">
        <v>386</v>
      </c>
      <c r="K248" s="2"/>
    </row>
    <row r="249" spans="1:11" hidden="1" x14ac:dyDescent="0.2">
      <c r="A249" s="88">
        <v>805</v>
      </c>
      <c r="B249" s="95">
        <v>9142394</v>
      </c>
      <c r="C249" s="90" t="s">
        <v>404</v>
      </c>
      <c r="D249" s="91" t="str">
        <f>VLOOKUP(B249,[1]PLANTA!$A$2:$T$2334,20,0)</f>
        <v>MOMPOS</v>
      </c>
      <c r="E249" s="92" t="s">
        <v>2651</v>
      </c>
      <c r="F249" s="10" t="s">
        <v>2695</v>
      </c>
      <c r="G249" s="11">
        <v>4044</v>
      </c>
      <c r="H249" s="11">
        <v>11</v>
      </c>
      <c r="I249" s="93">
        <v>140130</v>
      </c>
      <c r="J249" s="94" t="s">
        <v>108</v>
      </c>
      <c r="K249" s="94" t="s">
        <v>74</v>
      </c>
    </row>
    <row r="250" spans="1:11" hidden="1" x14ac:dyDescent="0.2">
      <c r="A250" s="1">
        <v>3768</v>
      </c>
      <c r="B250" s="148">
        <v>9142394</v>
      </c>
      <c r="C250" s="144" t="s">
        <v>404</v>
      </c>
      <c r="D250" s="144" t="s">
        <v>108</v>
      </c>
      <c r="E250" s="131" t="s">
        <v>3389</v>
      </c>
      <c r="F250" s="145" t="s">
        <v>2695</v>
      </c>
      <c r="G250" s="146">
        <v>4044</v>
      </c>
      <c r="H250" s="146">
        <v>11</v>
      </c>
      <c r="I250" s="147">
        <v>140130</v>
      </c>
      <c r="J250" s="145" t="s">
        <v>108</v>
      </c>
      <c r="K250" s="2"/>
    </row>
    <row r="251" spans="1:11" ht="25.5" hidden="1" x14ac:dyDescent="0.2">
      <c r="A251" s="88">
        <v>2343</v>
      </c>
      <c r="B251" s="105">
        <v>9169835</v>
      </c>
      <c r="C251" s="120" t="s">
        <v>2348</v>
      </c>
      <c r="D251" s="126" t="s">
        <v>1982</v>
      </c>
      <c r="E251" s="103" t="s">
        <v>3388</v>
      </c>
      <c r="F251" s="104" t="s">
        <v>3389</v>
      </c>
      <c r="G251" s="104" t="s">
        <v>3389</v>
      </c>
      <c r="H251" s="104" t="s">
        <v>3389</v>
      </c>
      <c r="I251" s="117" t="s">
        <v>3389</v>
      </c>
      <c r="J251" s="107" t="s">
        <v>106</v>
      </c>
      <c r="K251" s="107" t="s">
        <v>74</v>
      </c>
    </row>
    <row r="252" spans="1:11" hidden="1" x14ac:dyDescent="0.2">
      <c r="A252" s="88">
        <v>788</v>
      </c>
      <c r="B252" s="95">
        <v>9178073</v>
      </c>
      <c r="C252" s="90" t="s">
        <v>405</v>
      </c>
      <c r="D252" s="91" t="str">
        <f>VLOOKUP(B252,[1]PLANTA!$A$2:$T$2334,20,0)</f>
        <v>Grupo Administrativo CARTAGENA</v>
      </c>
      <c r="E252" s="92" t="s">
        <v>2651</v>
      </c>
      <c r="F252" s="10" t="s">
        <v>2695</v>
      </c>
      <c r="G252" s="11">
        <v>4044</v>
      </c>
      <c r="H252" s="11">
        <v>11</v>
      </c>
      <c r="I252" s="93">
        <v>140030</v>
      </c>
      <c r="J252" s="94" t="s">
        <v>106</v>
      </c>
      <c r="K252" s="94" t="s">
        <v>74</v>
      </c>
    </row>
    <row r="253" spans="1:11" hidden="1" x14ac:dyDescent="0.2">
      <c r="A253" s="1">
        <v>3749</v>
      </c>
      <c r="B253" s="148">
        <v>9178073</v>
      </c>
      <c r="C253" s="144" t="s">
        <v>405</v>
      </c>
      <c r="D253" s="144" t="s">
        <v>3727</v>
      </c>
      <c r="E253" s="131" t="s">
        <v>3389</v>
      </c>
      <c r="F253" s="145" t="s">
        <v>2695</v>
      </c>
      <c r="G253" s="146">
        <v>4044</v>
      </c>
      <c r="H253" s="146">
        <v>11</v>
      </c>
      <c r="I253" s="147">
        <v>140030</v>
      </c>
      <c r="J253" s="145" t="s">
        <v>3727</v>
      </c>
      <c r="K253" s="2"/>
    </row>
    <row r="254" spans="1:11" hidden="1" x14ac:dyDescent="0.2">
      <c r="A254" s="88">
        <v>798</v>
      </c>
      <c r="B254" s="95">
        <v>9262279</v>
      </c>
      <c r="C254" s="90" t="s">
        <v>406</v>
      </c>
      <c r="D254" s="91" t="str">
        <f>VLOOKUP(B254,[1]PLANTA!$A$2:$T$2334,20,0)</f>
        <v>MAGANGUE</v>
      </c>
      <c r="E254" s="92" t="s">
        <v>2825</v>
      </c>
      <c r="F254" s="10" t="s">
        <v>2850</v>
      </c>
      <c r="G254" s="11" t="s">
        <v>2851</v>
      </c>
      <c r="H254" s="11" t="s">
        <v>2681</v>
      </c>
      <c r="I254" s="93">
        <v>140120</v>
      </c>
      <c r="J254" s="94" t="s">
        <v>107</v>
      </c>
      <c r="K254" s="94" t="s">
        <v>74</v>
      </c>
    </row>
    <row r="255" spans="1:11" hidden="1" x14ac:dyDescent="0.2">
      <c r="A255" s="88">
        <v>920</v>
      </c>
      <c r="B255" s="95">
        <v>9308173</v>
      </c>
      <c r="C255" s="90" t="s">
        <v>407</v>
      </c>
      <c r="D255" s="91" t="str">
        <f>VLOOKUP(B255,[1]PLANTA!$A$2:$T$2334,20,0)</f>
        <v>Grupo Administrativo Manizales</v>
      </c>
      <c r="E255" s="92" t="s">
        <v>2651</v>
      </c>
      <c r="F255" s="10" t="s">
        <v>2657</v>
      </c>
      <c r="G255" s="11">
        <v>4210</v>
      </c>
      <c r="H255" s="11">
        <v>15</v>
      </c>
      <c r="I255" s="93">
        <v>160030</v>
      </c>
      <c r="J255" s="94" t="s">
        <v>126</v>
      </c>
      <c r="K255" s="94" t="s">
        <v>125</v>
      </c>
    </row>
    <row r="256" spans="1:11" hidden="1" x14ac:dyDescent="0.2">
      <c r="A256" s="88">
        <v>818</v>
      </c>
      <c r="B256" s="95">
        <v>9395789</v>
      </c>
      <c r="C256" s="90" t="s">
        <v>408</v>
      </c>
      <c r="D256" s="91" t="str">
        <f>VLOOKUP(B256,[1]PLANTA!$A$2:$T$2334,20,0)</f>
        <v>Grupo Jurídico TUNJA</v>
      </c>
      <c r="E256" s="92" t="s">
        <v>2651</v>
      </c>
      <c r="F256" s="10" t="s">
        <v>2652</v>
      </c>
      <c r="G256" s="11" t="s">
        <v>2662</v>
      </c>
      <c r="H256" s="11" t="s">
        <v>2671</v>
      </c>
      <c r="I256" s="93">
        <v>150020</v>
      </c>
      <c r="J256" s="94" t="s">
        <v>111</v>
      </c>
      <c r="K256" s="94" t="s">
        <v>110</v>
      </c>
    </row>
    <row r="257" spans="1:11" hidden="1" x14ac:dyDescent="0.2">
      <c r="A257" s="1">
        <v>3781</v>
      </c>
      <c r="B257" s="148">
        <v>9395789</v>
      </c>
      <c r="C257" s="144" t="s">
        <v>408</v>
      </c>
      <c r="D257" s="144" t="s">
        <v>3729</v>
      </c>
      <c r="E257" s="131" t="s">
        <v>3389</v>
      </c>
      <c r="F257" s="145" t="s">
        <v>2652</v>
      </c>
      <c r="G257" s="146" t="s">
        <v>2662</v>
      </c>
      <c r="H257" s="146" t="s">
        <v>2671</v>
      </c>
      <c r="I257" s="147">
        <v>150020</v>
      </c>
      <c r="J257" s="145" t="s">
        <v>3729</v>
      </c>
      <c r="K257" s="2"/>
    </row>
    <row r="258" spans="1:11" hidden="1" x14ac:dyDescent="0.2">
      <c r="A258" s="88">
        <v>1168</v>
      </c>
      <c r="B258" s="95">
        <v>9516269</v>
      </c>
      <c r="C258" s="90" t="s">
        <v>409</v>
      </c>
      <c r="D258" s="91" t="str">
        <f>VLOOKUP(B258,[1]PLANTA!$A$2:$T$2334,20,0)</f>
        <v>Grupo Operativo Bogotá Zona Sur</v>
      </c>
      <c r="E258" s="92" t="s">
        <v>2653</v>
      </c>
      <c r="F258" s="10" t="s">
        <v>2695</v>
      </c>
      <c r="G258" s="11">
        <v>4044</v>
      </c>
      <c r="H258" s="11">
        <v>16</v>
      </c>
      <c r="I258" s="93">
        <v>210040</v>
      </c>
      <c r="J258" s="94" t="s">
        <v>172</v>
      </c>
      <c r="K258" s="94" t="s">
        <v>172</v>
      </c>
    </row>
    <row r="259" spans="1:11" hidden="1" x14ac:dyDescent="0.2">
      <c r="A259" s="1">
        <v>4112</v>
      </c>
      <c r="B259" s="148">
        <v>9516269</v>
      </c>
      <c r="C259" s="144" t="s">
        <v>409</v>
      </c>
      <c r="D259" s="144" t="s">
        <v>3749</v>
      </c>
      <c r="E259" s="131" t="s">
        <v>3389</v>
      </c>
      <c r="F259" s="145" t="s">
        <v>2695</v>
      </c>
      <c r="G259" s="146">
        <v>4044</v>
      </c>
      <c r="H259" s="146">
        <v>16</v>
      </c>
      <c r="I259" s="147">
        <v>210040</v>
      </c>
      <c r="J259" s="145" t="s">
        <v>3749</v>
      </c>
      <c r="K259" s="2"/>
    </row>
    <row r="260" spans="1:11" hidden="1" x14ac:dyDescent="0.2">
      <c r="A260" s="88">
        <v>889</v>
      </c>
      <c r="B260" s="95">
        <v>9520334</v>
      </c>
      <c r="C260" s="90" t="s">
        <v>410</v>
      </c>
      <c r="D260" s="91" t="str">
        <f>VLOOKUP(B260,[1]PLANTA!$A$2:$T$2334,20,0)</f>
        <v>SOGAMOSO</v>
      </c>
      <c r="E260" s="92" t="s">
        <v>2653</v>
      </c>
      <c r="F260" s="10" t="s">
        <v>2695</v>
      </c>
      <c r="G260" s="11">
        <v>4044</v>
      </c>
      <c r="H260" s="11">
        <v>16</v>
      </c>
      <c r="I260" s="93">
        <v>150230</v>
      </c>
      <c r="J260" s="94" t="s">
        <v>124</v>
      </c>
      <c r="K260" s="94" t="s">
        <v>110</v>
      </c>
    </row>
    <row r="261" spans="1:11" hidden="1" x14ac:dyDescent="0.2">
      <c r="A261" s="88">
        <v>886</v>
      </c>
      <c r="B261" s="95">
        <v>9528723</v>
      </c>
      <c r="C261" s="90" t="s">
        <v>411</v>
      </c>
      <c r="D261" s="91" t="str">
        <f>VLOOKUP(B261,[1]PLANTA!$A$2:$T$2334,20,0)</f>
        <v>SOGAMOSO</v>
      </c>
      <c r="E261" s="92" t="s">
        <v>2653</v>
      </c>
      <c r="F261" s="10" t="s">
        <v>2652</v>
      </c>
      <c r="G261" s="11" t="s">
        <v>2662</v>
      </c>
      <c r="H261" s="11" t="s">
        <v>2683</v>
      </c>
      <c r="I261" s="93">
        <v>150230</v>
      </c>
      <c r="J261" s="94" t="s">
        <v>124</v>
      </c>
      <c r="K261" s="94" t="s">
        <v>110</v>
      </c>
    </row>
    <row r="262" spans="1:11" hidden="1" x14ac:dyDescent="0.2">
      <c r="A262" s="1">
        <v>3848</v>
      </c>
      <c r="B262" s="148">
        <v>9528723</v>
      </c>
      <c r="C262" s="144" t="s">
        <v>411</v>
      </c>
      <c r="D262" s="144" t="s">
        <v>124</v>
      </c>
      <c r="E262" s="131" t="s">
        <v>3389</v>
      </c>
      <c r="F262" s="145" t="s">
        <v>2652</v>
      </c>
      <c r="G262" s="146" t="s">
        <v>2662</v>
      </c>
      <c r="H262" s="146" t="s">
        <v>2683</v>
      </c>
      <c r="I262" s="147">
        <v>150230</v>
      </c>
      <c r="J262" s="145" t="s">
        <v>124</v>
      </c>
      <c r="K262" s="2"/>
    </row>
    <row r="263" spans="1:11" hidden="1" x14ac:dyDescent="0.2">
      <c r="A263" s="88">
        <v>888</v>
      </c>
      <c r="B263" s="95">
        <v>9529339</v>
      </c>
      <c r="C263" s="90" t="s">
        <v>412</v>
      </c>
      <c r="D263" s="91" t="str">
        <f>VLOOKUP(B263,[1]PLANTA!$A$2:$T$2334,20,0)</f>
        <v>SOGAMOSO</v>
      </c>
      <c r="E263" s="92" t="s">
        <v>2653</v>
      </c>
      <c r="F263" s="10" t="s">
        <v>2695</v>
      </c>
      <c r="G263" s="11">
        <v>4044</v>
      </c>
      <c r="H263" s="11">
        <v>16</v>
      </c>
      <c r="I263" s="93">
        <v>150230</v>
      </c>
      <c r="J263" s="94" t="s">
        <v>124</v>
      </c>
      <c r="K263" s="94" t="s">
        <v>110</v>
      </c>
    </row>
    <row r="264" spans="1:11" hidden="1" x14ac:dyDescent="0.2">
      <c r="A264" s="1">
        <v>3849</v>
      </c>
      <c r="B264" s="148">
        <v>9529339</v>
      </c>
      <c r="C264" s="144" t="s">
        <v>412</v>
      </c>
      <c r="D264" s="144" t="s">
        <v>124</v>
      </c>
      <c r="E264" s="131" t="s">
        <v>3389</v>
      </c>
      <c r="F264" s="145" t="s">
        <v>2695</v>
      </c>
      <c r="G264" s="146">
        <v>4044</v>
      </c>
      <c r="H264" s="146">
        <v>16</v>
      </c>
      <c r="I264" s="147">
        <v>150230</v>
      </c>
      <c r="J264" s="145" t="s">
        <v>124</v>
      </c>
      <c r="K264" s="2"/>
    </row>
    <row r="265" spans="1:11" hidden="1" x14ac:dyDescent="0.2">
      <c r="A265" s="88">
        <v>872</v>
      </c>
      <c r="B265" s="95">
        <v>9533822</v>
      </c>
      <c r="C265" s="90" t="s">
        <v>413</v>
      </c>
      <c r="D265" s="91" t="str">
        <f>VLOOKUP(B265,[1]PLANTA!$A$2:$T$2334,20,0)</f>
        <v>SANTA ROSA DE VITERBO</v>
      </c>
      <c r="E265" s="92" t="s">
        <v>2825</v>
      </c>
      <c r="F265" s="10" t="s">
        <v>2850</v>
      </c>
      <c r="G265" s="11" t="s">
        <v>2851</v>
      </c>
      <c r="H265" s="11" t="s">
        <v>2681</v>
      </c>
      <c r="I265" s="93">
        <v>150200</v>
      </c>
      <c r="J265" s="94" t="s">
        <v>121</v>
      </c>
      <c r="K265" s="94" t="s">
        <v>110</v>
      </c>
    </row>
    <row r="266" spans="1:11" hidden="1" x14ac:dyDescent="0.2">
      <c r="A266" s="88">
        <v>2221</v>
      </c>
      <c r="B266" s="95">
        <v>9659174</v>
      </c>
      <c r="C266" s="90" t="s">
        <v>3340</v>
      </c>
      <c r="D266" s="91" t="str">
        <f>VLOOKUP(B266,[1]PLANTA!$A$2:$T$2334,20,0)</f>
        <v>YOPAL</v>
      </c>
      <c r="E266" s="92" t="s">
        <v>2825</v>
      </c>
      <c r="F266" s="10" t="s">
        <v>2826</v>
      </c>
      <c r="G266" s="11" t="s">
        <v>2827</v>
      </c>
      <c r="H266" s="11" t="s">
        <v>2717</v>
      </c>
      <c r="I266" s="93">
        <v>400000</v>
      </c>
      <c r="J266" s="94" t="s">
        <v>140</v>
      </c>
      <c r="K266" s="94" t="s">
        <v>139</v>
      </c>
    </row>
    <row r="267" spans="1:11" hidden="1" x14ac:dyDescent="0.2">
      <c r="A267" s="88">
        <v>1751</v>
      </c>
      <c r="B267" s="95">
        <v>9729578</v>
      </c>
      <c r="C267" s="90" t="s">
        <v>3202</v>
      </c>
      <c r="D267" s="91" t="str">
        <f>VLOOKUP(B267,[1]PLANTA!$A$2:$T$2334,20,0)</f>
        <v>Grupo Jurídico ARMENIA</v>
      </c>
      <c r="E267" s="92" t="s">
        <v>2651</v>
      </c>
      <c r="F267" s="10" t="s">
        <v>2657</v>
      </c>
      <c r="G267" s="11">
        <v>4210</v>
      </c>
      <c r="H267" s="11">
        <v>16</v>
      </c>
      <c r="I267" s="93">
        <v>320020</v>
      </c>
      <c r="J267" s="94" t="s">
        <v>223</v>
      </c>
      <c r="K267" s="94" t="s">
        <v>3200</v>
      </c>
    </row>
    <row r="268" spans="1:11" hidden="1" x14ac:dyDescent="0.2">
      <c r="A268" s="1">
        <v>4672</v>
      </c>
      <c r="B268" s="149">
        <v>9729578</v>
      </c>
      <c r="C268" s="144" t="s">
        <v>3202</v>
      </c>
      <c r="D268" s="144" t="s">
        <v>224</v>
      </c>
      <c r="E268" s="131" t="s">
        <v>3389</v>
      </c>
      <c r="F268" s="145" t="s">
        <v>2657</v>
      </c>
      <c r="G268" s="146">
        <v>4210</v>
      </c>
      <c r="H268" s="146">
        <v>16</v>
      </c>
      <c r="I268" s="147">
        <v>320110</v>
      </c>
      <c r="J268" s="145" t="s">
        <v>224</v>
      </c>
      <c r="K268" s="2"/>
    </row>
    <row r="269" spans="1:11" ht="25.5" hidden="1" x14ac:dyDescent="0.2">
      <c r="A269" s="88">
        <v>2344</v>
      </c>
      <c r="B269" s="105">
        <v>9732145</v>
      </c>
      <c r="C269" s="120" t="s">
        <v>2269</v>
      </c>
      <c r="D269" s="126" t="s">
        <v>2270</v>
      </c>
      <c r="E269" s="103" t="s">
        <v>3388</v>
      </c>
      <c r="F269" s="104" t="s">
        <v>3389</v>
      </c>
      <c r="G269" s="104" t="s">
        <v>3389</v>
      </c>
      <c r="H269" s="104" t="s">
        <v>3389</v>
      </c>
      <c r="I269" s="117" t="s">
        <v>3389</v>
      </c>
      <c r="J269" s="107" t="s">
        <v>223</v>
      </c>
      <c r="K269" s="107" t="s">
        <v>3200</v>
      </c>
    </row>
    <row r="270" spans="1:11" ht="25.5" hidden="1" x14ac:dyDescent="0.2">
      <c r="A270" s="88">
        <v>2345</v>
      </c>
      <c r="B270" s="121">
        <v>9859169</v>
      </c>
      <c r="C270" s="119" t="s">
        <v>2585</v>
      </c>
      <c r="D270" s="126" t="s">
        <v>2586</v>
      </c>
      <c r="E270" s="103" t="s">
        <v>3388</v>
      </c>
      <c r="F270" s="104" t="s">
        <v>3389</v>
      </c>
      <c r="G270" s="104" t="s">
        <v>3389</v>
      </c>
      <c r="H270" s="104" t="s">
        <v>3389</v>
      </c>
      <c r="I270" s="117" t="s">
        <v>3389</v>
      </c>
      <c r="J270" s="104" t="s">
        <v>133</v>
      </c>
      <c r="K270" s="104" t="s">
        <v>125</v>
      </c>
    </row>
    <row r="271" spans="1:11" hidden="1" x14ac:dyDescent="0.2">
      <c r="A271" s="88">
        <v>1780</v>
      </c>
      <c r="B271" s="95">
        <v>9860252</v>
      </c>
      <c r="C271" s="90" t="s">
        <v>414</v>
      </c>
      <c r="D271" s="91" t="str">
        <f>VLOOKUP(B271,[1]PLANTA!$A$2:$T$2334,20,0)</f>
        <v>Grupo Jurídico PEREIRA</v>
      </c>
      <c r="E271" s="92" t="s">
        <v>2651</v>
      </c>
      <c r="F271" s="10" t="s">
        <v>2652</v>
      </c>
      <c r="G271" s="11" t="s">
        <v>2662</v>
      </c>
      <c r="H271" s="11" t="s">
        <v>2663</v>
      </c>
      <c r="I271" s="93">
        <v>330020</v>
      </c>
      <c r="J271" s="94" t="s">
        <v>227</v>
      </c>
      <c r="K271" s="94" t="s">
        <v>226</v>
      </c>
    </row>
    <row r="272" spans="1:11" hidden="1" x14ac:dyDescent="0.2">
      <c r="A272" s="1">
        <v>4685</v>
      </c>
      <c r="B272" s="148">
        <v>9860252</v>
      </c>
      <c r="C272" s="144" t="s">
        <v>414</v>
      </c>
      <c r="D272" s="144" t="s">
        <v>3783</v>
      </c>
      <c r="E272" s="131" t="s">
        <v>3389</v>
      </c>
      <c r="F272" s="145" t="s">
        <v>2652</v>
      </c>
      <c r="G272" s="146" t="s">
        <v>2662</v>
      </c>
      <c r="H272" s="146" t="s">
        <v>2663</v>
      </c>
      <c r="I272" s="147">
        <v>330020</v>
      </c>
      <c r="J272" s="145" t="s">
        <v>3783</v>
      </c>
      <c r="K272" s="2"/>
    </row>
    <row r="273" spans="1:11" hidden="1" x14ac:dyDescent="0.2">
      <c r="A273" s="88">
        <v>1776</v>
      </c>
      <c r="B273" s="95">
        <v>9867962</v>
      </c>
      <c r="C273" s="90" t="s">
        <v>3211</v>
      </c>
      <c r="D273" s="91" t="str">
        <f>VLOOKUP(B273,[1]PLANTA!$A$2:$T$2334,20,0)</f>
        <v>Grupo Jurídico PEREIRA</v>
      </c>
      <c r="E273" s="92" t="s">
        <v>2651</v>
      </c>
      <c r="F273" s="10" t="s">
        <v>2652</v>
      </c>
      <c r="G273" s="11">
        <v>2044</v>
      </c>
      <c r="H273" s="11">
        <v>10</v>
      </c>
      <c r="I273" s="93">
        <v>330020</v>
      </c>
      <c r="J273" s="94" t="s">
        <v>227</v>
      </c>
      <c r="K273" s="94" t="s">
        <v>226</v>
      </c>
    </row>
    <row r="274" spans="1:11" hidden="1" x14ac:dyDescent="0.2">
      <c r="A274" s="1">
        <v>4681</v>
      </c>
      <c r="B274" s="148">
        <v>9867962</v>
      </c>
      <c r="C274" s="144" t="s">
        <v>3211</v>
      </c>
      <c r="D274" s="144" t="s">
        <v>3783</v>
      </c>
      <c r="E274" s="131" t="s">
        <v>3389</v>
      </c>
      <c r="F274" s="145" t="s">
        <v>2652</v>
      </c>
      <c r="G274" s="146">
        <v>2044</v>
      </c>
      <c r="H274" s="146">
        <v>10</v>
      </c>
      <c r="I274" s="147">
        <v>330020</v>
      </c>
      <c r="J274" s="145" t="s">
        <v>3783</v>
      </c>
      <c r="K274" s="2"/>
    </row>
    <row r="275" spans="1:11" hidden="1" x14ac:dyDescent="0.2">
      <c r="A275" s="88">
        <v>1793</v>
      </c>
      <c r="B275" s="95">
        <v>9871332</v>
      </c>
      <c r="C275" s="90" t="s">
        <v>3215</v>
      </c>
      <c r="D275" s="91" t="str">
        <f>VLOOKUP(B275,[1]PLANTA!$A$2:$T$2334,20,0)</f>
        <v>Grupo Administrativo PEREIRA</v>
      </c>
      <c r="E275" s="92" t="s">
        <v>2651</v>
      </c>
      <c r="F275" s="10" t="s">
        <v>2695</v>
      </c>
      <c r="G275" s="11">
        <v>4044</v>
      </c>
      <c r="H275" s="11">
        <v>11</v>
      </c>
      <c r="I275" s="93">
        <v>330030</v>
      </c>
      <c r="J275" s="94" t="s">
        <v>227</v>
      </c>
      <c r="K275" s="94" t="s">
        <v>226</v>
      </c>
    </row>
    <row r="276" spans="1:11" hidden="1" x14ac:dyDescent="0.2">
      <c r="A276" s="1">
        <v>4696</v>
      </c>
      <c r="B276" s="148">
        <v>9871332</v>
      </c>
      <c r="C276" s="144" t="s">
        <v>3215</v>
      </c>
      <c r="D276" s="144" t="s">
        <v>3784</v>
      </c>
      <c r="E276" s="131" t="s">
        <v>3389</v>
      </c>
      <c r="F276" s="145" t="s">
        <v>2695</v>
      </c>
      <c r="G276" s="146">
        <v>4044</v>
      </c>
      <c r="H276" s="146">
        <v>11</v>
      </c>
      <c r="I276" s="147">
        <v>330030</v>
      </c>
      <c r="J276" s="145" t="s">
        <v>3784</v>
      </c>
      <c r="K276" s="2"/>
    </row>
    <row r="277" spans="1:11" hidden="1" x14ac:dyDescent="0.2">
      <c r="A277" s="88">
        <v>1799</v>
      </c>
      <c r="B277" s="95">
        <v>9990539</v>
      </c>
      <c r="C277" s="90" t="s">
        <v>415</v>
      </c>
      <c r="D277" s="91" t="str">
        <f>VLOOKUP(B277,[1]PLANTA!$A$2:$T$2334,20,0)</f>
        <v>BELEN DE UMBRIA</v>
      </c>
      <c r="E277" s="92" t="s">
        <v>2825</v>
      </c>
      <c r="F277" s="10" t="s">
        <v>2850</v>
      </c>
      <c r="G277" s="11" t="s">
        <v>2851</v>
      </c>
      <c r="H277" s="11" t="s">
        <v>2681</v>
      </c>
      <c r="I277" s="93">
        <v>330120</v>
      </c>
      <c r="J277" s="94" t="s">
        <v>229</v>
      </c>
      <c r="K277" s="94" t="s">
        <v>226</v>
      </c>
    </row>
    <row r="278" spans="1:11" hidden="1" x14ac:dyDescent="0.2">
      <c r="A278" s="1">
        <v>3881</v>
      </c>
      <c r="B278" s="148">
        <v>10011992</v>
      </c>
      <c r="C278" s="144" t="s">
        <v>3563</v>
      </c>
      <c r="D278" s="144" t="s">
        <v>128</v>
      </c>
      <c r="E278" s="131" t="s">
        <v>3389</v>
      </c>
      <c r="F278" s="145" t="s">
        <v>2850</v>
      </c>
      <c r="G278" s="146" t="s">
        <v>2851</v>
      </c>
      <c r="H278" s="146" t="s">
        <v>2681</v>
      </c>
      <c r="I278" s="147">
        <v>160120</v>
      </c>
      <c r="J278" s="145" t="s">
        <v>128</v>
      </c>
      <c r="K278" s="2"/>
    </row>
    <row r="279" spans="1:11" ht="25.5" hidden="1" x14ac:dyDescent="0.2">
      <c r="A279" s="88">
        <v>2346</v>
      </c>
      <c r="B279" s="105">
        <v>10029866</v>
      </c>
      <c r="C279" s="120" t="s">
        <v>2015</v>
      </c>
      <c r="D279" s="126" t="s">
        <v>1972</v>
      </c>
      <c r="E279" s="103" t="s">
        <v>3388</v>
      </c>
      <c r="F279" s="104" t="s">
        <v>3389</v>
      </c>
      <c r="G279" s="104" t="s">
        <v>3389</v>
      </c>
      <c r="H279" s="104" t="s">
        <v>3389</v>
      </c>
      <c r="I279" s="117" t="s">
        <v>3389</v>
      </c>
      <c r="J279" s="107" t="s">
        <v>54</v>
      </c>
      <c r="K279" s="104" t="s">
        <v>278</v>
      </c>
    </row>
    <row r="280" spans="1:11" hidden="1" x14ac:dyDescent="0.2">
      <c r="A280" s="88">
        <v>1785</v>
      </c>
      <c r="B280" s="95">
        <v>10101356</v>
      </c>
      <c r="C280" s="90" t="s">
        <v>416</v>
      </c>
      <c r="D280" s="91" t="str">
        <f>VLOOKUP(B280,[1]PLANTA!$A$2:$T$2334,20,0)</f>
        <v>Grupo Jurídico PEREIRA</v>
      </c>
      <c r="E280" s="92" t="s">
        <v>2653</v>
      </c>
      <c r="F280" s="10" t="s">
        <v>2695</v>
      </c>
      <c r="G280" s="11">
        <v>4044</v>
      </c>
      <c r="H280" s="11">
        <v>16</v>
      </c>
      <c r="I280" s="93">
        <v>330020</v>
      </c>
      <c r="J280" s="94" t="s">
        <v>227</v>
      </c>
      <c r="K280" s="94" t="s">
        <v>226</v>
      </c>
    </row>
    <row r="281" spans="1:11" hidden="1" x14ac:dyDescent="0.2">
      <c r="A281" s="1">
        <v>4689</v>
      </c>
      <c r="B281" s="148">
        <v>10101356</v>
      </c>
      <c r="C281" s="144" t="s">
        <v>416</v>
      </c>
      <c r="D281" s="144" t="s">
        <v>3783</v>
      </c>
      <c r="E281" s="131" t="s">
        <v>3389</v>
      </c>
      <c r="F281" s="145" t="s">
        <v>2695</v>
      </c>
      <c r="G281" s="146">
        <v>4044</v>
      </c>
      <c r="H281" s="146">
        <v>16</v>
      </c>
      <c r="I281" s="147">
        <v>330020</v>
      </c>
      <c r="J281" s="145" t="s">
        <v>3783</v>
      </c>
      <c r="K281" s="2"/>
    </row>
    <row r="282" spans="1:11" hidden="1" x14ac:dyDescent="0.2">
      <c r="A282" s="88">
        <v>1782</v>
      </c>
      <c r="B282" s="95">
        <v>10137201</v>
      </c>
      <c r="C282" s="90" t="s">
        <v>417</v>
      </c>
      <c r="D282" s="91" t="str">
        <f>VLOOKUP(B282,[1]PLANTA!$A$2:$T$2334,20,0)</f>
        <v>Grupo Jurídico PEREIRA</v>
      </c>
      <c r="E282" s="92" t="s">
        <v>2653</v>
      </c>
      <c r="F282" s="10" t="s">
        <v>2654</v>
      </c>
      <c r="G282" s="11">
        <v>3124</v>
      </c>
      <c r="H282" s="11">
        <v>14</v>
      </c>
      <c r="I282" s="93">
        <v>330020</v>
      </c>
      <c r="J282" s="94" t="s">
        <v>227</v>
      </c>
      <c r="K282" s="94" t="s">
        <v>226</v>
      </c>
    </row>
    <row r="283" spans="1:11" hidden="1" x14ac:dyDescent="0.2">
      <c r="A283" s="1">
        <v>4714</v>
      </c>
      <c r="B283" s="148">
        <v>10137201</v>
      </c>
      <c r="C283" s="144" t="s">
        <v>417</v>
      </c>
      <c r="D283" s="144" t="s">
        <v>230</v>
      </c>
      <c r="E283" s="131" t="s">
        <v>3389</v>
      </c>
      <c r="F283" s="145" t="s">
        <v>2654</v>
      </c>
      <c r="G283" s="146">
        <v>3124</v>
      </c>
      <c r="H283" s="146">
        <v>14</v>
      </c>
      <c r="I283" s="147">
        <v>330140</v>
      </c>
      <c r="J283" s="145" t="s">
        <v>230</v>
      </c>
      <c r="K283" s="2"/>
    </row>
    <row r="284" spans="1:11" hidden="1" x14ac:dyDescent="0.2">
      <c r="A284" s="88">
        <v>931</v>
      </c>
      <c r="B284" s="95">
        <v>10183922</v>
      </c>
      <c r="C284" s="90" t="s">
        <v>418</v>
      </c>
      <c r="D284" s="91" t="str">
        <f>VLOOKUP(B284,[1]PLANTA!$A$2:$T$2334,20,0)</f>
        <v>LA DORADA</v>
      </c>
      <c r="E284" s="92" t="s">
        <v>2651</v>
      </c>
      <c r="F284" s="10" t="s">
        <v>2695</v>
      </c>
      <c r="G284" s="11">
        <v>4044</v>
      </c>
      <c r="H284" s="11">
        <v>14</v>
      </c>
      <c r="I284" s="93">
        <v>160130</v>
      </c>
      <c r="J284" s="94" t="s">
        <v>129</v>
      </c>
      <c r="K284" s="94" t="s">
        <v>125</v>
      </c>
    </row>
    <row r="285" spans="1:11" hidden="1" x14ac:dyDescent="0.2">
      <c r="A285" s="1">
        <v>3889</v>
      </c>
      <c r="B285" s="148">
        <v>10183922</v>
      </c>
      <c r="C285" s="144" t="s">
        <v>418</v>
      </c>
      <c r="D285" s="144" t="s">
        <v>129</v>
      </c>
      <c r="E285" s="131" t="s">
        <v>3389</v>
      </c>
      <c r="F285" s="145" t="s">
        <v>2695</v>
      </c>
      <c r="G285" s="146">
        <v>4044</v>
      </c>
      <c r="H285" s="146">
        <v>14</v>
      </c>
      <c r="I285" s="147">
        <v>160130</v>
      </c>
      <c r="J285" s="145" t="s">
        <v>129</v>
      </c>
      <c r="K285" s="2"/>
    </row>
    <row r="286" spans="1:11" hidden="1" x14ac:dyDescent="0.2">
      <c r="A286" s="88">
        <v>1629</v>
      </c>
      <c r="B286" s="95">
        <v>10223115</v>
      </c>
      <c r="C286" s="90" t="s">
        <v>419</v>
      </c>
      <c r="D286" s="91" t="str">
        <f>VLOOKUP(B286,[1]PLANTA!$A$2:$T$2334,20,0)</f>
        <v>Grupo Jurídico PASTO</v>
      </c>
      <c r="E286" s="92" t="s">
        <v>2653</v>
      </c>
      <c r="F286" s="10" t="s">
        <v>2654</v>
      </c>
      <c r="G286" s="11">
        <v>3124</v>
      </c>
      <c r="H286" s="11">
        <v>14</v>
      </c>
      <c r="I286" s="93">
        <v>300020</v>
      </c>
      <c r="J286" s="94" t="s">
        <v>204</v>
      </c>
      <c r="K286" s="94" t="s">
        <v>203</v>
      </c>
    </row>
    <row r="287" spans="1:11" hidden="1" x14ac:dyDescent="0.2">
      <c r="A287" s="1">
        <v>4549</v>
      </c>
      <c r="B287" s="148">
        <v>10223115</v>
      </c>
      <c r="C287" s="144" t="s">
        <v>419</v>
      </c>
      <c r="D287" s="144" t="s">
        <v>3774</v>
      </c>
      <c r="E287" s="131" t="s">
        <v>3389</v>
      </c>
      <c r="F287" s="145" t="s">
        <v>2654</v>
      </c>
      <c r="G287" s="146">
        <v>3124</v>
      </c>
      <c r="H287" s="146">
        <v>14</v>
      </c>
      <c r="I287" s="147">
        <v>300020</v>
      </c>
      <c r="J287" s="145" t="s">
        <v>3774</v>
      </c>
      <c r="K287" s="2"/>
    </row>
    <row r="288" spans="1:11" hidden="1" x14ac:dyDescent="0.2">
      <c r="A288" s="88">
        <v>896</v>
      </c>
      <c r="B288" s="95">
        <v>10230047</v>
      </c>
      <c r="C288" s="90" t="s">
        <v>2979</v>
      </c>
      <c r="D288" s="91" t="str">
        <f>VLOOKUP(B288,[1]PLANTA!$A$2:$T$2334,20,0)</f>
        <v>Despacho del Registrador Manizales</v>
      </c>
      <c r="E288" s="92" t="s">
        <v>2825</v>
      </c>
      <c r="F288" s="10" t="s">
        <v>2826</v>
      </c>
      <c r="G288" s="11" t="s">
        <v>2827</v>
      </c>
      <c r="H288" s="11" t="s">
        <v>2717</v>
      </c>
      <c r="I288" s="93">
        <v>160010</v>
      </c>
      <c r="J288" s="94" t="s">
        <v>126</v>
      </c>
      <c r="K288" s="94" t="s">
        <v>125</v>
      </c>
    </row>
    <row r="289" spans="1:11" hidden="1" x14ac:dyDescent="0.2">
      <c r="A289" s="88">
        <v>915</v>
      </c>
      <c r="B289" s="95">
        <v>10259331</v>
      </c>
      <c r="C289" s="90" t="s">
        <v>420</v>
      </c>
      <c r="D289" s="91" t="str">
        <f>VLOOKUP(B289,[1]PLANTA!$A$2:$T$2334,20,0)</f>
        <v>Grupo Administrativo Manizales</v>
      </c>
      <c r="E289" s="92" t="s">
        <v>2651</v>
      </c>
      <c r="F289" s="10" t="s">
        <v>2695</v>
      </c>
      <c r="G289" s="11">
        <v>4044</v>
      </c>
      <c r="H289" s="11">
        <v>12</v>
      </c>
      <c r="I289" s="93">
        <v>160030</v>
      </c>
      <c r="J289" s="94" t="s">
        <v>126</v>
      </c>
      <c r="K289" s="94" t="s">
        <v>125</v>
      </c>
    </row>
    <row r="290" spans="1:11" hidden="1" x14ac:dyDescent="0.2">
      <c r="A290" s="1">
        <v>3873</v>
      </c>
      <c r="B290" s="148">
        <v>10259331</v>
      </c>
      <c r="C290" s="144" t="s">
        <v>420</v>
      </c>
      <c r="D290" s="144" t="s">
        <v>3733</v>
      </c>
      <c r="E290" s="131" t="s">
        <v>3389</v>
      </c>
      <c r="F290" s="145" t="s">
        <v>2695</v>
      </c>
      <c r="G290" s="146">
        <v>4044</v>
      </c>
      <c r="H290" s="146">
        <v>12</v>
      </c>
      <c r="I290" s="147">
        <v>160030</v>
      </c>
      <c r="J290" s="145" t="s">
        <v>3733</v>
      </c>
      <c r="K290" s="2"/>
    </row>
    <row r="291" spans="1:11" hidden="1" x14ac:dyDescent="0.2">
      <c r="A291" s="88">
        <v>29</v>
      </c>
      <c r="B291" s="95">
        <v>10260787</v>
      </c>
      <c r="C291" s="90" t="s">
        <v>2679</v>
      </c>
      <c r="D291" s="91" t="str">
        <f>VLOOKUP(B291,[1]PLANTA!$A$2:$T$2334,20,0)</f>
        <v>Grupo de Apoyo a la Inspección y Vigilancia</v>
      </c>
      <c r="E291" s="92" t="s">
        <v>2651</v>
      </c>
      <c r="F291" s="10" t="s">
        <v>2652</v>
      </c>
      <c r="G291" s="11" t="s">
        <v>2662</v>
      </c>
      <c r="H291" s="11" t="s">
        <v>2676</v>
      </c>
      <c r="I291" s="93">
        <v>1700</v>
      </c>
      <c r="J291" s="94" t="s">
        <v>54</v>
      </c>
      <c r="K291" s="94" t="s">
        <v>278</v>
      </c>
    </row>
    <row r="292" spans="1:11" hidden="1" x14ac:dyDescent="0.2">
      <c r="A292" s="1">
        <v>3029</v>
      </c>
      <c r="B292" s="148">
        <v>10260787</v>
      </c>
      <c r="C292" s="144" t="s">
        <v>2679</v>
      </c>
      <c r="D292" s="144" t="s">
        <v>3663</v>
      </c>
      <c r="E292" s="131" t="s">
        <v>3389</v>
      </c>
      <c r="F292" s="145" t="s">
        <v>2652</v>
      </c>
      <c r="G292" s="146" t="s">
        <v>2662</v>
      </c>
      <c r="H292" s="146" t="s">
        <v>2676</v>
      </c>
      <c r="I292" s="147">
        <v>1900</v>
      </c>
      <c r="J292" s="145" t="s">
        <v>3663</v>
      </c>
      <c r="K292" s="2"/>
    </row>
    <row r="293" spans="1:11" hidden="1" x14ac:dyDescent="0.2">
      <c r="A293" s="88">
        <v>904</v>
      </c>
      <c r="B293" s="95">
        <v>10261921</v>
      </c>
      <c r="C293" s="90" t="s">
        <v>421</v>
      </c>
      <c r="D293" s="91" t="str">
        <f>VLOOKUP(B293,[1]PLANTA!$A$2:$T$2334,20,0)</f>
        <v>Grupo Jurídico Manizales</v>
      </c>
      <c r="E293" s="92" t="s">
        <v>2653</v>
      </c>
      <c r="F293" s="10" t="s">
        <v>2654</v>
      </c>
      <c r="G293" s="11">
        <v>3124</v>
      </c>
      <c r="H293" s="11">
        <v>14</v>
      </c>
      <c r="I293" s="93">
        <v>160020</v>
      </c>
      <c r="J293" s="94" t="s">
        <v>126</v>
      </c>
      <c r="K293" s="94" t="s">
        <v>125</v>
      </c>
    </row>
    <row r="294" spans="1:11" hidden="1" x14ac:dyDescent="0.2">
      <c r="A294" s="1">
        <v>3863</v>
      </c>
      <c r="B294" s="148">
        <v>10261921</v>
      </c>
      <c r="C294" s="144" t="s">
        <v>421</v>
      </c>
      <c r="D294" s="144" t="s">
        <v>3732</v>
      </c>
      <c r="E294" s="131" t="s">
        <v>3389</v>
      </c>
      <c r="F294" s="145" t="s">
        <v>2654</v>
      </c>
      <c r="G294" s="146">
        <v>3124</v>
      </c>
      <c r="H294" s="146">
        <v>14</v>
      </c>
      <c r="I294" s="147">
        <v>160020</v>
      </c>
      <c r="J294" s="145" t="s">
        <v>3732</v>
      </c>
      <c r="K294" s="2"/>
    </row>
    <row r="295" spans="1:11" hidden="1" x14ac:dyDescent="0.2">
      <c r="A295" s="88">
        <v>901</v>
      </c>
      <c r="B295" s="95">
        <v>10264163</v>
      </c>
      <c r="C295" s="90" t="s">
        <v>422</v>
      </c>
      <c r="D295" s="91" t="str">
        <f>VLOOKUP(B295,[1]PLANTA!$A$2:$T$2334,20,0)</f>
        <v>Grupo Jurídico Manizales</v>
      </c>
      <c r="E295" s="92" t="s">
        <v>2653</v>
      </c>
      <c r="F295" s="10" t="s">
        <v>2705</v>
      </c>
      <c r="G295" s="11">
        <v>3003</v>
      </c>
      <c r="H295" s="11">
        <v>18</v>
      </c>
      <c r="I295" s="93">
        <v>160020</v>
      </c>
      <c r="J295" s="94" t="s">
        <v>126</v>
      </c>
      <c r="K295" s="94" t="s">
        <v>125</v>
      </c>
    </row>
    <row r="296" spans="1:11" hidden="1" x14ac:dyDescent="0.2">
      <c r="A296" s="1">
        <v>3860</v>
      </c>
      <c r="B296" s="149">
        <v>10264163</v>
      </c>
      <c r="C296" s="144" t="s">
        <v>422</v>
      </c>
      <c r="D296" s="144" t="s">
        <v>3732</v>
      </c>
      <c r="E296" s="131" t="s">
        <v>3389</v>
      </c>
      <c r="F296" s="145" t="s">
        <v>2705</v>
      </c>
      <c r="G296" s="146">
        <v>3003</v>
      </c>
      <c r="H296" s="146">
        <v>18</v>
      </c>
      <c r="I296" s="147">
        <v>160020</v>
      </c>
      <c r="J296" s="145" t="s">
        <v>3732</v>
      </c>
      <c r="K296" s="2"/>
    </row>
    <row r="297" spans="1:11" hidden="1" x14ac:dyDescent="0.2">
      <c r="A297" s="88">
        <v>911</v>
      </c>
      <c r="B297" s="95">
        <v>10275866</v>
      </c>
      <c r="C297" s="90" t="s">
        <v>423</v>
      </c>
      <c r="D297" s="91" t="str">
        <f>VLOOKUP(B297,[1]PLANTA!$A$2:$T$2334,20,0)</f>
        <v>Grupo Administrativo Manizales</v>
      </c>
      <c r="E297" s="92" t="s">
        <v>2653</v>
      </c>
      <c r="F297" s="10" t="s">
        <v>2652</v>
      </c>
      <c r="G297" s="11">
        <v>2044</v>
      </c>
      <c r="H297" s="11">
        <v>10</v>
      </c>
      <c r="I297" s="93">
        <v>160030</v>
      </c>
      <c r="J297" s="94" t="s">
        <v>126</v>
      </c>
      <c r="K297" s="94" t="s">
        <v>125</v>
      </c>
    </row>
    <row r="298" spans="1:11" hidden="1" x14ac:dyDescent="0.2">
      <c r="A298" s="1">
        <v>3870</v>
      </c>
      <c r="B298" s="148">
        <v>10275866</v>
      </c>
      <c r="C298" s="144" t="s">
        <v>423</v>
      </c>
      <c r="D298" s="144" t="s">
        <v>3733</v>
      </c>
      <c r="E298" s="131" t="s">
        <v>3389</v>
      </c>
      <c r="F298" s="145" t="s">
        <v>2652</v>
      </c>
      <c r="G298" s="146">
        <v>2044</v>
      </c>
      <c r="H298" s="146">
        <v>10</v>
      </c>
      <c r="I298" s="147">
        <v>160030</v>
      </c>
      <c r="J298" s="145" t="s">
        <v>3733</v>
      </c>
      <c r="K298" s="2"/>
    </row>
    <row r="299" spans="1:11" hidden="1" x14ac:dyDescent="0.2">
      <c r="A299" s="1">
        <v>3872</v>
      </c>
      <c r="B299" s="143">
        <v>10285460</v>
      </c>
      <c r="C299" s="144" t="s">
        <v>3561</v>
      </c>
      <c r="D299" s="144" t="s">
        <v>3733</v>
      </c>
      <c r="E299" s="131" t="s">
        <v>3389</v>
      </c>
      <c r="F299" s="145" t="s">
        <v>2695</v>
      </c>
      <c r="G299" s="146">
        <v>4044</v>
      </c>
      <c r="H299" s="146">
        <v>18</v>
      </c>
      <c r="I299" s="147">
        <v>160030</v>
      </c>
      <c r="J299" s="145" t="s">
        <v>3733</v>
      </c>
      <c r="K299" s="2"/>
    </row>
    <row r="300" spans="1:11" hidden="1" x14ac:dyDescent="0.2">
      <c r="A300" s="88">
        <v>1023</v>
      </c>
      <c r="B300" s="95">
        <v>10300986</v>
      </c>
      <c r="C300" s="90" t="s">
        <v>3018</v>
      </c>
      <c r="D300" s="91" t="str">
        <f>VLOOKUP(B300,[1]PLANTA!$A$2:$T$2334,20,0)</f>
        <v>SILVIA</v>
      </c>
      <c r="E300" s="92" t="s">
        <v>2651</v>
      </c>
      <c r="F300" s="10" t="s">
        <v>2695</v>
      </c>
      <c r="G300" s="11">
        <v>4044</v>
      </c>
      <c r="H300" s="11">
        <v>12</v>
      </c>
      <c r="I300" s="93">
        <v>180170</v>
      </c>
      <c r="J300" s="94" t="s">
        <v>149</v>
      </c>
      <c r="K300" s="94" t="s">
        <v>143</v>
      </c>
    </row>
    <row r="301" spans="1:11" hidden="1" x14ac:dyDescent="0.2">
      <c r="A301" s="1">
        <v>3971</v>
      </c>
      <c r="B301" s="148">
        <v>10300986</v>
      </c>
      <c r="C301" s="144" t="s">
        <v>3018</v>
      </c>
      <c r="D301" s="144" t="s">
        <v>149</v>
      </c>
      <c r="E301" s="131" t="s">
        <v>3389</v>
      </c>
      <c r="F301" s="145" t="s">
        <v>2695</v>
      </c>
      <c r="G301" s="146">
        <v>4044</v>
      </c>
      <c r="H301" s="146">
        <v>12</v>
      </c>
      <c r="I301" s="147">
        <v>180170</v>
      </c>
      <c r="J301" s="145" t="s">
        <v>149</v>
      </c>
      <c r="K301" s="2"/>
    </row>
    <row r="302" spans="1:11" hidden="1" x14ac:dyDescent="0.2">
      <c r="A302" s="1">
        <v>5013</v>
      </c>
      <c r="B302" s="148">
        <v>10386862</v>
      </c>
      <c r="C302" s="144" t="s">
        <v>3651</v>
      </c>
      <c r="D302" s="144" t="s">
        <v>265</v>
      </c>
      <c r="E302" s="131" t="s">
        <v>3389</v>
      </c>
      <c r="F302" s="145" t="s">
        <v>2850</v>
      </c>
      <c r="G302" s="146" t="s">
        <v>2851</v>
      </c>
      <c r="H302" s="146" t="s">
        <v>2681</v>
      </c>
      <c r="I302" s="147">
        <v>380110</v>
      </c>
      <c r="J302" s="145" t="s">
        <v>265</v>
      </c>
      <c r="K302" s="2"/>
    </row>
    <row r="303" spans="1:11" hidden="1" x14ac:dyDescent="0.2">
      <c r="A303" s="88">
        <v>1101</v>
      </c>
      <c r="B303" s="95">
        <v>10477690</v>
      </c>
      <c r="C303" s="90" t="s">
        <v>424</v>
      </c>
      <c r="D303" s="91" t="str">
        <f>VLOOKUP(B303,[1]PLANTA!$A$2:$T$2334,20,0)</f>
        <v>Despacho del Registrador Bogotá Zona Sur</v>
      </c>
      <c r="E303" s="92" t="s">
        <v>2825</v>
      </c>
      <c r="F303" s="10" t="s">
        <v>2922</v>
      </c>
      <c r="G303" s="11">
        <v>2152</v>
      </c>
      <c r="H303" s="11">
        <v>14</v>
      </c>
      <c r="I303" s="93">
        <v>210010</v>
      </c>
      <c r="J303" s="94" t="s">
        <v>172</v>
      </c>
      <c r="K303" s="94" t="s">
        <v>172</v>
      </c>
    </row>
    <row r="304" spans="1:11" hidden="1" x14ac:dyDescent="0.2">
      <c r="A304" s="1">
        <v>4047</v>
      </c>
      <c r="B304" s="148">
        <v>10477690</v>
      </c>
      <c r="C304" s="144" t="s">
        <v>424</v>
      </c>
      <c r="D304" s="144" t="s">
        <v>3746</v>
      </c>
      <c r="E304" s="131" t="s">
        <v>3389</v>
      </c>
      <c r="F304" s="145" t="s">
        <v>2922</v>
      </c>
      <c r="G304" s="146">
        <v>2152</v>
      </c>
      <c r="H304" s="146">
        <v>14</v>
      </c>
      <c r="I304" s="147">
        <v>210010</v>
      </c>
      <c r="J304" s="145" t="s">
        <v>3746</v>
      </c>
      <c r="K304" s="2"/>
    </row>
    <row r="305" spans="1:11" hidden="1" x14ac:dyDescent="0.2">
      <c r="A305" s="88">
        <v>987</v>
      </c>
      <c r="B305" s="95">
        <v>10526274</v>
      </c>
      <c r="C305" s="90" t="s">
        <v>425</v>
      </c>
      <c r="D305" s="91" t="str">
        <f>VLOOKUP(B305,[1]PLANTA!$A$2:$T$2334,20,0)</f>
        <v>Grupo Administrativo POPAYAN</v>
      </c>
      <c r="E305" s="92" t="s">
        <v>2653</v>
      </c>
      <c r="F305" s="10" t="s">
        <v>2660</v>
      </c>
      <c r="G305" s="11">
        <v>2028</v>
      </c>
      <c r="H305" s="11" t="s">
        <v>2669</v>
      </c>
      <c r="I305" s="93">
        <v>180030</v>
      </c>
      <c r="J305" s="94" t="s">
        <v>144</v>
      </c>
      <c r="K305" s="94" t="s">
        <v>143</v>
      </c>
    </row>
    <row r="306" spans="1:11" hidden="1" x14ac:dyDescent="0.2">
      <c r="A306" s="1">
        <v>3939</v>
      </c>
      <c r="B306" s="148">
        <v>10526274</v>
      </c>
      <c r="C306" s="144" t="s">
        <v>425</v>
      </c>
      <c r="D306" s="144" t="s">
        <v>3739</v>
      </c>
      <c r="E306" s="131" t="s">
        <v>3389</v>
      </c>
      <c r="F306" s="145" t="s">
        <v>2660</v>
      </c>
      <c r="G306" s="146">
        <v>2028</v>
      </c>
      <c r="H306" s="146" t="s">
        <v>2669</v>
      </c>
      <c r="I306" s="147">
        <v>180030</v>
      </c>
      <c r="J306" s="145" t="s">
        <v>3739</v>
      </c>
      <c r="K306" s="2"/>
    </row>
    <row r="307" spans="1:11" hidden="1" x14ac:dyDescent="0.2">
      <c r="A307" s="88">
        <v>986</v>
      </c>
      <c r="B307" s="95">
        <v>10530160</v>
      </c>
      <c r="C307" s="90" t="s">
        <v>426</v>
      </c>
      <c r="D307" s="91" t="str">
        <f>VLOOKUP(B307,[1]PLANTA!$A$2:$T$2334,20,0)</f>
        <v>Grupo Jurídico POPAYAN</v>
      </c>
      <c r="E307" s="92" t="s">
        <v>2653</v>
      </c>
      <c r="F307" s="10" t="s">
        <v>2657</v>
      </c>
      <c r="G307" s="11" t="s">
        <v>2658</v>
      </c>
      <c r="H307" s="11">
        <v>16</v>
      </c>
      <c r="I307" s="93">
        <v>180020</v>
      </c>
      <c r="J307" s="94" t="s">
        <v>144</v>
      </c>
      <c r="K307" s="94" t="s">
        <v>143</v>
      </c>
    </row>
    <row r="308" spans="1:11" hidden="1" x14ac:dyDescent="0.2">
      <c r="A308" s="88">
        <v>981</v>
      </c>
      <c r="B308" s="95">
        <v>10530431</v>
      </c>
      <c r="C308" s="90" t="s">
        <v>427</v>
      </c>
      <c r="D308" s="91" t="str">
        <f>VLOOKUP(B308,[1]PLANTA!$A$2:$T$2334,20,0)</f>
        <v>Grupo Jurídico POPAYAN</v>
      </c>
      <c r="E308" s="92" t="s">
        <v>2653</v>
      </c>
      <c r="F308" s="10" t="s">
        <v>2695</v>
      </c>
      <c r="G308" s="11">
        <v>4044</v>
      </c>
      <c r="H308" s="11">
        <v>14</v>
      </c>
      <c r="I308" s="93">
        <v>180020</v>
      </c>
      <c r="J308" s="94" t="s">
        <v>144</v>
      </c>
      <c r="K308" s="94" t="s">
        <v>143</v>
      </c>
    </row>
    <row r="309" spans="1:11" hidden="1" x14ac:dyDescent="0.2">
      <c r="A309" s="1">
        <v>3934</v>
      </c>
      <c r="B309" s="148">
        <v>10530431</v>
      </c>
      <c r="C309" s="144" t="s">
        <v>427</v>
      </c>
      <c r="D309" s="144" t="s">
        <v>3738</v>
      </c>
      <c r="E309" s="131" t="s">
        <v>3389</v>
      </c>
      <c r="F309" s="145" t="s">
        <v>2695</v>
      </c>
      <c r="G309" s="146">
        <v>4044</v>
      </c>
      <c r="H309" s="146">
        <v>14</v>
      </c>
      <c r="I309" s="147">
        <v>180020</v>
      </c>
      <c r="J309" s="145" t="s">
        <v>3738</v>
      </c>
      <c r="K309" s="2"/>
    </row>
    <row r="310" spans="1:11" hidden="1" x14ac:dyDescent="0.2">
      <c r="A310" s="88">
        <v>984</v>
      </c>
      <c r="B310" s="95">
        <v>10539244</v>
      </c>
      <c r="C310" s="90" t="s">
        <v>3005</v>
      </c>
      <c r="D310" s="91" t="str">
        <f>VLOOKUP(B310,[1]PLANTA!$A$2:$T$2334,20,0)</f>
        <v>Grupo Jurídico POPAYAN</v>
      </c>
      <c r="E310" s="92" t="s">
        <v>2651</v>
      </c>
      <c r="F310" s="10" t="s">
        <v>2695</v>
      </c>
      <c r="G310" s="11">
        <v>4044</v>
      </c>
      <c r="H310" s="11">
        <v>11</v>
      </c>
      <c r="I310" s="93">
        <v>180020</v>
      </c>
      <c r="J310" s="94" t="s">
        <v>144</v>
      </c>
      <c r="K310" s="94" t="s">
        <v>143</v>
      </c>
    </row>
    <row r="311" spans="1:11" hidden="1" x14ac:dyDescent="0.2">
      <c r="A311" s="1">
        <v>3937</v>
      </c>
      <c r="B311" s="148">
        <v>10539244</v>
      </c>
      <c r="C311" s="144" t="s">
        <v>3005</v>
      </c>
      <c r="D311" s="144" t="s">
        <v>3738</v>
      </c>
      <c r="E311" s="131" t="s">
        <v>3389</v>
      </c>
      <c r="F311" s="145" t="s">
        <v>2695</v>
      </c>
      <c r="G311" s="146">
        <v>4044</v>
      </c>
      <c r="H311" s="146">
        <v>11</v>
      </c>
      <c r="I311" s="147">
        <v>180020</v>
      </c>
      <c r="J311" s="145" t="s">
        <v>3738</v>
      </c>
      <c r="K311" s="2"/>
    </row>
    <row r="312" spans="1:11" hidden="1" x14ac:dyDescent="0.2">
      <c r="A312" s="88">
        <v>970</v>
      </c>
      <c r="B312" s="95">
        <v>10539926</v>
      </c>
      <c r="C312" s="90" t="s">
        <v>428</v>
      </c>
      <c r="D312" s="91" t="str">
        <f>VLOOKUP(B312,[1]PLANTA!$A$2:$T$2334,20,0)</f>
        <v>Despacho del Registrador POPAYAN</v>
      </c>
      <c r="E312" s="92" t="s">
        <v>2825</v>
      </c>
      <c r="F312" s="10" t="s">
        <v>2826</v>
      </c>
      <c r="G312" s="11" t="s">
        <v>2827</v>
      </c>
      <c r="H312" s="11" t="s">
        <v>2717</v>
      </c>
      <c r="I312" s="93">
        <v>180010</v>
      </c>
      <c r="J312" s="94" t="s">
        <v>144</v>
      </c>
      <c r="K312" s="94" t="s">
        <v>143</v>
      </c>
    </row>
    <row r="313" spans="1:11" hidden="1" x14ac:dyDescent="0.2">
      <c r="A313" s="88">
        <v>2270</v>
      </c>
      <c r="B313" s="95">
        <v>10544414</v>
      </c>
      <c r="C313" s="90" t="s">
        <v>3362</v>
      </c>
      <c r="D313" s="91" t="str">
        <f>VLOOKUP(B313,[1]PLANTA_TEMPORAL!$A$2:$T$2334,20,0)</f>
        <v>Superintendencia Delegada Protección, Restitución y Formalización de Tierras</v>
      </c>
      <c r="E313" s="92" t="s">
        <v>3357</v>
      </c>
      <c r="F313" s="10" t="s">
        <v>2644</v>
      </c>
      <c r="G313" s="11" t="s">
        <v>2645</v>
      </c>
      <c r="H313" s="11" t="s">
        <v>2710</v>
      </c>
      <c r="I313" s="93">
        <v>17000</v>
      </c>
      <c r="J313" s="94" t="s">
        <v>54</v>
      </c>
      <c r="K313" s="94" t="s">
        <v>3358</v>
      </c>
    </row>
    <row r="314" spans="1:11" hidden="1" x14ac:dyDescent="0.2">
      <c r="A314" s="88">
        <v>2170</v>
      </c>
      <c r="B314" s="95">
        <v>10545215</v>
      </c>
      <c r="C314" s="90" t="s">
        <v>3326</v>
      </c>
      <c r="D314" s="91" t="str">
        <f>VLOOKUP(B314,[1]PLANTA!$A$2:$T$2334,20,0)</f>
        <v>PALMIRA</v>
      </c>
      <c r="E314" s="92" t="s">
        <v>2653</v>
      </c>
      <c r="F314" s="10" t="s">
        <v>2695</v>
      </c>
      <c r="G314" s="11">
        <v>4044</v>
      </c>
      <c r="H314" s="11">
        <v>18</v>
      </c>
      <c r="I314" s="93">
        <v>380140</v>
      </c>
      <c r="J314" s="94" t="s">
        <v>268</v>
      </c>
      <c r="K314" s="94" t="s">
        <v>263</v>
      </c>
    </row>
    <row r="315" spans="1:11" hidden="1" x14ac:dyDescent="0.2">
      <c r="A315" s="1">
        <v>5052</v>
      </c>
      <c r="B315" s="148">
        <v>10545215</v>
      </c>
      <c r="C315" s="144" t="s">
        <v>3326</v>
      </c>
      <c r="D315" s="144" t="s">
        <v>268</v>
      </c>
      <c r="E315" s="131" t="s">
        <v>3389</v>
      </c>
      <c r="F315" s="145" t="s">
        <v>2695</v>
      </c>
      <c r="G315" s="146">
        <v>4044</v>
      </c>
      <c r="H315" s="146">
        <v>18</v>
      </c>
      <c r="I315" s="147">
        <v>380140</v>
      </c>
      <c r="J315" s="145" t="s">
        <v>268</v>
      </c>
      <c r="K315" s="2"/>
    </row>
    <row r="316" spans="1:11" hidden="1" x14ac:dyDescent="0.2">
      <c r="A316" s="88">
        <v>1008</v>
      </c>
      <c r="B316" s="95">
        <v>10552078</v>
      </c>
      <c r="C316" s="90" t="s">
        <v>429</v>
      </c>
      <c r="D316" s="91" t="str">
        <f>VLOOKUP(B316,[1]PLANTA!$A$2:$T$2334,20,0)</f>
        <v>PUERTO TEJADA</v>
      </c>
      <c r="E316" s="92" t="s">
        <v>2859</v>
      </c>
      <c r="F316" s="10" t="s">
        <v>2850</v>
      </c>
      <c r="G316" s="11" t="s">
        <v>2851</v>
      </c>
      <c r="H316" s="11" t="s">
        <v>2681</v>
      </c>
      <c r="I316" s="93">
        <v>180150</v>
      </c>
      <c r="J316" s="94" t="s">
        <v>147</v>
      </c>
      <c r="K316" s="94" t="s">
        <v>143</v>
      </c>
    </row>
    <row r="317" spans="1:11" hidden="1" x14ac:dyDescent="0.2">
      <c r="A317" s="1">
        <v>3957</v>
      </c>
      <c r="B317" s="148">
        <v>10552078</v>
      </c>
      <c r="C317" s="144" t="s">
        <v>429</v>
      </c>
      <c r="D317" s="144" t="s">
        <v>147</v>
      </c>
      <c r="E317" s="131" t="s">
        <v>3389</v>
      </c>
      <c r="F317" s="145" t="s">
        <v>2850</v>
      </c>
      <c r="G317" s="146" t="s">
        <v>2851</v>
      </c>
      <c r="H317" s="146" t="s">
        <v>2681</v>
      </c>
      <c r="I317" s="147">
        <v>180150</v>
      </c>
      <c r="J317" s="145" t="s">
        <v>147</v>
      </c>
      <c r="K317" s="2"/>
    </row>
    <row r="318" spans="1:11" hidden="1" x14ac:dyDescent="0.2">
      <c r="A318" s="88">
        <v>2120</v>
      </c>
      <c r="B318" s="95">
        <v>10554696</v>
      </c>
      <c r="C318" s="90" t="s">
        <v>430</v>
      </c>
      <c r="D318" s="91" t="str">
        <f>VLOOKUP(B318,[1]PLANTA!$A$2:$T$2334,20,0)</f>
        <v>Grupo Operativo CALI</v>
      </c>
      <c r="E318" s="92" t="s">
        <v>2653</v>
      </c>
      <c r="F318" s="10" t="s">
        <v>2647</v>
      </c>
      <c r="G318" s="11">
        <v>4103</v>
      </c>
      <c r="H318" s="11">
        <v>17</v>
      </c>
      <c r="I318" s="93">
        <v>380040</v>
      </c>
      <c r="J318" s="94" t="s">
        <v>264</v>
      </c>
      <c r="K318" s="94" t="s">
        <v>263</v>
      </c>
    </row>
    <row r="319" spans="1:11" hidden="1" x14ac:dyDescent="0.2">
      <c r="A319" s="1">
        <v>5004</v>
      </c>
      <c r="B319" s="148">
        <v>10554696</v>
      </c>
      <c r="C319" s="144" t="s">
        <v>430</v>
      </c>
      <c r="D319" s="144" t="s">
        <v>3325</v>
      </c>
      <c r="E319" s="131" t="s">
        <v>3389</v>
      </c>
      <c r="F319" s="145" t="s">
        <v>2647</v>
      </c>
      <c r="G319" s="146">
        <v>4103</v>
      </c>
      <c r="H319" s="146">
        <v>17</v>
      </c>
      <c r="I319" s="147">
        <v>380040</v>
      </c>
      <c r="J319" s="145" t="s">
        <v>3325</v>
      </c>
      <c r="K319" s="2"/>
    </row>
    <row r="320" spans="1:11" hidden="1" x14ac:dyDescent="0.2">
      <c r="A320" s="88">
        <v>2119</v>
      </c>
      <c r="B320" s="95">
        <v>10566482</v>
      </c>
      <c r="C320" s="90" t="s">
        <v>431</v>
      </c>
      <c r="D320" s="91" t="str">
        <f>VLOOKUP(B320,[1]PLANTA!$A$2:$T$2334,20,0)</f>
        <v>Grupo Operativo CALI</v>
      </c>
      <c r="E320" s="92" t="s">
        <v>2651</v>
      </c>
      <c r="F320" s="10" t="s">
        <v>2695</v>
      </c>
      <c r="G320" s="11">
        <v>4044</v>
      </c>
      <c r="H320" s="11">
        <v>14</v>
      </c>
      <c r="I320" s="93">
        <v>380040</v>
      </c>
      <c r="J320" s="94" t="s">
        <v>264</v>
      </c>
      <c r="K320" s="94" t="s">
        <v>263</v>
      </c>
    </row>
    <row r="321" spans="1:11" hidden="1" x14ac:dyDescent="0.2">
      <c r="A321" s="1">
        <v>5003</v>
      </c>
      <c r="B321" s="148">
        <v>10566482</v>
      </c>
      <c r="C321" s="144" t="s">
        <v>431</v>
      </c>
      <c r="D321" s="144" t="s">
        <v>3325</v>
      </c>
      <c r="E321" s="131" t="s">
        <v>3389</v>
      </c>
      <c r="F321" s="145" t="s">
        <v>2695</v>
      </c>
      <c r="G321" s="146">
        <v>4044</v>
      </c>
      <c r="H321" s="146">
        <v>14</v>
      </c>
      <c r="I321" s="147">
        <v>380040</v>
      </c>
      <c r="J321" s="145" t="s">
        <v>3325</v>
      </c>
      <c r="K321" s="2"/>
    </row>
    <row r="322" spans="1:11" hidden="1" x14ac:dyDescent="0.2">
      <c r="A322" s="88">
        <v>1004</v>
      </c>
      <c r="B322" s="95">
        <v>10690011</v>
      </c>
      <c r="C322" s="90" t="s">
        <v>432</v>
      </c>
      <c r="D322" s="91" t="str">
        <f>VLOOKUP(B322,[1]PLANTA!$A$2:$T$2334,20,0)</f>
        <v>EL BORDO</v>
      </c>
      <c r="E322" s="92" t="s">
        <v>2825</v>
      </c>
      <c r="F322" s="10" t="s">
        <v>2850</v>
      </c>
      <c r="G322" s="11" t="s">
        <v>2851</v>
      </c>
      <c r="H322" s="11" t="s">
        <v>2681</v>
      </c>
      <c r="I322" s="93">
        <v>180140</v>
      </c>
      <c r="J322" s="94" t="s">
        <v>3011</v>
      </c>
      <c r="K322" s="94" t="s">
        <v>143</v>
      </c>
    </row>
    <row r="323" spans="1:11" hidden="1" x14ac:dyDescent="0.2">
      <c r="A323" s="88">
        <v>1082</v>
      </c>
      <c r="B323" s="95">
        <v>10770784</v>
      </c>
      <c r="C323" s="90" t="s">
        <v>3029</v>
      </c>
      <c r="D323" s="91" t="str">
        <f>VLOOKUP(B323,[1]PLANTA!$A$2:$T$2334,20,0)</f>
        <v>CERETE</v>
      </c>
      <c r="E323" s="92" t="s">
        <v>2651</v>
      </c>
      <c r="F323" s="10" t="s">
        <v>2652</v>
      </c>
      <c r="G323" s="11" t="s">
        <v>2662</v>
      </c>
      <c r="H323" s="11" t="s">
        <v>2671</v>
      </c>
      <c r="I323" s="93">
        <v>200120</v>
      </c>
      <c r="J323" s="94" t="s">
        <v>157</v>
      </c>
      <c r="K323" s="94" t="s">
        <v>154</v>
      </c>
    </row>
    <row r="324" spans="1:11" hidden="1" x14ac:dyDescent="0.2">
      <c r="A324" s="88">
        <v>1098</v>
      </c>
      <c r="B324" s="95">
        <v>10877122</v>
      </c>
      <c r="C324" s="90" t="s">
        <v>433</v>
      </c>
      <c r="D324" s="91" t="str">
        <f>VLOOKUP(B324,[1]PLANTA!$A$2:$T$2334,20,0)</f>
        <v>SAHAGUN</v>
      </c>
      <c r="E324" s="92" t="s">
        <v>2651</v>
      </c>
      <c r="F324" s="10" t="s">
        <v>2695</v>
      </c>
      <c r="G324" s="11">
        <v>4044</v>
      </c>
      <c r="H324" s="11">
        <v>11</v>
      </c>
      <c r="I324" s="93">
        <v>200150</v>
      </c>
      <c r="J324" s="94" t="s">
        <v>160</v>
      </c>
      <c r="K324" s="94" t="s">
        <v>154</v>
      </c>
    </row>
    <row r="325" spans="1:11" hidden="1" x14ac:dyDescent="0.2">
      <c r="A325" s="88">
        <v>243</v>
      </c>
      <c r="B325" s="95">
        <v>11095003</v>
      </c>
      <c r="C325" s="90" t="s">
        <v>434</v>
      </c>
      <c r="D325" s="91" t="str">
        <f>VLOOKUP(B325,[1]PLANTA!$A$2:$T$2334,20,0)</f>
        <v>Grupo de Administración del Talento Humano</v>
      </c>
      <c r="E325" s="92" t="s">
        <v>2653</v>
      </c>
      <c r="F325" s="10" t="s">
        <v>2654</v>
      </c>
      <c r="G325" s="11">
        <v>3124</v>
      </c>
      <c r="H325" s="11">
        <v>16</v>
      </c>
      <c r="I325" s="93">
        <v>7230</v>
      </c>
      <c r="J325" s="94" t="s">
        <v>54</v>
      </c>
      <c r="K325" s="94" t="s">
        <v>278</v>
      </c>
    </row>
    <row r="326" spans="1:11" hidden="1" x14ac:dyDescent="0.2">
      <c r="A326" s="1">
        <v>3230</v>
      </c>
      <c r="B326" s="149">
        <v>11095003</v>
      </c>
      <c r="C326" s="144" t="s">
        <v>434</v>
      </c>
      <c r="D326" s="144" t="s">
        <v>3693</v>
      </c>
      <c r="E326" s="131" t="s">
        <v>3389</v>
      </c>
      <c r="F326" s="145" t="s">
        <v>2654</v>
      </c>
      <c r="G326" s="146">
        <v>3124</v>
      </c>
      <c r="H326" s="146">
        <v>16</v>
      </c>
      <c r="I326" s="147">
        <v>7230</v>
      </c>
      <c r="J326" s="145" t="s">
        <v>3693</v>
      </c>
      <c r="K326" s="2"/>
    </row>
    <row r="327" spans="1:11" hidden="1" x14ac:dyDescent="0.2">
      <c r="A327" s="88">
        <v>1084</v>
      </c>
      <c r="B327" s="95">
        <v>11153929</v>
      </c>
      <c r="C327" s="90" t="s">
        <v>3031</v>
      </c>
      <c r="D327" s="91" t="str">
        <f>VLOOKUP(B327,[1]PLANTA!$A$2:$T$2334,20,0)</f>
        <v>CERETE</v>
      </c>
      <c r="E327" s="92" t="s">
        <v>2651</v>
      </c>
      <c r="F327" s="10" t="s">
        <v>2695</v>
      </c>
      <c r="G327" s="11">
        <v>4044</v>
      </c>
      <c r="H327" s="11">
        <v>12</v>
      </c>
      <c r="I327" s="93">
        <v>200120</v>
      </c>
      <c r="J327" s="94" t="s">
        <v>157</v>
      </c>
      <c r="K327" s="94" t="s">
        <v>154</v>
      </c>
    </row>
    <row r="328" spans="1:11" hidden="1" x14ac:dyDescent="0.2">
      <c r="A328" s="1">
        <v>4032</v>
      </c>
      <c r="B328" s="143">
        <v>11153929</v>
      </c>
      <c r="C328" s="144" t="s">
        <v>3031</v>
      </c>
      <c r="D328" s="144" t="s">
        <v>157</v>
      </c>
      <c r="E328" s="131" t="s">
        <v>3389</v>
      </c>
      <c r="F328" s="145" t="s">
        <v>2695</v>
      </c>
      <c r="G328" s="146">
        <v>4044</v>
      </c>
      <c r="H328" s="146">
        <v>12</v>
      </c>
      <c r="I328" s="147">
        <v>200120</v>
      </c>
      <c r="J328" s="145" t="s">
        <v>157</v>
      </c>
      <c r="K328" s="2"/>
    </row>
    <row r="329" spans="1:11" ht="25.5" hidden="1" x14ac:dyDescent="0.2">
      <c r="A329" s="88">
        <v>2347</v>
      </c>
      <c r="B329" s="102">
        <v>11189421</v>
      </c>
      <c r="C329" s="119" t="s">
        <v>1956</v>
      </c>
      <c r="D329" s="128" t="s">
        <v>1951</v>
      </c>
      <c r="E329" s="103" t="s">
        <v>3388</v>
      </c>
      <c r="F329" s="104" t="s">
        <v>3389</v>
      </c>
      <c r="G329" s="104" t="s">
        <v>3389</v>
      </c>
      <c r="H329" s="104" t="s">
        <v>3389</v>
      </c>
      <c r="I329" s="117" t="s">
        <v>3389</v>
      </c>
      <c r="J329" s="107" t="s">
        <v>54</v>
      </c>
      <c r="K329" s="104" t="s">
        <v>278</v>
      </c>
    </row>
    <row r="330" spans="1:11" hidden="1" x14ac:dyDescent="0.2">
      <c r="A330" s="88">
        <v>40</v>
      </c>
      <c r="B330" s="95">
        <v>11222493</v>
      </c>
      <c r="C330" s="90" t="s">
        <v>1896</v>
      </c>
      <c r="D330" s="91" t="str">
        <f>VLOOKUP(B330,[1]PLANTA!$A$2:$T$2334,20,0)</f>
        <v>OFICINA ASESORA DE PLANEACION</v>
      </c>
      <c r="E330" s="92" t="s">
        <v>2651</v>
      </c>
      <c r="F330" s="10" t="s">
        <v>2652</v>
      </c>
      <c r="G330" s="11">
        <v>2044</v>
      </c>
      <c r="H330" s="11">
        <v>10</v>
      </c>
      <c r="I330" s="93">
        <v>3000</v>
      </c>
      <c r="J330" s="94" t="s">
        <v>54</v>
      </c>
      <c r="K330" s="94" t="s">
        <v>278</v>
      </c>
    </row>
    <row r="331" spans="1:11" hidden="1" x14ac:dyDescent="0.2">
      <c r="A331" s="1">
        <v>3040</v>
      </c>
      <c r="B331" s="148">
        <v>11222493</v>
      </c>
      <c r="C331" s="144" t="s">
        <v>1896</v>
      </c>
      <c r="D331" s="144" t="s">
        <v>3664</v>
      </c>
      <c r="E331" s="131" t="s">
        <v>3389</v>
      </c>
      <c r="F331" s="145" t="s">
        <v>2652</v>
      </c>
      <c r="G331" s="146">
        <v>2044</v>
      </c>
      <c r="H331" s="146">
        <v>10</v>
      </c>
      <c r="I331" s="147">
        <v>3000</v>
      </c>
      <c r="J331" s="145" t="s">
        <v>3664</v>
      </c>
      <c r="K331" s="2"/>
    </row>
    <row r="332" spans="1:11" hidden="1" x14ac:dyDescent="0.2">
      <c r="A332" s="88">
        <v>71</v>
      </c>
      <c r="B332" s="95">
        <v>11251716</v>
      </c>
      <c r="C332" s="90" t="s">
        <v>435</v>
      </c>
      <c r="D332" s="91" t="str">
        <f>VLOOKUP(B332,[1]PLANTA!$A$2:$T$2334,20,0)</f>
        <v>Grupo de Asistencia Técnica</v>
      </c>
      <c r="E332" s="92" t="s">
        <v>2651</v>
      </c>
      <c r="F332" s="10" t="s">
        <v>2652</v>
      </c>
      <c r="G332" s="11">
        <v>2044</v>
      </c>
      <c r="H332" s="11">
        <v>10</v>
      </c>
      <c r="I332" s="93">
        <v>4200</v>
      </c>
      <c r="J332" s="94" t="s">
        <v>54</v>
      </c>
      <c r="K332" s="94" t="s">
        <v>278</v>
      </c>
    </row>
    <row r="333" spans="1:11" hidden="1" x14ac:dyDescent="0.2">
      <c r="A333" s="1">
        <v>4098</v>
      </c>
      <c r="B333" s="148">
        <v>11251716</v>
      </c>
      <c r="C333" s="144" t="s">
        <v>435</v>
      </c>
      <c r="D333" s="144" t="s">
        <v>3749</v>
      </c>
      <c r="E333" s="131" t="s">
        <v>3389</v>
      </c>
      <c r="F333" s="145" t="s">
        <v>2652</v>
      </c>
      <c r="G333" s="146">
        <v>2044</v>
      </c>
      <c r="H333" s="146">
        <v>10</v>
      </c>
      <c r="I333" s="147">
        <v>210040</v>
      </c>
      <c r="J333" s="145" t="s">
        <v>3749</v>
      </c>
      <c r="K333" s="2"/>
    </row>
    <row r="334" spans="1:11" hidden="1" x14ac:dyDescent="0.2">
      <c r="A334" s="88">
        <v>1224</v>
      </c>
      <c r="B334" s="95">
        <v>11297211</v>
      </c>
      <c r="C334" s="90" t="s">
        <v>436</v>
      </c>
      <c r="D334" s="91" t="str">
        <f>VLOOKUP(B334,[1]PLANTA!$A$2:$T$2334,20,0)</f>
        <v>Grupo Jurídico Bogotá Zona Centro</v>
      </c>
      <c r="E334" s="92" t="s">
        <v>2653</v>
      </c>
      <c r="F334" s="10" t="s">
        <v>2660</v>
      </c>
      <c r="G334" s="11" t="s">
        <v>2668</v>
      </c>
      <c r="H334" s="11">
        <v>14</v>
      </c>
      <c r="I334" s="93">
        <v>220020</v>
      </c>
      <c r="J334" s="94" t="s">
        <v>168</v>
      </c>
      <c r="K334" s="94" t="s">
        <v>168</v>
      </c>
    </row>
    <row r="335" spans="1:11" hidden="1" x14ac:dyDescent="0.2">
      <c r="A335" s="1">
        <v>4169</v>
      </c>
      <c r="B335" s="148">
        <v>11297211</v>
      </c>
      <c r="C335" s="144" t="s">
        <v>436</v>
      </c>
      <c r="D335" s="144" t="s">
        <v>3751</v>
      </c>
      <c r="E335" s="131" t="s">
        <v>3389</v>
      </c>
      <c r="F335" s="145" t="s">
        <v>2660</v>
      </c>
      <c r="G335" s="146" t="s">
        <v>2668</v>
      </c>
      <c r="H335" s="146">
        <v>14</v>
      </c>
      <c r="I335" s="147">
        <v>220020</v>
      </c>
      <c r="J335" s="145" t="s">
        <v>3751</v>
      </c>
      <c r="K335" s="2"/>
    </row>
    <row r="336" spans="1:11" hidden="1" x14ac:dyDescent="0.2">
      <c r="A336" s="88">
        <v>1271</v>
      </c>
      <c r="B336" s="95">
        <v>11305994</v>
      </c>
      <c r="C336" s="90" t="s">
        <v>437</v>
      </c>
      <c r="D336" s="91" t="str">
        <f>VLOOKUP(B336,[1]PLANTA!$A$2:$T$2334,20,0)</f>
        <v>Grupo Administrativo Bogotá Zona Centro</v>
      </c>
      <c r="E336" s="92" t="s">
        <v>2653</v>
      </c>
      <c r="F336" s="10" t="s">
        <v>2695</v>
      </c>
      <c r="G336" s="11">
        <v>4044</v>
      </c>
      <c r="H336" s="11">
        <v>14</v>
      </c>
      <c r="I336" s="93">
        <v>220030</v>
      </c>
      <c r="J336" s="94" t="s">
        <v>168</v>
      </c>
      <c r="K336" s="94" t="s">
        <v>168</v>
      </c>
    </row>
    <row r="337" spans="1:11" hidden="1" x14ac:dyDescent="0.2">
      <c r="A337" s="1">
        <v>4209</v>
      </c>
      <c r="B337" s="148">
        <v>11305994</v>
      </c>
      <c r="C337" s="144" t="s">
        <v>437</v>
      </c>
      <c r="D337" s="144" t="s">
        <v>3752</v>
      </c>
      <c r="E337" s="131" t="s">
        <v>3389</v>
      </c>
      <c r="F337" s="145" t="s">
        <v>2695</v>
      </c>
      <c r="G337" s="146">
        <v>4044</v>
      </c>
      <c r="H337" s="146">
        <v>14</v>
      </c>
      <c r="I337" s="147">
        <v>220030</v>
      </c>
      <c r="J337" s="145" t="s">
        <v>3752</v>
      </c>
      <c r="K337" s="2"/>
    </row>
    <row r="338" spans="1:11" hidden="1" x14ac:dyDescent="0.2">
      <c r="A338" s="88">
        <v>1207</v>
      </c>
      <c r="B338" s="95">
        <v>11306754</v>
      </c>
      <c r="C338" s="90" t="s">
        <v>438</v>
      </c>
      <c r="D338" s="91" t="str">
        <f>VLOOKUP(B338,[1]PLANTA!$A$2:$T$2334,20,0)</f>
        <v>GIRARDOT</v>
      </c>
      <c r="E338" s="92" t="s">
        <v>2825</v>
      </c>
      <c r="F338" s="10" t="s">
        <v>2850</v>
      </c>
      <c r="G338" s="11" t="s">
        <v>2851</v>
      </c>
      <c r="H338" s="11" t="s">
        <v>2681</v>
      </c>
      <c r="I338" s="93">
        <v>210140</v>
      </c>
      <c r="J338" s="94" t="s">
        <v>176</v>
      </c>
      <c r="K338" s="94" t="s">
        <v>172</v>
      </c>
    </row>
    <row r="339" spans="1:11" hidden="1" x14ac:dyDescent="0.2">
      <c r="A339" s="88">
        <v>290</v>
      </c>
      <c r="B339" s="95">
        <v>11315561</v>
      </c>
      <c r="C339" s="90" t="s">
        <v>2786</v>
      </c>
      <c r="D339" s="91" t="str">
        <f>VLOOKUP(B339,[1]PLANTA!$A$2:$T$2334,20,0)</f>
        <v>SUPERINTENDENCIA DELEGADA PARA EL NOTARIADO</v>
      </c>
      <c r="E339" s="92" t="s">
        <v>2651</v>
      </c>
      <c r="F339" s="10" t="s">
        <v>2652</v>
      </c>
      <c r="G339" s="11" t="s">
        <v>2662</v>
      </c>
      <c r="H339" s="11" t="s">
        <v>2698</v>
      </c>
      <c r="I339" s="93">
        <v>9000</v>
      </c>
      <c r="J339" s="94" t="s">
        <v>54</v>
      </c>
      <c r="K339" s="94" t="s">
        <v>278</v>
      </c>
    </row>
    <row r="340" spans="1:11" hidden="1" x14ac:dyDescent="0.2">
      <c r="A340" s="1">
        <v>3273</v>
      </c>
      <c r="B340" s="148">
        <v>11315561</v>
      </c>
      <c r="C340" s="144" t="s">
        <v>2786</v>
      </c>
      <c r="D340" s="144" t="s">
        <v>3699</v>
      </c>
      <c r="E340" s="131" t="s">
        <v>3389</v>
      </c>
      <c r="F340" s="145" t="s">
        <v>2652</v>
      </c>
      <c r="G340" s="146" t="s">
        <v>2662</v>
      </c>
      <c r="H340" s="146" t="s">
        <v>2698</v>
      </c>
      <c r="I340" s="147">
        <v>9000</v>
      </c>
      <c r="J340" s="145" t="s">
        <v>3699</v>
      </c>
      <c r="K340" s="2"/>
    </row>
    <row r="341" spans="1:11" hidden="1" x14ac:dyDescent="0.2">
      <c r="A341" s="88">
        <v>1440</v>
      </c>
      <c r="B341" s="95">
        <v>11338520</v>
      </c>
      <c r="C341" s="90" t="s">
        <v>439</v>
      </c>
      <c r="D341" s="91" t="str">
        <f>VLOOKUP(B341,[1]PLANTA!$A$2:$T$2334,20,0)</f>
        <v>ZIPAQUIRA</v>
      </c>
      <c r="E341" s="92" t="s">
        <v>2653</v>
      </c>
      <c r="F341" s="10" t="s">
        <v>2695</v>
      </c>
      <c r="G341" s="11">
        <v>4044</v>
      </c>
      <c r="H341" s="11">
        <v>16</v>
      </c>
      <c r="I341" s="93">
        <v>230160</v>
      </c>
      <c r="J341" s="94" t="s">
        <v>167</v>
      </c>
      <c r="K341" s="94" t="s">
        <v>161</v>
      </c>
    </row>
    <row r="342" spans="1:11" hidden="1" x14ac:dyDescent="0.2">
      <c r="A342" s="1">
        <v>4365</v>
      </c>
      <c r="B342" s="148">
        <v>11338520</v>
      </c>
      <c r="C342" s="144" t="s">
        <v>439</v>
      </c>
      <c r="D342" s="144" t="s">
        <v>167</v>
      </c>
      <c r="E342" s="131" t="s">
        <v>3389</v>
      </c>
      <c r="F342" s="145" t="s">
        <v>2695</v>
      </c>
      <c r="G342" s="146">
        <v>4044</v>
      </c>
      <c r="H342" s="146">
        <v>16</v>
      </c>
      <c r="I342" s="147">
        <v>230160</v>
      </c>
      <c r="J342" s="145" t="s">
        <v>167</v>
      </c>
      <c r="K342" s="2"/>
    </row>
    <row r="343" spans="1:11" hidden="1" x14ac:dyDescent="0.2">
      <c r="A343" s="88">
        <v>1311</v>
      </c>
      <c r="B343" s="95">
        <v>11345111</v>
      </c>
      <c r="C343" s="90" t="s">
        <v>440</v>
      </c>
      <c r="D343" s="91" t="str">
        <f>VLOOKUP(B343,[1]PLANTA!$A$2:$T$2334,20,0)</f>
        <v>FACATATIVA</v>
      </c>
      <c r="E343" s="92" t="s">
        <v>2651</v>
      </c>
      <c r="F343" s="10" t="s">
        <v>2695</v>
      </c>
      <c r="G343" s="11">
        <v>4044</v>
      </c>
      <c r="H343" s="11">
        <v>11</v>
      </c>
      <c r="I343" s="93">
        <v>220110</v>
      </c>
      <c r="J343" s="94" t="s">
        <v>169</v>
      </c>
      <c r="K343" s="94" t="s">
        <v>168</v>
      </c>
    </row>
    <row r="344" spans="1:11" hidden="1" x14ac:dyDescent="0.2">
      <c r="A344" s="1">
        <v>4247</v>
      </c>
      <c r="B344" s="148">
        <v>11345111</v>
      </c>
      <c r="C344" s="144" t="s">
        <v>440</v>
      </c>
      <c r="D344" s="144" t="s">
        <v>169</v>
      </c>
      <c r="E344" s="131" t="s">
        <v>3389</v>
      </c>
      <c r="F344" s="145" t="s">
        <v>2695</v>
      </c>
      <c r="G344" s="146">
        <v>4044</v>
      </c>
      <c r="H344" s="146">
        <v>11</v>
      </c>
      <c r="I344" s="147">
        <v>220110</v>
      </c>
      <c r="J344" s="145" t="s">
        <v>169</v>
      </c>
      <c r="K344" s="2"/>
    </row>
    <row r="345" spans="1:11" hidden="1" x14ac:dyDescent="0.2">
      <c r="A345" s="1">
        <v>4363</v>
      </c>
      <c r="B345" s="148">
        <v>11345612</v>
      </c>
      <c r="C345" s="144" t="s">
        <v>3599</v>
      </c>
      <c r="D345" s="144" t="s">
        <v>167</v>
      </c>
      <c r="E345" s="131" t="s">
        <v>3389</v>
      </c>
      <c r="F345" s="145" t="s">
        <v>2654</v>
      </c>
      <c r="G345" s="146">
        <v>3124</v>
      </c>
      <c r="H345" s="146" t="s">
        <v>2735</v>
      </c>
      <c r="I345" s="147">
        <v>230160</v>
      </c>
      <c r="J345" s="145" t="s">
        <v>167</v>
      </c>
      <c r="K345" s="2"/>
    </row>
    <row r="346" spans="1:11" hidden="1" x14ac:dyDescent="0.2">
      <c r="A346" s="88">
        <v>1197</v>
      </c>
      <c r="B346" s="96">
        <v>11375925</v>
      </c>
      <c r="C346" s="90" t="s">
        <v>441</v>
      </c>
      <c r="D346" s="91" t="str">
        <f>VLOOKUP(B346,[1]PLANTA!$A$2:$T$2334,20,0)</f>
        <v>FUSAGASUGA</v>
      </c>
      <c r="E346" s="92" t="s">
        <v>2653</v>
      </c>
      <c r="F346" s="10" t="s">
        <v>2654</v>
      </c>
      <c r="G346" s="11">
        <v>3124</v>
      </c>
      <c r="H346" s="11">
        <v>14</v>
      </c>
      <c r="I346" s="93">
        <v>210130</v>
      </c>
      <c r="J346" s="94" t="s">
        <v>175</v>
      </c>
      <c r="K346" s="94" t="s">
        <v>172</v>
      </c>
    </row>
    <row r="347" spans="1:11" hidden="1" x14ac:dyDescent="0.2">
      <c r="A347" s="88">
        <v>1194</v>
      </c>
      <c r="B347" s="95">
        <v>11408551</v>
      </c>
      <c r="C347" s="90" t="s">
        <v>442</v>
      </c>
      <c r="D347" s="91" t="str">
        <f>VLOOKUP(B347,[1]PLANTA!$A$2:$T$2334,20,0)</f>
        <v>CAQUEZA</v>
      </c>
      <c r="E347" s="92" t="s">
        <v>2653</v>
      </c>
      <c r="F347" s="10" t="s">
        <v>2657</v>
      </c>
      <c r="G347" s="11" t="s">
        <v>2658</v>
      </c>
      <c r="H347" s="11">
        <v>15</v>
      </c>
      <c r="I347" s="93">
        <v>210120</v>
      </c>
      <c r="J347" s="94" t="s">
        <v>174</v>
      </c>
      <c r="K347" s="94" t="s">
        <v>172</v>
      </c>
    </row>
    <row r="348" spans="1:11" hidden="1" x14ac:dyDescent="0.2">
      <c r="A348" s="1">
        <v>4142</v>
      </c>
      <c r="B348" s="151">
        <v>11408551</v>
      </c>
      <c r="C348" s="144" t="s">
        <v>442</v>
      </c>
      <c r="D348" s="144" t="s">
        <v>174</v>
      </c>
      <c r="E348" s="131" t="s">
        <v>3389</v>
      </c>
      <c r="F348" s="145" t="s">
        <v>2657</v>
      </c>
      <c r="G348" s="146" t="s">
        <v>2658</v>
      </c>
      <c r="H348" s="146">
        <v>15</v>
      </c>
      <c r="I348" s="147">
        <v>210120</v>
      </c>
      <c r="J348" s="145" t="s">
        <v>174</v>
      </c>
      <c r="K348" s="2"/>
    </row>
    <row r="349" spans="1:11" hidden="1" x14ac:dyDescent="0.2">
      <c r="A349" s="88">
        <v>1192</v>
      </c>
      <c r="B349" s="95">
        <v>11411862</v>
      </c>
      <c r="C349" s="90" t="s">
        <v>443</v>
      </c>
      <c r="D349" s="91" t="str">
        <f>VLOOKUP(B349,[1]PLANTA!$A$2:$T$2334,20,0)</f>
        <v>CAQUEZA</v>
      </c>
      <c r="E349" s="92" t="s">
        <v>2651</v>
      </c>
      <c r="F349" s="10" t="s">
        <v>2695</v>
      </c>
      <c r="G349" s="11">
        <v>4044</v>
      </c>
      <c r="H349" s="11">
        <v>14</v>
      </c>
      <c r="I349" s="93">
        <v>210120</v>
      </c>
      <c r="J349" s="94" t="s">
        <v>174</v>
      </c>
      <c r="K349" s="94" t="s">
        <v>172</v>
      </c>
    </row>
    <row r="350" spans="1:11" hidden="1" x14ac:dyDescent="0.2">
      <c r="A350" s="1">
        <v>4140</v>
      </c>
      <c r="B350" s="143">
        <v>11411862</v>
      </c>
      <c r="C350" s="144" t="s">
        <v>443</v>
      </c>
      <c r="D350" s="144" t="s">
        <v>174</v>
      </c>
      <c r="E350" s="14" t="s">
        <v>3389</v>
      </c>
      <c r="F350" s="145" t="s">
        <v>2695</v>
      </c>
      <c r="G350" s="146">
        <v>4044</v>
      </c>
      <c r="H350" s="146">
        <v>14</v>
      </c>
      <c r="I350" s="147">
        <v>210120</v>
      </c>
      <c r="J350" s="145" t="s">
        <v>174</v>
      </c>
      <c r="K350" s="2"/>
    </row>
    <row r="351" spans="1:11" hidden="1" x14ac:dyDescent="0.2">
      <c r="A351" s="88">
        <v>1193</v>
      </c>
      <c r="B351" s="89">
        <v>11412446</v>
      </c>
      <c r="C351" s="90" t="s">
        <v>3057</v>
      </c>
      <c r="D351" s="91" t="str">
        <f>VLOOKUP(B351,[1]PLANTA!$A$2:$T$2334,20,0)</f>
        <v>CAQUEZA</v>
      </c>
      <c r="E351" s="92" t="s">
        <v>2651</v>
      </c>
      <c r="F351" s="10" t="s">
        <v>2695</v>
      </c>
      <c r="G351" s="11" t="s">
        <v>2709</v>
      </c>
      <c r="H351" s="11" t="s">
        <v>2710</v>
      </c>
      <c r="I351" s="93">
        <v>210120</v>
      </c>
      <c r="J351" s="94" t="s">
        <v>174</v>
      </c>
      <c r="K351" s="94" t="s">
        <v>172</v>
      </c>
    </row>
    <row r="352" spans="1:11" hidden="1" x14ac:dyDescent="0.2">
      <c r="A352" s="1">
        <v>4141</v>
      </c>
      <c r="B352" s="143">
        <v>11412446</v>
      </c>
      <c r="C352" s="144" t="s">
        <v>3057</v>
      </c>
      <c r="D352" s="144" t="s">
        <v>174</v>
      </c>
      <c r="E352" s="14" t="s">
        <v>3389</v>
      </c>
      <c r="F352" s="145" t="s">
        <v>2695</v>
      </c>
      <c r="G352" s="146" t="s">
        <v>2709</v>
      </c>
      <c r="H352" s="146" t="s">
        <v>2710</v>
      </c>
      <c r="I352" s="147">
        <v>210120</v>
      </c>
      <c r="J352" s="145" t="s">
        <v>174</v>
      </c>
      <c r="K352" s="2"/>
    </row>
    <row r="353" spans="1:11" hidden="1" x14ac:dyDescent="0.2">
      <c r="A353" s="88">
        <v>1100</v>
      </c>
      <c r="B353" s="95">
        <v>11429274</v>
      </c>
      <c r="C353" s="90" t="s">
        <v>444</v>
      </c>
      <c r="D353" s="91" t="str">
        <f>VLOOKUP(B353,[1]PLANTA!$A$2:$T$2334,20,0)</f>
        <v>Despacho del Registrador Bogotá Zona Sur</v>
      </c>
      <c r="E353" s="92" t="s">
        <v>2825</v>
      </c>
      <c r="F353" s="10" t="s">
        <v>2826</v>
      </c>
      <c r="G353" s="11" t="s">
        <v>2827</v>
      </c>
      <c r="H353" s="11" t="s">
        <v>2717</v>
      </c>
      <c r="I353" s="93">
        <v>210010</v>
      </c>
      <c r="J353" s="94" t="s">
        <v>172</v>
      </c>
      <c r="K353" s="94" t="s">
        <v>172</v>
      </c>
    </row>
    <row r="354" spans="1:11" hidden="1" x14ac:dyDescent="0.2">
      <c r="A354" s="1">
        <v>4371</v>
      </c>
      <c r="B354" s="148">
        <v>11429274</v>
      </c>
      <c r="C354" s="144" t="s">
        <v>444</v>
      </c>
      <c r="D354" s="144" t="s">
        <v>3758</v>
      </c>
      <c r="E354" s="131" t="s">
        <v>3389</v>
      </c>
      <c r="F354" s="145" t="s">
        <v>2826</v>
      </c>
      <c r="G354" s="146" t="s">
        <v>2827</v>
      </c>
      <c r="H354" s="146" t="s">
        <v>2717</v>
      </c>
      <c r="I354" s="147">
        <v>240010</v>
      </c>
      <c r="J354" s="145" t="s">
        <v>3758</v>
      </c>
      <c r="K354" s="2"/>
    </row>
    <row r="355" spans="1:11" hidden="1" x14ac:dyDescent="0.2">
      <c r="A355" s="88">
        <v>1377</v>
      </c>
      <c r="B355" s="95">
        <v>11430837</v>
      </c>
      <c r="C355" s="90" t="s">
        <v>445</v>
      </c>
      <c r="D355" s="91" t="str">
        <f>VLOOKUP(B355,[1]PLANTA!$A$2:$T$2334,20,0)</f>
        <v>Grupo Administrativo Bogotá Zona Norte</v>
      </c>
      <c r="E355" s="92" t="s">
        <v>2653</v>
      </c>
      <c r="F355" s="10" t="s">
        <v>2654</v>
      </c>
      <c r="G355" s="11">
        <v>3124</v>
      </c>
      <c r="H355" s="11">
        <v>14</v>
      </c>
      <c r="I355" s="93">
        <v>230030</v>
      </c>
      <c r="J355" s="94" t="s">
        <v>161</v>
      </c>
      <c r="K355" s="94" t="s">
        <v>161</v>
      </c>
    </row>
    <row r="356" spans="1:11" hidden="1" x14ac:dyDescent="0.2">
      <c r="A356" s="1">
        <v>4306</v>
      </c>
      <c r="B356" s="148">
        <v>11430837</v>
      </c>
      <c r="C356" s="144" t="s">
        <v>445</v>
      </c>
      <c r="D356" s="144" t="s">
        <v>3756</v>
      </c>
      <c r="E356" s="131" t="s">
        <v>3389</v>
      </c>
      <c r="F356" s="145" t="s">
        <v>2654</v>
      </c>
      <c r="G356" s="146">
        <v>3124</v>
      </c>
      <c r="H356" s="146">
        <v>14</v>
      </c>
      <c r="I356" s="147">
        <v>230030</v>
      </c>
      <c r="J356" s="145" t="s">
        <v>3756</v>
      </c>
      <c r="K356" s="2"/>
    </row>
    <row r="357" spans="1:11" ht="38.25" hidden="1" x14ac:dyDescent="0.2">
      <c r="A357" s="88">
        <v>2348</v>
      </c>
      <c r="B357" s="105">
        <v>11440000</v>
      </c>
      <c r="C357" s="120" t="s">
        <v>2379</v>
      </c>
      <c r="D357" s="126" t="s">
        <v>2121</v>
      </c>
      <c r="E357" s="103" t="s">
        <v>3388</v>
      </c>
      <c r="F357" s="104" t="s">
        <v>3389</v>
      </c>
      <c r="G357" s="104" t="s">
        <v>3389</v>
      </c>
      <c r="H357" s="104" t="s">
        <v>3389</v>
      </c>
      <c r="I357" s="117" t="s">
        <v>3389</v>
      </c>
      <c r="J357" s="107" t="s">
        <v>54</v>
      </c>
      <c r="K357" s="104" t="s">
        <v>278</v>
      </c>
    </row>
    <row r="358" spans="1:11" hidden="1" x14ac:dyDescent="0.2">
      <c r="A358" s="88">
        <v>282</v>
      </c>
      <c r="B358" s="95">
        <v>11445765</v>
      </c>
      <c r="C358" s="90" t="s">
        <v>2782</v>
      </c>
      <c r="D358" s="91" t="str">
        <f>VLOOKUP(B358,[1]PLANTA!$A$2:$T$2334,20,0)</f>
        <v>Grupo de Control y Seguimiento Contractual SNR</v>
      </c>
      <c r="E358" s="92" t="s">
        <v>2651</v>
      </c>
      <c r="F358" s="10" t="s">
        <v>2695</v>
      </c>
      <c r="G358" s="11">
        <v>4044</v>
      </c>
      <c r="H358" s="11">
        <v>18</v>
      </c>
      <c r="I358" s="93">
        <v>7270</v>
      </c>
      <c r="J358" s="94" t="s">
        <v>54</v>
      </c>
      <c r="K358" s="94" t="s">
        <v>278</v>
      </c>
    </row>
    <row r="359" spans="1:11" hidden="1" x14ac:dyDescent="0.2">
      <c r="A359" s="1">
        <v>3264</v>
      </c>
      <c r="B359" s="148">
        <v>11445765</v>
      </c>
      <c r="C359" s="144" t="s">
        <v>2782</v>
      </c>
      <c r="D359" s="144" t="s">
        <v>3697</v>
      </c>
      <c r="E359" s="131" t="s">
        <v>3389</v>
      </c>
      <c r="F359" s="145" t="s">
        <v>2654</v>
      </c>
      <c r="G359" s="146">
        <v>3124</v>
      </c>
      <c r="H359" s="146">
        <v>18</v>
      </c>
      <c r="I359" s="147">
        <v>7270</v>
      </c>
      <c r="J359" s="145" t="s">
        <v>3697</v>
      </c>
      <c r="K359" s="2"/>
    </row>
    <row r="360" spans="1:11" hidden="1" x14ac:dyDescent="0.2">
      <c r="A360" s="88">
        <v>271</v>
      </c>
      <c r="B360" s="95">
        <v>11511422</v>
      </c>
      <c r="C360" s="90" t="s">
        <v>2778</v>
      </c>
      <c r="D360" s="91" t="str">
        <f>VLOOKUP(B360,[1]PLANTA!$A$2:$T$2334,20,0)</f>
        <v>Grupo de Infraestructura</v>
      </c>
      <c r="E360" s="92" t="s">
        <v>2651</v>
      </c>
      <c r="F360" s="10" t="s">
        <v>2652</v>
      </c>
      <c r="G360" s="11">
        <v>2044</v>
      </c>
      <c r="H360" s="11">
        <v>10</v>
      </c>
      <c r="I360" s="93">
        <v>7250</v>
      </c>
      <c r="J360" s="94" t="s">
        <v>54</v>
      </c>
      <c r="K360" s="94" t="s">
        <v>278</v>
      </c>
    </row>
    <row r="361" spans="1:11" hidden="1" x14ac:dyDescent="0.2">
      <c r="A361" s="88">
        <v>1401</v>
      </c>
      <c r="B361" s="95">
        <v>11515165</v>
      </c>
      <c r="C361" s="90" t="s">
        <v>446</v>
      </c>
      <c r="D361" s="91" t="str">
        <f>VLOOKUP(B361,[1]PLANTA!$A$2:$T$2334,20,0)</f>
        <v>Grupo Operativo Bogotá Zona Norte</v>
      </c>
      <c r="E361" s="92" t="s">
        <v>2653</v>
      </c>
      <c r="F361" s="10" t="s">
        <v>2695</v>
      </c>
      <c r="G361" s="11">
        <v>4044</v>
      </c>
      <c r="H361" s="11">
        <v>16</v>
      </c>
      <c r="I361" s="93">
        <v>230040</v>
      </c>
      <c r="J361" s="94" t="s">
        <v>161</v>
      </c>
      <c r="K361" s="94" t="s">
        <v>161</v>
      </c>
    </row>
    <row r="362" spans="1:11" hidden="1" x14ac:dyDescent="0.2">
      <c r="A362" s="88">
        <v>395</v>
      </c>
      <c r="B362" s="95">
        <v>11515514</v>
      </c>
      <c r="C362" s="90" t="s">
        <v>447</v>
      </c>
      <c r="D362" s="91" t="str">
        <f>VLOOKUP(B362,[1]PLANTA!$A$2:$T$2334,20,0)</f>
        <v>DIRECCION DE DESARROLLO REGISTRAL</v>
      </c>
      <c r="E362" s="92" t="s">
        <v>2653</v>
      </c>
      <c r="F362" s="10" t="s">
        <v>2652</v>
      </c>
      <c r="G362" s="11">
        <v>2044</v>
      </c>
      <c r="H362" s="11">
        <v>10</v>
      </c>
      <c r="I362" s="93">
        <v>14000</v>
      </c>
      <c r="J362" s="94" t="s">
        <v>54</v>
      </c>
      <c r="K362" s="94" t="s">
        <v>278</v>
      </c>
    </row>
    <row r="363" spans="1:11" x14ac:dyDescent="0.2">
      <c r="A363" s="1">
        <v>4937</v>
      </c>
      <c r="B363" s="148">
        <v>11515514</v>
      </c>
      <c r="C363" s="144" t="s">
        <v>447</v>
      </c>
      <c r="D363" s="144" t="s">
        <v>275</v>
      </c>
      <c r="E363" s="131" t="s">
        <v>3389</v>
      </c>
      <c r="F363" s="145" t="s">
        <v>2826</v>
      </c>
      <c r="G363" s="146" t="s">
        <v>2827</v>
      </c>
      <c r="H363" s="146" t="s">
        <v>2717</v>
      </c>
      <c r="I363" s="147">
        <v>370000</v>
      </c>
      <c r="J363" s="145" t="s">
        <v>275</v>
      </c>
      <c r="K363" s="2"/>
    </row>
    <row r="364" spans="1:11" hidden="1" x14ac:dyDescent="0.2">
      <c r="A364" s="88">
        <v>211</v>
      </c>
      <c r="B364" s="95">
        <v>11516355</v>
      </c>
      <c r="C364" s="90" t="s">
        <v>448</v>
      </c>
      <c r="D364" s="91" t="str">
        <f>VLOOKUP(B364,[1]PLANTA!$A$2:$T$2334,20,0)</f>
        <v>Grupo de Servicios Administrativos</v>
      </c>
      <c r="E364" s="92" t="s">
        <v>2653</v>
      </c>
      <c r="F364" s="10" t="s">
        <v>2654</v>
      </c>
      <c r="G364" s="11">
        <v>3124</v>
      </c>
      <c r="H364" s="11">
        <v>16</v>
      </c>
      <c r="I364" s="93">
        <v>7220</v>
      </c>
      <c r="J364" s="94" t="s">
        <v>54</v>
      </c>
      <c r="K364" s="94" t="s">
        <v>278</v>
      </c>
    </row>
    <row r="365" spans="1:11" hidden="1" x14ac:dyDescent="0.2">
      <c r="A365" s="1">
        <v>3203</v>
      </c>
      <c r="B365" s="148">
        <v>11516355</v>
      </c>
      <c r="C365" s="144" t="s">
        <v>448</v>
      </c>
      <c r="D365" s="144" t="s">
        <v>3692</v>
      </c>
      <c r="E365" s="131" t="s">
        <v>3389</v>
      </c>
      <c r="F365" s="145" t="s">
        <v>2654</v>
      </c>
      <c r="G365" s="146">
        <v>3124</v>
      </c>
      <c r="H365" s="146">
        <v>16</v>
      </c>
      <c r="I365" s="147">
        <v>7220</v>
      </c>
      <c r="J365" s="145" t="s">
        <v>3692</v>
      </c>
      <c r="K365" s="2"/>
    </row>
    <row r="366" spans="1:11" hidden="1" x14ac:dyDescent="0.2">
      <c r="A366" s="1">
        <v>4940</v>
      </c>
      <c r="B366" s="148">
        <v>11519581</v>
      </c>
      <c r="C366" s="144" t="s">
        <v>3647</v>
      </c>
      <c r="D366" s="144" t="s">
        <v>3795</v>
      </c>
      <c r="E366" s="131" t="s">
        <v>3389</v>
      </c>
      <c r="F366" s="145" t="s">
        <v>2826</v>
      </c>
      <c r="G366" s="146" t="s">
        <v>2827</v>
      </c>
      <c r="H366" s="146" t="s">
        <v>2717</v>
      </c>
      <c r="I366" s="147">
        <v>380010</v>
      </c>
      <c r="J366" s="145" t="s">
        <v>3795</v>
      </c>
      <c r="K366" s="2"/>
    </row>
    <row r="367" spans="1:11" hidden="1" x14ac:dyDescent="0.2">
      <c r="A367" s="88">
        <v>1792</v>
      </c>
      <c r="B367" s="95">
        <v>11637238</v>
      </c>
      <c r="C367" s="90" t="s">
        <v>3214</v>
      </c>
      <c r="D367" s="91" t="str">
        <f>VLOOKUP(B367,[1]PLANTA!$A$2:$T$2334,20,0)</f>
        <v>Grupo Administrativo PEREIRA</v>
      </c>
      <c r="E367" s="92" t="s">
        <v>2651</v>
      </c>
      <c r="F367" s="10" t="s">
        <v>2695</v>
      </c>
      <c r="G367" s="11">
        <v>4044</v>
      </c>
      <c r="H367" s="11">
        <v>14</v>
      </c>
      <c r="I367" s="93">
        <v>330030</v>
      </c>
      <c r="J367" s="94" t="s">
        <v>227</v>
      </c>
      <c r="K367" s="94" t="s">
        <v>226</v>
      </c>
    </row>
    <row r="368" spans="1:11" hidden="1" x14ac:dyDescent="0.2">
      <c r="A368" s="1">
        <v>4695</v>
      </c>
      <c r="B368" s="148">
        <v>11637238</v>
      </c>
      <c r="C368" s="144" t="s">
        <v>3214</v>
      </c>
      <c r="D368" s="144" t="s">
        <v>3784</v>
      </c>
      <c r="E368" s="131" t="s">
        <v>3389</v>
      </c>
      <c r="F368" s="145" t="s">
        <v>2695</v>
      </c>
      <c r="G368" s="146">
        <v>4044</v>
      </c>
      <c r="H368" s="146">
        <v>14</v>
      </c>
      <c r="I368" s="147">
        <v>330030</v>
      </c>
      <c r="J368" s="145" t="s">
        <v>3784</v>
      </c>
      <c r="K368" s="2"/>
    </row>
    <row r="369" spans="1:11" hidden="1" x14ac:dyDescent="0.2">
      <c r="A369" s="88">
        <v>1449</v>
      </c>
      <c r="B369" s="96">
        <v>11789429</v>
      </c>
      <c r="C369" s="90" t="s">
        <v>449</v>
      </c>
      <c r="D369" s="91" t="str">
        <f>VLOOKUP(B369,[1]PLANTA!$A$2:$T$2334,20,0)</f>
        <v>Grupo Jurídico QUIBDO</v>
      </c>
      <c r="E369" s="92" t="s">
        <v>2653</v>
      </c>
      <c r="F369" s="10" t="s">
        <v>2652</v>
      </c>
      <c r="G369" s="11">
        <v>2044</v>
      </c>
      <c r="H369" s="11">
        <v>10</v>
      </c>
      <c r="I369" s="93">
        <v>240020</v>
      </c>
      <c r="J369" s="94" t="s">
        <v>178</v>
      </c>
      <c r="K369" s="94" t="s">
        <v>177</v>
      </c>
    </row>
    <row r="370" spans="1:11" hidden="1" x14ac:dyDescent="0.2">
      <c r="A370" s="1">
        <v>4374</v>
      </c>
      <c r="B370" s="148">
        <v>11789429</v>
      </c>
      <c r="C370" s="144" t="s">
        <v>449</v>
      </c>
      <c r="D370" s="144" t="s">
        <v>3759</v>
      </c>
      <c r="E370" s="131" t="s">
        <v>3389</v>
      </c>
      <c r="F370" s="145" t="s">
        <v>2652</v>
      </c>
      <c r="G370" s="146">
        <v>2044</v>
      </c>
      <c r="H370" s="146">
        <v>10</v>
      </c>
      <c r="I370" s="147">
        <v>240020</v>
      </c>
      <c r="J370" s="145" t="s">
        <v>3759</v>
      </c>
      <c r="K370" s="2"/>
    </row>
    <row r="371" spans="1:11" ht="25.5" hidden="1" x14ac:dyDescent="0.2">
      <c r="A371" s="88">
        <v>2349</v>
      </c>
      <c r="B371" s="121">
        <v>11793721</v>
      </c>
      <c r="C371" s="119" t="s">
        <v>2455</v>
      </c>
      <c r="D371" s="126" t="s">
        <v>2429</v>
      </c>
      <c r="E371" s="103" t="s">
        <v>3388</v>
      </c>
      <c r="F371" s="104" t="s">
        <v>3389</v>
      </c>
      <c r="G371" s="104" t="s">
        <v>3389</v>
      </c>
      <c r="H371" s="104" t="s">
        <v>3389</v>
      </c>
      <c r="I371" s="117" t="s">
        <v>3389</v>
      </c>
      <c r="J371" s="104" t="s">
        <v>178</v>
      </c>
      <c r="K371" s="104" t="s">
        <v>177</v>
      </c>
    </row>
    <row r="372" spans="1:11" ht="25.5" hidden="1" x14ac:dyDescent="0.2">
      <c r="A372" s="88">
        <v>2350</v>
      </c>
      <c r="B372" s="102">
        <v>11794280</v>
      </c>
      <c r="C372" s="119" t="s">
        <v>2459</v>
      </c>
      <c r="D372" s="126" t="s">
        <v>2429</v>
      </c>
      <c r="E372" s="103" t="s">
        <v>3388</v>
      </c>
      <c r="F372" s="104" t="s">
        <v>3389</v>
      </c>
      <c r="G372" s="104" t="s">
        <v>3389</v>
      </c>
      <c r="H372" s="104" t="s">
        <v>3389</v>
      </c>
      <c r="I372" s="117" t="s">
        <v>3389</v>
      </c>
      <c r="J372" s="104" t="s">
        <v>178</v>
      </c>
      <c r="K372" s="104" t="s">
        <v>177</v>
      </c>
    </row>
    <row r="373" spans="1:11" hidden="1" x14ac:dyDescent="0.2">
      <c r="A373" s="88">
        <v>1448</v>
      </c>
      <c r="B373" s="95">
        <v>11794360</v>
      </c>
      <c r="C373" s="90" t="s">
        <v>3120</v>
      </c>
      <c r="D373" s="91" t="str">
        <f>VLOOKUP(B373,[1]PLANTA!$A$2:$T$2334,20,0)</f>
        <v>Grupo Jurídico QUIBDO</v>
      </c>
      <c r="E373" s="92" t="s">
        <v>2651</v>
      </c>
      <c r="F373" s="10" t="s">
        <v>2652</v>
      </c>
      <c r="G373" s="11" t="s">
        <v>2662</v>
      </c>
      <c r="H373" s="11" t="s">
        <v>2698</v>
      </c>
      <c r="I373" s="93">
        <v>240020</v>
      </c>
      <c r="J373" s="94" t="s">
        <v>178</v>
      </c>
      <c r="K373" s="94" t="s">
        <v>177</v>
      </c>
    </row>
    <row r="374" spans="1:11" hidden="1" x14ac:dyDescent="0.2">
      <c r="A374" s="1">
        <v>4373</v>
      </c>
      <c r="B374" s="148">
        <v>11794360</v>
      </c>
      <c r="C374" s="144" t="s">
        <v>3120</v>
      </c>
      <c r="D374" s="144" t="s">
        <v>3759</v>
      </c>
      <c r="E374" s="131" t="s">
        <v>3389</v>
      </c>
      <c r="F374" s="145" t="s">
        <v>2652</v>
      </c>
      <c r="G374" s="146" t="s">
        <v>2662</v>
      </c>
      <c r="H374" s="146" t="s">
        <v>2698</v>
      </c>
      <c r="I374" s="147">
        <v>240020</v>
      </c>
      <c r="J374" s="145" t="s">
        <v>3759</v>
      </c>
      <c r="K374" s="2"/>
    </row>
    <row r="375" spans="1:11" hidden="1" x14ac:dyDescent="0.2">
      <c r="A375" s="88">
        <v>680</v>
      </c>
      <c r="B375" s="95">
        <v>11809144</v>
      </c>
      <c r="C375" s="90" t="s">
        <v>2912</v>
      </c>
      <c r="D375" s="91" t="str">
        <f>VLOOKUP(B375,[1]PLANTA!$A$2:$T$2334,20,0)</f>
        <v>APARTADO</v>
      </c>
      <c r="E375" s="92" t="s">
        <v>2651</v>
      </c>
      <c r="F375" s="10" t="s">
        <v>2654</v>
      </c>
      <c r="G375" s="11">
        <v>3124</v>
      </c>
      <c r="H375" s="11">
        <v>14</v>
      </c>
      <c r="I375" s="93">
        <v>120230</v>
      </c>
      <c r="J375" s="94" t="s">
        <v>277</v>
      </c>
      <c r="K375" s="94" t="s">
        <v>85</v>
      </c>
    </row>
    <row r="376" spans="1:11" hidden="1" x14ac:dyDescent="0.2">
      <c r="A376" s="1">
        <v>3644</v>
      </c>
      <c r="B376" s="148">
        <v>11809144</v>
      </c>
      <c r="C376" s="144" t="s">
        <v>2912</v>
      </c>
      <c r="D376" s="144" t="s">
        <v>277</v>
      </c>
      <c r="E376" s="131" t="s">
        <v>3389</v>
      </c>
      <c r="F376" s="145" t="s">
        <v>2654</v>
      </c>
      <c r="G376" s="146">
        <v>3124</v>
      </c>
      <c r="H376" s="146">
        <v>14</v>
      </c>
      <c r="I376" s="147">
        <v>120230</v>
      </c>
      <c r="J376" s="145" t="s">
        <v>277</v>
      </c>
      <c r="K376" s="2"/>
    </row>
    <row r="377" spans="1:11" ht="38.25" hidden="1" x14ac:dyDescent="0.2">
      <c r="A377" s="88">
        <v>2351</v>
      </c>
      <c r="B377" s="102">
        <v>11935742</v>
      </c>
      <c r="C377" s="119" t="s">
        <v>2579</v>
      </c>
      <c r="D377" s="128" t="s">
        <v>1995</v>
      </c>
      <c r="E377" s="103" t="s">
        <v>3388</v>
      </c>
      <c r="F377" s="104" t="s">
        <v>3389</v>
      </c>
      <c r="G377" s="104" t="s">
        <v>3389</v>
      </c>
      <c r="H377" s="104" t="s">
        <v>3389</v>
      </c>
      <c r="I377" s="117" t="s">
        <v>3389</v>
      </c>
      <c r="J377" s="104" t="s">
        <v>168</v>
      </c>
      <c r="K377" s="104" t="s">
        <v>168</v>
      </c>
    </row>
    <row r="378" spans="1:11" hidden="1" x14ac:dyDescent="0.2">
      <c r="A378" s="88">
        <v>1480</v>
      </c>
      <c r="B378" s="95">
        <v>12104494</v>
      </c>
      <c r="C378" s="90" t="s">
        <v>450</v>
      </c>
      <c r="D378" s="91" t="str">
        <f>VLOOKUP(B378,[1]PLANTA!$A$2:$T$2334,20,0)</f>
        <v>Grupo Administrativo NEIVA</v>
      </c>
      <c r="E378" s="92" t="s">
        <v>2653</v>
      </c>
      <c r="F378" s="10" t="s">
        <v>2695</v>
      </c>
      <c r="G378" s="11">
        <v>4044</v>
      </c>
      <c r="H378" s="11">
        <v>14</v>
      </c>
      <c r="I378" s="93">
        <v>250030</v>
      </c>
      <c r="J378" s="94" t="s">
        <v>188</v>
      </c>
      <c r="K378" s="94" t="s">
        <v>187</v>
      </c>
    </row>
    <row r="379" spans="1:11" hidden="1" x14ac:dyDescent="0.2">
      <c r="A379" s="1">
        <v>4404</v>
      </c>
      <c r="B379" s="148">
        <v>12104494</v>
      </c>
      <c r="C379" s="144" t="s">
        <v>450</v>
      </c>
      <c r="D379" s="144" t="s">
        <v>3763</v>
      </c>
      <c r="E379" s="131" t="s">
        <v>3389</v>
      </c>
      <c r="F379" s="145" t="s">
        <v>2695</v>
      </c>
      <c r="G379" s="146">
        <v>4044</v>
      </c>
      <c r="H379" s="146">
        <v>14</v>
      </c>
      <c r="I379" s="147">
        <v>250030</v>
      </c>
      <c r="J379" s="145" t="s">
        <v>3763</v>
      </c>
      <c r="K379" s="2"/>
    </row>
    <row r="380" spans="1:11" hidden="1" x14ac:dyDescent="0.2">
      <c r="A380" s="88">
        <v>174</v>
      </c>
      <c r="B380" s="95">
        <v>12108317</v>
      </c>
      <c r="C380" s="90" t="s">
        <v>451</v>
      </c>
      <c r="D380" s="91" t="str">
        <f>VLOOKUP(B380,[1]PLANTA!$A$2:$T$2334,20,0)</f>
        <v>Grupo de Tesorería y Cartera</v>
      </c>
      <c r="E380" s="92" t="s">
        <v>2653</v>
      </c>
      <c r="F380" s="10" t="s">
        <v>2654</v>
      </c>
      <c r="G380" s="11">
        <v>3124</v>
      </c>
      <c r="H380" s="11">
        <v>14</v>
      </c>
      <c r="I380" s="93">
        <v>7130</v>
      </c>
      <c r="J380" s="94" t="s">
        <v>54</v>
      </c>
      <c r="K380" s="94" t="s">
        <v>278</v>
      </c>
    </row>
    <row r="381" spans="1:11" hidden="1" x14ac:dyDescent="0.2">
      <c r="A381" s="1">
        <v>3165</v>
      </c>
      <c r="B381" s="148">
        <v>12108317</v>
      </c>
      <c r="C381" s="144" t="s">
        <v>451</v>
      </c>
      <c r="D381" s="144" t="s">
        <v>3687</v>
      </c>
      <c r="E381" s="131" t="s">
        <v>3389</v>
      </c>
      <c r="F381" s="145" t="s">
        <v>2654</v>
      </c>
      <c r="G381" s="146">
        <v>3124</v>
      </c>
      <c r="H381" s="146">
        <v>14</v>
      </c>
      <c r="I381" s="147">
        <v>7130</v>
      </c>
      <c r="J381" s="145" t="s">
        <v>3687</v>
      </c>
      <c r="K381" s="2"/>
    </row>
    <row r="382" spans="1:11" hidden="1" x14ac:dyDescent="0.2">
      <c r="A382" s="88">
        <v>1479</v>
      </c>
      <c r="B382" s="95">
        <v>12108433</v>
      </c>
      <c r="C382" s="90" t="s">
        <v>452</v>
      </c>
      <c r="D382" s="91" t="str">
        <f>VLOOKUP(B382,[1]PLANTA!$A$2:$T$2334,20,0)</f>
        <v>Grupo Administrativo NEIVA</v>
      </c>
      <c r="E382" s="92" t="s">
        <v>2653</v>
      </c>
      <c r="F382" s="10" t="s">
        <v>2695</v>
      </c>
      <c r="G382" s="11">
        <v>4044</v>
      </c>
      <c r="H382" s="11">
        <v>14</v>
      </c>
      <c r="I382" s="93">
        <v>250030</v>
      </c>
      <c r="J382" s="94" t="s">
        <v>188</v>
      </c>
      <c r="K382" s="94" t="s">
        <v>187</v>
      </c>
    </row>
    <row r="383" spans="1:11" hidden="1" x14ac:dyDescent="0.2">
      <c r="A383" s="1">
        <v>4403</v>
      </c>
      <c r="B383" s="148">
        <v>12108433</v>
      </c>
      <c r="C383" s="144" t="s">
        <v>452</v>
      </c>
      <c r="D383" s="144" t="s">
        <v>3763</v>
      </c>
      <c r="E383" s="131" t="s">
        <v>3389</v>
      </c>
      <c r="F383" s="145" t="s">
        <v>2695</v>
      </c>
      <c r="G383" s="146">
        <v>4044</v>
      </c>
      <c r="H383" s="146">
        <v>14</v>
      </c>
      <c r="I383" s="147">
        <v>250030</v>
      </c>
      <c r="J383" s="145" t="s">
        <v>3763</v>
      </c>
      <c r="K383" s="2"/>
    </row>
    <row r="384" spans="1:11" hidden="1" x14ac:dyDescent="0.2">
      <c r="A384" s="88">
        <v>1467</v>
      </c>
      <c r="B384" s="95">
        <v>12108884</v>
      </c>
      <c r="C384" s="90" t="s">
        <v>453</v>
      </c>
      <c r="D384" s="91" t="str">
        <f>VLOOKUP(B384,[1]PLANTA!$A$2:$T$2334,20,0)</f>
        <v>Grupo Jurídico NEIVA</v>
      </c>
      <c r="E384" s="92" t="s">
        <v>2653</v>
      </c>
      <c r="F384" s="10" t="s">
        <v>2654</v>
      </c>
      <c r="G384" s="11">
        <v>3124</v>
      </c>
      <c r="H384" s="11">
        <v>14</v>
      </c>
      <c r="I384" s="93">
        <v>250020</v>
      </c>
      <c r="J384" s="94" t="s">
        <v>188</v>
      </c>
      <c r="K384" s="94" t="s">
        <v>187</v>
      </c>
    </row>
    <row r="385" spans="1:11" hidden="1" x14ac:dyDescent="0.2">
      <c r="A385" s="88">
        <v>1473</v>
      </c>
      <c r="B385" s="95">
        <v>12110370</v>
      </c>
      <c r="C385" s="90" t="s">
        <v>454</v>
      </c>
      <c r="D385" s="91" t="str">
        <f>VLOOKUP(B385,[1]PLANTA!$A$2:$T$2334,20,0)</f>
        <v>Grupo Administrativo NEIVA</v>
      </c>
      <c r="E385" s="92" t="s">
        <v>2653</v>
      </c>
      <c r="F385" s="10" t="s">
        <v>2660</v>
      </c>
      <c r="G385" s="11">
        <v>2028</v>
      </c>
      <c r="H385" s="11" t="s">
        <v>2669</v>
      </c>
      <c r="I385" s="93">
        <v>250030</v>
      </c>
      <c r="J385" s="94" t="s">
        <v>188</v>
      </c>
      <c r="K385" s="94" t="s">
        <v>187</v>
      </c>
    </row>
    <row r="386" spans="1:11" hidden="1" x14ac:dyDescent="0.2">
      <c r="A386" s="1">
        <v>4397</v>
      </c>
      <c r="B386" s="148">
        <v>12110370</v>
      </c>
      <c r="C386" s="144" t="s">
        <v>454</v>
      </c>
      <c r="D386" s="144" t="s">
        <v>3763</v>
      </c>
      <c r="E386" s="131" t="s">
        <v>3389</v>
      </c>
      <c r="F386" s="145" t="s">
        <v>2660</v>
      </c>
      <c r="G386" s="146">
        <v>2028</v>
      </c>
      <c r="H386" s="146" t="s">
        <v>2669</v>
      </c>
      <c r="I386" s="147">
        <v>250030</v>
      </c>
      <c r="J386" s="145" t="s">
        <v>3763</v>
      </c>
      <c r="K386" s="2"/>
    </row>
    <row r="387" spans="1:11" hidden="1" x14ac:dyDescent="0.2">
      <c r="A387" s="88">
        <v>1465</v>
      </c>
      <c r="B387" s="95">
        <v>12110577</v>
      </c>
      <c r="C387" s="90" t="s">
        <v>455</v>
      </c>
      <c r="D387" s="91" t="str">
        <f>VLOOKUP(B387,[1]PLANTA!$A$2:$T$2334,20,0)</f>
        <v>Grupo Jurídico NEIVA</v>
      </c>
      <c r="E387" s="92" t="s">
        <v>2653</v>
      </c>
      <c r="F387" s="10" t="s">
        <v>2652</v>
      </c>
      <c r="G387" s="11" t="s">
        <v>2662</v>
      </c>
      <c r="H387" s="11" t="s">
        <v>2683</v>
      </c>
      <c r="I387" s="93">
        <v>250020</v>
      </c>
      <c r="J387" s="94" t="s">
        <v>188</v>
      </c>
      <c r="K387" s="94" t="s">
        <v>187</v>
      </c>
    </row>
    <row r="388" spans="1:11" hidden="1" x14ac:dyDescent="0.2">
      <c r="A388" s="1">
        <v>4389</v>
      </c>
      <c r="B388" s="148">
        <v>12110577</v>
      </c>
      <c r="C388" s="144" t="s">
        <v>455</v>
      </c>
      <c r="D388" s="144" t="s">
        <v>3762</v>
      </c>
      <c r="E388" s="131" t="s">
        <v>3389</v>
      </c>
      <c r="F388" s="145" t="s">
        <v>2652</v>
      </c>
      <c r="G388" s="146" t="s">
        <v>2662</v>
      </c>
      <c r="H388" s="146" t="s">
        <v>2683</v>
      </c>
      <c r="I388" s="147">
        <v>250020</v>
      </c>
      <c r="J388" s="145" t="s">
        <v>3762</v>
      </c>
      <c r="K388" s="2"/>
    </row>
    <row r="389" spans="1:11" hidden="1" x14ac:dyDescent="0.2">
      <c r="A389" s="88">
        <v>1471</v>
      </c>
      <c r="B389" s="95">
        <v>12130508</v>
      </c>
      <c r="C389" s="90" t="s">
        <v>456</v>
      </c>
      <c r="D389" s="91" t="str">
        <f>VLOOKUP(B389,[1]PLANTA!$A$2:$T$2334,20,0)</f>
        <v>Grupo Jurídico NEIVA</v>
      </c>
      <c r="E389" s="92" t="s">
        <v>2653</v>
      </c>
      <c r="F389" s="10" t="s">
        <v>2657</v>
      </c>
      <c r="G389" s="11">
        <v>4210</v>
      </c>
      <c r="H389" s="11">
        <v>16</v>
      </c>
      <c r="I389" s="93">
        <v>250020</v>
      </c>
      <c r="J389" s="94" t="s">
        <v>188</v>
      </c>
      <c r="K389" s="94" t="s">
        <v>187</v>
      </c>
    </row>
    <row r="390" spans="1:11" hidden="1" x14ac:dyDescent="0.2">
      <c r="A390" s="1">
        <v>4395</v>
      </c>
      <c r="B390" s="149">
        <v>12130508</v>
      </c>
      <c r="C390" s="144" t="s">
        <v>456</v>
      </c>
      <c r="D390" s="144" t="s">
        <v>3762</v>
      </c>
      <c r="E390" s="131" t="s">
        <v>3389</v>
      </c>
      <c r="F390" s="145" t="s">
        <v>2657</v>
      </c>
      <c r="G390" s="146">
        <v>4210</v>
      </c>
      <c r="H390" s="146">
        <v>16</v>
      </c>
      <c r="I390" s="147">
        <v>250020</v>
      </c>
      <c r="J390" s="145" t="s">
        <v>3762</v>
      </c>
      <c r="K390" s="2"/>
    </row>
    <row r="391" spans="1:11" hidden="1" x14ac:dyDescent="0.2">
      <c r="A391" s="88">
        <v>1477</v>
      </c>
      <c r="B391" s="95">
        <v>12141301</v>
      </c>
      <c r="C391" s="90" t="s">
        <v>457</v>
      </c>
      <c r="D391" s="91" t="str">
        <f>VLOOKUP(B391,[1]PLANTA!$A$2:$T$2334,20,0)</f>
        <v>Grupo Administrativo NEIVA</v>
      </c>
      <c r="E391" s="92" t="s">
        <v>2651</v>
      </c>
      <c r="F391" s="10" t="s">
        <v>2654</v>
      </c>
      <c r="G391" s="11">
        <v>3124</v>
      </c>
      <c r="H391" s="11">
        <v>14</v>
      </c>
      <c r="I391" s="93">
        <v>250030</v>
      </c>
      <c r="J391" s="94" t="s">
        <v>188</v>
      </c>
      <c r="K391" s="94" t="s">
        <v>187</v>
      </c>
    </row>
    <row r="392" spans="1:11" hidden="1" x14ac:dyDescent="0.2">
      <c r="A392" s="1">
        <v>4401</v>
      </c>
      <c r="B392" s="143">
        <v>12141301</v>
      </c>
      <c r="C392" s="144" t="s">
        <v>457</v>
      </c>
      <c r="D392" s="144" t="s">
        <v>3763</v>
      </c>
      <c r="E392" s="131" t="s">
        <v>3389</v>
      </c>
      <c r="F392" s="145" t="s">
        <v>2654</v>
      </c>
      <c r="G392" s="146">
        <v>3124</v>
      </c>
      <c r="H392" s="146">
        <v>14</v>
      </c>
      <c r="I392" s="147">
        <v>250030</v>
      </c>
      <c r="J392" s="145" t="s">
        <v>3763</v>
      </c>
      <c r="K392" s="2"/>
    </row>
    <row r="393" spans="1:11" hidden="1" x14ac:dyDescent="0.2">
      <c r="A393" s="88">
        <v>1483</v>
      </c>
      <c r="B393" s="95">
        <v>12185426</v>
      </c>
      <c r="C393" s="90" t="s">
        <v>458</v>
      </c>
      <c r="D393" s="91" t="str">
        <f>VLOOKUP(B393,[1]PLANTA!$A$2:$T$2334,20,0)</f>
        <v>GARZON</v>
      </c>
      <c r="E393" s="92" t="s">
        <v>2825</v>
      </c>
      <c r="F393" s="10" t="s">
        <v>2850</v>
      </c>
      <c r="G393" s="11" t="s">
        <v>2851</v>
      </c>
      <c r="H393" s="11" t="s">
        <v>2681</v>
      </c>
      <c r="I393" s="93">
        <v>250110</v>
      </c>
      <c r="J393" s="94" t="s">
        <v>189</v>
      </c>
      <c r="K393" s="94" t="s">
        <v>187</v>
      </c>
    </row>
    <row r="394" spans="1:11" hidden="1" x14ac:dyDescent="0.2">
      <c r="A394" s="1">
        <v>4407</v>
      </c>
      <c r="B394" s="148">
        <v>12185426</v>
      </c>
      <c r="C394" s="144" t="s">
        <v>458</v>
      </c>
      <c r="D394" s="144" t="s">
        <v>189</v>
      </c>
      <c r="E394" s="131" t="s">
        <v>3389</v>
      </c>
      <c r="F394" s="145" t="s">
        <v>2850</v>
      </c>
      <c r="G394" s="146" t="s">
        <v>2851</v>
      </c>
      <c r="H394" s="146" t="s">
        <v>2681</v>
      </c>
      <c r="I394" s="147">
        <v>250110</v>
      </c>
      <c r="J394" s="145" t="s">
        <v>189</v>
      </c>
      <c r="K394" s="2"/>
    </row>
    <row r="395" spans="1:11" ht="38.25" hidden="1" x14ac:dyDescent="0.2">
      <c r="A395" s="88">
        <v>2352</v>
      </c>
      <c r="B395" s="105">
        <v>12223729</v>
      </c>
      <c r="C395" s="120" t="s">
        <v>2119</v>
      </c>
      <c r="D395" s="128" t="s">
        <v>1995</v>
      </c>
      <c r="E395" s="103" t="s">
        <v>3388</v>
      </c>
      <c r="F395" s="104" t="s">
        <v>3389</v>
      </c>
      <c r="G395" s="104" t="s">
        <v>3389</v>
      </c>
      <c r="H395" s="104" t="s">
        <v>3389</v>
      </c>
      <c r="I395" s="117" t="s">
        <v>3389</v>
      </c>
      <c r="J395" s="104" t="s">
        <v>168</v>
      </c>
      <c r="K395" s="104" t="s">
        <v>168</v>
      </c>
    </row>
    <row r="396" spans="1:11" hidden="1" x14ac:dyDescent="0.2">
      <c r="A396" s="88">
        <v>1497</v>
      </c>
      <c r="B396" s="95">
        <v>12231409</v>
      </c>
      <c r="C396" s="90" t="s">
        <v>459</v>
      </c>
      <c r="D396" s="91" t="str">
        <f>VLOOKUP(B396,[1]PLANTA!$A$2:$T$2334,20,0)</f>
        <v>PITALITO</v>
      </c>
      <c r="E396" s="92" t="s">
        <v>2653</v>
      </c>
      <c r="F396" s="10" t="s">
        <v>2695</v>
      </c>
      <c r="G396" s="11">
        <v>4044</v>
      </c>
      <c r="H396" s="11">
        <v>12</v>
      </c>
      <c r="I396" s="93">
        <v>250130</v>
      </c>
      <c r="J396" s="94" t="s">
        <v>191</v>
      </c>
      <c r="K396" s="94" t="s">
        <v>187</v>
      </c>
    </row>
    <row r="397" spans="1:11" hidden="1" x14ac:dyDescent="0.2">
      <c r="A397" s="1">
        <v>4420</v>
      </c>
      <c r="B397" s="148">
        <v>12231409</v>
      </c>
      <c r="C397" s="144" t="s">
        <v>459</v>
      </c>
      <c r="D397" s="144" t="s">
        <v>191</v>
      </c>
      <c r="E397" s="131" t="s">
        <v>3389</v>
      </c>
      <c r="F397" s="145" t="s">
        <v>2695</v>
      </c>
      <c r="G397" s="146">
        <v>4044</v>
      </c>
      <c r="H397" s="146">
        <v>12</v>
      </c>
      <c r="I397" s="147">
        <v>250130</v>
      </c>
      <c r="J397" s="145" t="s">
        <v>191</v>
      </c>
      <c r="K397" s="2"/>
    </row>
    <row r="398" spans="1:11" hidden="1" x14ac:dyDescent="0.2">
      <c r="A398" s="88">
        <v>1495</v>
      </c>
      <c r="B398" s="95">
        <v>12232759</v>
      </c>
      <c r="C398" s="90" t="s">
        <v>460</v>
      </c>
      <c r="D398" s="91" t="str">
        <f>VLOOKUP(B398,[1]PLANTA!$A$2:$T$2334,20,0)</f>
        <v>PITALITO</v>
      </c>
      <c r="E398" s="92" t="s">
        <v>2653</v>
      </c>
      <c r="F398" s="10" t="s">
        <v>2695</v>
      </c>
      <c r="G398" s="11">
        <v>4044</v>
      </c>
      <c r="H398" s="11">
        <v>14</v>
      </c>
      <c r="I398" s="93">
        <v>250130</v>
      </c>
      <c r="J398" s="94" t="s">
        <v>191</v>
      </c>
      <c r="K398" s="94" t="s">
        <v>187</v>
      </c>
    </row>
    <row r="399" spans="1:11" hidden="1" x14ac:dyDescent="0.2">
      <c r="A399" s="1">
        <v>4419</v>
      </c>
      <c r="B399" s="148">
        <v>12232759</v>
      </c>
      <c r="C399" s="144" t="s">
        <v>460</v>
      </c>
      <c r="D399" s="144" t="s">
        <v>191</v>
      </c>
      <c r="E399" s="131" t="s">
        <v>3389</v>
      </c>
      <c r="F399" s="145" t="s">
        <v>2695</v>
      </c>
      <c r="G399" s="146">
        <v>4044</v>
      </c>
      <c r="H399" s="146">
        <v>14</v>
      </c>
      <c r="I399" s="147">
        <v>250130</v>
      </c>
      <c r="J399" s="145" t="s">
        <v>191</v>
      </c>
      <c r="K399" s="2"/>
    </row>
    <row r="400" spans="1:11" hidden="1" x14ac:dyDescent="0.2">
      <c r="A400" s="88">
        <v>1498</v>
      </c>
      <c r="B400" s="95">
        <v>12265395</v>
      </c>
      <c r="C400" s="90" t="s">
        <v>3133</v>
      </c>
      <c r="D400" s="91" t="str">
        <f>VLOOKUP(B400,[1]PLANTA!$A$2:$T$2334,20,0)</f>
        <v>PITALITO</v>
      </c>
      <c r="E400" s="92" t="s">
        <v>2651</v>
      </c>
      <c r="F400" s="10" t="s">
        <v>2695</v>
      </c>
      <c r="G400" s="11">
        <v>4044</v>
      </c>
      <c r="H400" s="11">
        <v>11</v>
      </c>
      <c r="I400" s="93">
        <v>250130</v>
      </c>
      <c r="J400" s="94" t="s">
        <v>191</v>
      </c>
      <c r="K400" s="94" t="s">
        <v>187</v>
      </c>
    </row>
    <row r="401" spans="1:11" hidden="1" x14ac:dyDescent="0.2">
      <c r="A401" s="1">
        <v>4421</v>
      </c>
      <c r="B401" s="148">
        <v>12265395</v>
      </c>
      <c r="C401" s="144" t="s">
        <v>3133</v>
      </c>
      <c r="D401" s="144" t="s">
        <v>191</v>
      </c>
      <c r="E401" s="131" t="s">
        <v>3389</v>
      </c>
      <c r="F401" s="145" t="s">
        <v>2695</v>
      </c>
      <c r="G401" s="146">
        <v>4044</v>
      </c>
      <c r="H401" s="146">
        <v>11</v>
      </c>
      <c r="I401" s="147">
        <v>250130</v>
      </c>
      <c r="J401" s="145" t="s">
        <v>191</v>
      </c>
      <c r="K401" s="2"/>
    </row>
    <row r="402" spans="1:11" hidden="1" x14ac:dyDescent="0.2">
      <c r="A402" s="88">
        <v>1489</v>
      </c>
      <c r="B402" s="95">
        <v>12274293</v>
      </c>
      <c r="C402" s="90" t="s">
        <v>461</v>
      </c>
      <c r="D402" s="91" t="str">
        <f>VLOOKUP(B402,[1]PLANTA!$A$2:$T$2334,20,0)</f>
        <v>LA PLATA</v>
      </c>
      <c r="E402" s="92" t="s">
        <v>2651</v>
      </c>
      <c r="F402" s="10" t="s">
        <v>2695</v>
      </c>
      <c r="G402" s="11">
        <v>4044</v>
      </c>
      <c r="H402" s="11">
        <v>14</v>
      </c>
      <c r="I402" s="93">
        <v>250120</v>
      </c>
      <c r="J402" s="94" t="s">
        <v>190</v>
      </c>
      <c r="K402" s="94" t="s">
        <v>187</v>
      </c>
    </row>
    <row r="403" spans="1:11" hidden="1" x14ac:dyDescent="0.2">
      <c r="A403" s="1">
        <v>4413</v>
      </c>
      <c r="B403" s="148">
        <v>12274293</v>
      </c>
      <c r="C403" s="144" t="s">
        <v>461</v>
      </c>
      <c r="D403" s="144" t="s">
        <v>190</v>
      </c>
      <c r="E403" s="131" t="s">
        <v>3389</v>
      </c>
      <c r="F403" s="145" t="s">
        <v>2695</v>
      </c>
      <c r="G403" s="146">
        <v>4044</v>
      </c>
      <c r="H403" s="146">
        <v>14</v>
      </c>
      <c r="I403" s="147">
        <v>250120</v>
      </c>
      <c r="J403" s="145" t="s">
        <v>190</v>
      </c>
      <c r="K403" s="2"/>
    </row>
    <row r="404" spans="1:11" hidden="1" x14ac:dyDescent="0.2">
      <c r="A404" s="88">
        <v>1490</v>
      </c>
      <c r="B404" s="95">
        <v>12275830</v>
      </c>
      <c r="C404" s="90" t="s">
        <v>3130</v>
      </c>
      <c r="D404" s="91" t="str">
        <f>VLOOKUP(B404,[1]PLANTA!$A$2:$T$2334,20,0)</f>
        <v>LA PLATA</v>
      </c>
      <c r="E404" s="92" t="s">
        <v>2651</v>
      </c>
      <c r="F404" s="10" t="s">
        <v>2695</v>
      </c>
      <c r="G404" s="11">
        <v>4044</v>
      </c>
      <c r="H404" s="11">
        <v>12</v>
      </c>
      <c r="I404" s="93">
        <v>250120</v>
      </c>
      <c r="J404" s="94" t="s">
        <v>190</v>
      </c>
      <c r="K404" s="94" t="s">
        <v>187</v>
      </c>
    </row>
    <row r="405" spans="1:11" hidden="1" x14ac:dyDescent="0.2">
      <c r="A405" s="1">
        <v>4414</v>
      </c>
      <c r="B405" s="148">
        <v>12275830</v>
      </c>
      <c r="C405" s="144" t="s">
        <v>3130</v>
      </c>
      <c r="D405" s="144" t="s">
        <v>190</v>
      </c>
      <c r="E405" s="131" t="s">
        <v>3389</v>
      </c>
      <c r="F405" s="145" t="s">
        <v>2695</v>
      </c>
      <c r="G405" s="146">
        <v>4044</v>
      </c>
      <c r="H405" s="146">
        <v>12</v>
      </c>
      <c r="I405" s="147">
        <v>250120</v>
      </c>
      <c r="J405" s="145" t="s">
        <v>190</v>
      </c>
      <c r="K405" s="2"/>
    </row>
    <row r="406" spans="1:11" ht="25.5" hidden="1" x14ac:dyDescent="0.2">
      <c r="A406" s="88">
        <v>2353</v>
      </c>
      <c r="B406" s="105">
        <v>12276125</v>
      </c>
      <c r="C406" s="120" t="s">
        <v>2020</v>
      </c>
      <c r="D406" s="128" t="s">
        <v>1976</v>
      </c>
      <c r="E406" s="103" t="s">
        <v>3388</v>
      </c>
      <c r="F406" s="104" t="s">
        <v>3389</v>
      </c>
      <c r="G406" s="104" t="s">
        <v>3389</v>
      </c>
      <c r="H406" s="104" t="s">
        <v>3389</v>
      </c>
      <c r="I406" s="117" t="s">
        <v>3389</v>
      </c>
      <c r="J406" s="107" t="s">
        <v>54</v>
      </c>
      <c r="K406" s="104" t="s">
        <v>278</v>
      </c>
    </row>
    <row r="407" spans="1:11" hidden="1" x14ac:dyDescent="0.2">
      <c r="A407" s="88">
        <v>311</v>
      </c>
      <c r="B407" s="95">
        <v>12435600</v>
      </c>
      <c r="C407" s="90" t="s">
        <v>2794</v>
      </c>
      <c r="D407" s="91" t="str">
        <f>VLOOKUP(B407,[1]PLANTA!$A$2:$T$2334,20,0)</f>
        <v>Grupo de Gestión Disciplinaria Notarial</v>
      </c>
      <c r="E407" s="92" t="s">
        <v>2651</v>
      </c>
      <c r="F407" s="10" t="s">
        <v>2652</v>
      </c>
      <c r="G407" s="11">
        <v>2044</v>
      </c>
      <c r="H407" s="11">
        <v>10</v>
      </c>
      <c r="I407" s="93">
        <v>9020</v>
      </c>
      <c r="J407" s="94" t="s">
        <v>54</v>
      </c>
      <c r="K407" s="94" t="s">
        <v>278</v>
      </c>
    </row>
    <row r="408" spans="1:11" hidden="1" x14ac:dyDescent="0.2">
      <c r="A408" s="1">
        <v>3169</v>
      </c>
      <c r="B408" s="148">
        <v>12435600</v>
      </c>
      <c r="C408" s="144" t="s">
        <v>2794</v>
      </c>
      <c r="D408" s="144" t="s">
        <v>3688</v>
      </c>
      <c r="E408" s="131" t="s">
        <v>3389</v>
      </c>
      <c r="F408" s="145" t="s">
        <v>2652</v>
      </c>
      <c r="G408" s="146">
        <v>2044</v>
      </c>
      <c r="H408" s="146">
        <v>10</v>
      </c>
      <c r="I408" s="147">
        <v>7140</v>
      </c>
      <c r="J408" s="145" t="s">
        <v>3688</v>
      </c>
      <c r="K408" s="2"/>
    </row>
    <row r="409" spans="1:11" hidden="1" x14ac:dyDescent="0.2">
      <c r="A409" s="88">
        <v>2354</v>
      </c>
      <c r="B409" s="102">
        <v>12436600</v>
      </c>
      <c r="C409" s="119" t="s">
        <v>2608</v>
      </c>
      <c r="D409" s="126" t="s">
        <v>1932</v>
      </c>
      <c r="E409" s="103" t="s">
        <v>3388</v>
      </c>
      <c r="F409" s="104" t="s">
        <v>3389</v>
      </c>
      <c r="G409" s="104" t="s">
        <v>3389</v>
      </c>
      <c r="H409" s="104" t="s">
        <v>3389</v>
      </c>
      <c r="I409" s="117" t="s">
        <v>3389</v>
      </c>
      <c r="J409" s="107" t="s">
        <v>54</v>
      </c>
      <c r="K409" s="104" t="s">
        <v>278</v>
      </c>
    </row>
    <row r="410" spans="1:11" hidden="1" x14ac:dyDescent="0.2">
      <c r="A410" s="88">
        <v>1963</v>
      </c>
      <c r="B410" s="95">
        <v>12436651</v>
      </c>
      <c r="C410" s="90" t="s">
        <v>462</v>
      </c>
      <c r="D410" s="91" t="str">
        <f>VLOOKUP(B410,[1]PLANTA!$A$2:$T$2334,20,0)</f>
        <v>COROZAL</v>
      </c>
      <c r="E410" s="92" t="s">
        <v>2651</v>
      </c>
      <c r="F410" s="10" t="s">
        <v>2695</v>
      </c>
      <c r="G410" s="11">
        <v>4044</v>
      </c>
      <c r="H410" s="11">
        <v>14</v>
      </c>
      <c r="I410" s="93">
        <v>350110</v>
      </c>
      <c r="J410" s="94" t="s">
        <v>248</v>
      </c>
      <c r="K410" s="94" t="s">
        <v>246</v>
      </c>
    </row>
    <row r="411" spans="1:11" hidden="1" x14ac:dyDescent="0.2">
      <c r="A411" s="1">
        <v>4856</v>
      </c>
      <c r="B411" s="149">
        <v>12436651</v>
      </c>
      <c r="C411" s="144" t="s">
        <v>462</v>
      </c>
      <c r="D411" s="144" t="s">
        <v>248</v>
      </c>
      <c r="E411" s="131" t="s">
        <v>3389</v>
      </c>
      <c r="F411" s="145" t="s">
        <v>2695</v>
      </c>
      <c r="G411" s="146">
        <v>4044</v>
      </c>
      <c r="H411" s="146">
        <v>14</v>
      </c>
      <c r="I411" s="147">
        <v>350110</v>
      </c>
      <c r="J411" s="145" t="s">
        <v>248</v>
      </c>
      <c r="K411" s="2"/>
    </row>
    <row r="412" spans="1:11" hidden="1" x14ac:dyDescent="0.2">
      <c r="A412" s="88">
        <v>1562</v>
      </c>
      <c r="B412" s="95">
        <v>12501042</v>
      </c>
      <c r="C412" s="90" t="s">
        <v>463</v>
      </c>
      <c r="D412" s="91" t="str">
        <f>VLOOKUP(B412,[1]PLANTA!$A$2:$T$2334,20,0)</f>
        <v>EL BANCO</v>
      </c>
      <c r="E412" s="92" t="s">
        <v>2651</v>
      </c>
      <c r="F412" s="10" t="s">
        <v>2695</v>
      </c>
      <c r="G412" s="11">
        <v>4044</v>
      </c>
      <c r="H412" s="11">
        <v>12</v>
      </c>
      <c r="I412" s="93">
        <v>280120</v>
      </c>
      <c r="J412" s="94" t="s">
        <v>195</v>
      </c>
      <c r="K412" s="94" t="s">
        <v>192</v>
      </c>
    </row>
    <row r="413" spans="1:11" hidden="1" x14ac:dyDescent="0.2">
      <c r="A413" s="1">
        <v>4481</v>
      </c>
      <c r="B413" s="143">
        <v>12501042</v>
      </c>
      <c r="C413" s="144" t="s">
        <v>463</v>
      </c>
      <c r="D413" s="144" t="s">
        <v>195</v>
      </c>
      <c r="E413" s="131" t="s">
        <v>3389</v>
      </c>
      <c r="F413" s="145" t="s">
        <v>2695</v>
      </c>
      <c r="G413" s="146">
        <v>4044</v>
      </c>
      <c r="H413" s="146">
        <v>12</v>
      </c>
      <c r="I413" s="147">
        <v>280120</v>
      </c>
      <c r="J413" s="145" t="s">
        <v>195</v>
      </c>
      <c r="K413" s="2"/>
    </row>
    <row r="414" spans="1:11" hidden="1" x14ac:dyDescent="0.2">
      <c r="A414" s="88">
        <v>1539</v>
      </c>
      <c r="B414" s="95">
        <v>12535612</v>
      </c>
      <c r="C414" s="90" t="s">
        <v>464</v>
      </c>
      <c r="D414" s="91" t="str">
        <f>VLOOKUP(B414,[1]PLANTA!$A$2:$T$2334,20,0)</f>
        <v>Grupo Jurídico Santa Marta</v>
      </c>
      <c r="E414" s="92" t="s">
        <v>2651</v>
      </c>
      <c r="F414" s="10" t="s">
        <v>2695</v>
      </c>
      <c r="G414" s="11">
        <v>4044</v>
      </c>
      <c r="H414" s="11">
        <v>11</v>
      </c>
      <c r="I414" s="93">
        <v>280020</v>
      </c>
      <c r="J414" s="94" t="s">
        <v>193</v>
      </c>
      <c r="K414" s="94" t="s">
        <v>192</v>
      </c>
    </row>
    <row r="415" spans="1:11" hidden="1" x14ac:dyDescent="0.2">
      <c r="A415" s="1">
        <v>4462</v>
      </c>
      <c r="B415" s="148">
        <v>12535612</v>
      </c>
      <c r="C415" s="144" t="s">
        <v>464</v>
      </c>
      <c r="D415" s="144" t="s">
        <v>3768</v>
      </c>
      <c r="E415" s="131" t="s">
        <v>3389</v>
      </c>
      <c r="F415" s="145" t="s">
        <v>2695</v>
      </c>
      <c r="G415" s="146">
        <v>4044</v>
      </c>
      <c r="H415" s="146">
        <v>11</v>
      </c>
      <c r="I415" s="147">
        <v>280020</v>
      </c>
      <c r="J415" s="145" t="s">
        <v>3768</v>
      </c>
      <c r="K415" s="2"/>
    </row>
    <row r="416" spans="1:11" hidden="1" x14ac:dyDescent="0.2">
      <c r="A416" s="88">
        <v>1540</v>
      </c>
      <c r="B416" s="95">
        <v>12536923</v>
      </c>
      <c r="C416" s="90" t="s">
        <v>3142</v>
      </c>
      <c r="D416" s="91" t="str">
        <f>VLOOKUP(B416,[1]PLANTA!$A$2:$T$2334,20,0)</f>
        <v>Grupo Jurídico Santa Marta</v>
      </c>
      <c r="E416" s="92" t="s">
        <v>2651</v>
      </c>
      <c r="F416" s="10" t="s">
        <v>2695</v>
      </c>
      <c r="G416" s="11">
        <v>4044</v>
      </c>
      <c r="H416" s="11">
        <v>11</v>
      </c>
      <c r="I416" s="93">
        <v>280020</v>
      </c>
      <c r="J416" s="94" t="s">
        <v>193</v>
      </c>
      <c r="K416" s="94" t="s">
        <v>192</v>
      </c>
    </row>
    <row r="417" spans="1:11" hidden="1" x14ac:dyDescent="0.2">
      <c r="A417" s="1">
        <v>4463</v>
      </c>
      <c r="B417" s="148">
        <v>12536923</v>
      </c>
      <c r="C417" s="144" t="s">
        <v>3142</v>
      </c>
      <c r="D417" s="144" t="s">
        <v>3768</v>
      </c>
      <c r="E417" s="131" t="s">
        <v>3389</v>
      </c>
      <c r="F417" s="145" t="s">
        <v>2695</v>
      </c>
      <c r="G417" s="146">
        <v>4044</v>
      </c>
      <c r="H417" s="146">
        <v>11</v>
      </c>
      <c r="I417" s="147">
        <v>280020</v>
      </c>
      <c r="J417" s="145" t="s">
        <v>3768</v>
      </c>
      <c r="K417" s="2"/>
    </row>
    <row r="418" spans="1:11" hidden="1" x14ac:dyDescent="0.2">
      <c r="A418" s="88">
        <v>1520</v>
      </c>
      <c r="B418" s="95">
        <v>12540738</v>
      </c>
      <c r="C418" s="90" t="s">
        <v>465</v>
      </c>
      <c r="D418" s="91" t="str">
        <f>VLOOKUP(B418,[1]PLANTA!$A$2:$T$2334,20,0)</f>
        <v>SAN JUAN DEL CESAR</v>
      </c>
      <c r="E418" s="92" t="s">
        <v>2825</v>
      </c>
      <c r="F418" s="10" t="s">
        <v>2850</v>
      </c>
      <c r="G418" s="11" t="s">
        <v>2851</v>
      </c>
      <c r="H418" s="11" t="s">
        <v>2681</v>
      </c>
      <c r="I418" s="93">
        <v>270120</v>
      </c>
      <c r="J418" s="94" t="s">
        <v>183</v>
      </c>
      <c r="K418" s="94" t="s">
        <v>180</v>
      </c>
    </row>
    <row r="419" spans="1:11" hidden="1" x14ac:dyDescent="0.2">
      <c r="A419" s="1">
        <v>4443</v>
      </c>
      <c r="B419" s="148">
        <v>12540738</v>
      </c>
      <c r="C419" s="144" t="s">
        <v>465</v>
      </c>
      <c r="D419" s="144" t="s">
        <v>183</v>
      </c>
      <c r="E419" s="131" t="s">
        <v>3389</v>
      </c>
      <c r="F419" s="145" t="s">
        <v>2850</v>
      </c>
      <c r="G419" s="146" t="s">
        <v>2851</v>
      </c>
      <c r="H419" s="146" t="s">
        <v>2681</v>
      </c>
      <c r="I419" s="147">
        <v>270120</v>
      </c>
      <c r="J419" s="145" t="s">
        <v>183</v>
      </c>
      <c r="K419" s="2"/>
    </row>
    <row r="420" spans="1:11" ht="25.5" hidden="1" x14ac:dyDescent="0.2">
      <c r="A420" s="88">
        <v>2355</v>
      </c>
      <c r="B420" s="105">
        <v>12549870</v>
      </c>
      <c r="C420" s="120" t="s">
        <v>2103</v>
      </c>
      <c r="D420" s="126" t="s">
        <v>2104</v>
      </c>
      <c r="E420" s="103" t="s">
        <v>3388</v>
      </c>
      <c r="F420" s="104" t="s">
        <v>3389</v>
      </c>
      <c r="G420" s="104" t="s">
        <v>3389</v>
      </c>
      <c r="H420" s="104" t="s">
        <v>3389</v>
      </c>
      <c r="I420" s="117" t="s">
        <v>3389</v>
      </c>
      <c r="J420" s="107" t="s">
        <v>193</v>
      </c>
      <c r="K420" s="107" t="s">
        <v>192</v>
      </c>
    </row>
    <row r="421" spans="1:11" hidden="1" x14ac:dyDescent="0.2">
      <c r="A421" s="88">
        <v>1167</v>
      </c>
      <c r="B421" s="95">
        <v>12550126</v>
      </c>
      <c r="C421" s="90" t="s">
        <v>466</v>
      </c>
      <c r="D421" s="91" t="str">
        <f>VLOOKUP(B421,[1]PLANTA!$A$2:$T$2334,20,0)</f>
        <v>Grupo Operativo Bogotá Zona Sur</v>
      </c>
      <c r="E421" s="92" t="s">
        <v>2653</v>
      </c>
      <c r="F421" s="10" t="s">
        <v>2695</v>
      </c>
      <c r="G421" s="11">
        <v>4044</v>
      </c>
      <c r="H421" s="11">
        <v>18</v>
      </c>
      <c r="I421" s="93">
        <v>210040</v>
      </c>
      <c r="J421" s="94" t="s">
        <v>172</v>
      </c>
      <c r="K421" s="94" t="s">
        <v>172</v>
      </c>
    </row>
    <row r="422" spans="1:11" hidden="1" x14ac:dyDescent="0.2">
      <c r="A422" s="1">
        <v>4110</v>
      </c>
      <c r="B422" s="148">
        <v>12550126</v>
      </c>
      <c r="C422" s="144" t="s">
        <v>466</v>
      </c>
      <c r="D422" s="144" t="s">
        <v>3749</v>
      </c>
      <c r="E422" s="131" t="s">
        <v>3389</v>
      </c>
      <c r="F422" s="145" t="s">
        <v>2695</v>
      </c>
      <c r="G422" s="146">
        <v>4044</v>
      </c>
      <c r="H422" s="146">
        <v>18</v>
      </c>
      <c r="I422" s="147">
        <v>210040</v>
      </c>
      <c r="J422" s="145" t="s">
        <v>3749</v>
      </c>
      <c r="K422" s="2"/>
    </row>
    <row r="423" spans="1:11" hidden="1" x14ac:dyDescent="0.2">
      <c r="A423" s="88">
        <v>1216</v>
      </c>
      <c r="B423" s="95">
        <v>12553476</v>
      </c>
      <c r="C423" s="90" t="s">
        <v>467</v>
      </c>
      <c r="D423" s="91" t="str">
        <f>VLOOKUP(B423,[1]PLANTA!$A$2:$T$2334,20,0)</f>
        <v>Despacho del Registrador Bogotá Zona Centro</v>
      </c>
      <c r="E423" s="92" t="s">
        <v>2651</v>
      </c>
      <c r="F423" s="10" t="s">
        <v>2652</v>
      </c>
      <c r="G423" s="11">
        <v>2044</v>
      </c>
      <c r="H423" s="11">
        <v>10</v>
      </c>
      <c r="I423" s="93">
        <v>220010</v>
      </c>
      <c r="J423" s="94" t="s">
        <v>168</v>
      </c>
      <c r="K423" s="94" t="s">
        <v>168</v>
      </c>
    </row>
    <row r="424" spans="1:11" hidden="1" x14ac:dyDescent="0.2">
      <c r="A424" s="1">
        <v>4163</v>
      </c>
      <c r="B424" s="148">
        <v>12553476</v>
      </c>
      <c r="C424" s="144" t="s">
        <v>467</v>
      </c>
      <c r="D424" s="144" t="s">
        <v>3750</v>
      </c>
      <c r="E424" s="131" t="s">
        <v>3389</v>
      </c>
      <c r="F424" s="145" t="s">
        <v>2652</v>
      </c>
      <c r="G424" s="146">
        <v>2044</v>
      </c>
      <c r="H424" s="146">
        <v>10</v>
      </c>
      <c r="I424" s="147">
        <v>220010</v>
      </c>
      <c r="J424" s="145" t="s">
        <v>3750</v>
      </c>
      <c r="K424" s="2"/>
    </row>
    <row r="425" spans="1:11" ht="38.25" hidden="1" x14ac:dyDescent="0.2">
      <c r="A425" s="88">
        <v>2356</v>
      </c>
      <c r="B425" s="105">
        <v>12558047</v>
      </c>
      <c r="C425" s="120" t="s">
        <v>2316</v>
      </c>
      <c r="D425" s="126" t="s">
        <v>2317</v>
      </c>
      <c r="E425" s="103" t="s">
        <v>3388</v>
      </c>
      <c r="F425" s="104" t="s">
        <v>3389</v>
      </c>
      <c r="G425" s="104" t="s">
        <v>3389</v>
      </c>
      <c r="H425" s="104" t="s">
        <v>3389</v>
      </c>
      <c r="I425" s="117" t="s">
        <v>3389</v>
      </c>
      <c r="J425" s="107" t="s">
        <v>104</v>
      </c>
      <c r="K425" s="107" t="s">
        <v>103</v>
      </c>
    </row>
    <row r="426" spans="1:11" hidden="1" x14ac:dyDescent="0.2">
      <c r="A426" s="88">
        <v>1550</v>
      </c>
      <c r="B426" s="95">
        <v>12558671</v>
      </c>
      <c r="C426" s="90" t="s">
        <v>468</v>
      </c>
      <c r="D426" s="91" t="str">
        <f>VLOOKUP(B426,[1]PLANTA!$A$2:$T$2334,20,0)</f>
        <v>Grupo Administrativo Santa Marta</v>
      </c>
      <c r="E426" s="92" t="s">
        <v>2653</v>
      </c>
      <c r="F426" s="10" t="s">
        <v>2657</v>
      </c>
      <c r="G426" s="11">
        <v>4210</v>
      </c>
      <c r="H426" s="11">
        <v>16</v>
      </c>
      <c r="I426" s="93">
        <v>280030</v>
      </c>
      <c r="J426" s="94" t="s">
        <v>193</v>
      </c>
      <c r="K426" s="94" t="s">
        <v>192</v>
      </c>
    </row>
    <row r="427" spans="1:11" hidden="1" x14ac:dyDescent="0.2">
      <c r="A427" s="1">
        <v>4470</v>
      </c>
      <c r="B427" s="148">
        <v>12558671</v>
      </c>
      <c r="C427" s="144" t="s">
        <v>468</v>
      </c>
      <c r="D427" s="144" t="s">
        <v>3769</v>
      </c>
      <c r="E427" s="131" t="s">
        <v>3389</v>
      </c>
      <c r="F427" s="145" t="s">
        <v>2657</v>
      </c>
      <c r="G427" s="146">
        <v>4210</v>
      </c>
      <c r="H427" s="146">
        <v>16</v>
      </c>
      <c r="I427" s="147">
        <v>280030</v>
      </c>
      <c r="J427" s="145" t="s">
        <v>3769</v>
      </c>
      <c r="K427" s="2"/>
    </row>
    <row r="428" spans="1:11" hidden="1" x14ac:dyDescent="0.2">
      <c r="A428" s="88">
        <v>1340</v>
      </c>
      <c r="B428" s="95">
        <v>12560010</v>
      </c>
      <c r="C428" s="90" t="s">
        <v>469</v>
      </c>
      <c r="D428" s="91" t="str">
        <f>VLOOKUP(B428,[1]PLANTA!$A$2:$T$2334,20,0)</f>
        <v>Grupo Jurídico Bogotá Zona Norte</v>
      </c>
      <c r="E428" s="92" t="s">
        <v>2653</v>
      </c>
      <c r="F428" s="10" t="s">
        <v>2660</v>
      </c>
      <c r="G428" s="11">
        <v>2028</v>
      </c>
      <c r="H428" s="11">
        <v>17</v>
      </c>
      <c r="I428" s="93">
        <v>230020</v>
      </c>
      <c r="J428" s="94" t="s">
        <v>161</v>
      </c>
      <c r="K428" s="94" t="s">
        <v>161</v>
      </c>
    </row>
    <row r="429" spans="1:11" hidden="1" x14ac:dyDescent="0.2">
      <c r="A429" s="1">
        <v>4273</v>
      </c>
      <c r="B429" s="148">
        <v>12560010</v>
      </c>
      <c r="C429" s="144" t="s">
        <v>469</v>
      </c>
      <c r="D429" s="144" t="s">
        <v>3755</v>
      </c>
      <c r="E429" s="131" t="s">
        <v>3389</v>
      </c>
      <c r="F429" s="145" t="s">
        <v>2660</v>
      </c>
      <c r="G429" s="146">
        <v>2028</v>
      </c>
      <c r="H429" s="146">
        <v>17</v>
      </c>
      <c r="I429" s="147">
        <v>230020</v>
      </c>
      <c r="J429" s="145" t="s">
        <v>3755</v>
      </c>
      <c r="K429" s="2"/>
    </row>
    <row r="430" spans="1:11" hidden="1" x14ac:dyDescent="0.2">
      <c r="A430" s="88">
        <v>1559</v>
      </c>
      <c r="B430" s="95">
        <v>12577853</v>
      </c>
      <c r="C430" s="90" t="s">
        <v>470</v>
      </c>
      <c r="D430" s="91" t="str">
        <f>VLOOKUP(B430,[1]PLANTA!$A$2:$T$2334,20,0)</f>
        <v>EL BANCO</v>
      </c>
      <c r="E430" s="92" t="s">
        <v>2859</v>
      </c>
      <c r="F430" s="10" t="s">
        <v>2850</v>
      </c>
      <c r="G430" s="11" t="s">
        <v>2851</v>
      </c>
      <c r="H430" s="11" t="s">
        <v>2681</v>
      </c>
      <c r="I430" s="93">
        <v>280120</v>
      </c>
      <c r="J430" s="94" t="s">
        <v>195</v>
      </c>
      <c r="K430" s="94" t="s">
        <v>192</v>
      </c>
    </row>
    <row r="431" spans="1:11" hidden="1" x14ac:dyDescent="0.2">
      <c r="A431" s="1">
        <v>4478</v>
      </c>
      <c r="B431" s="148">
        <v>12577853</v>
      </c>
      <c r="C431" s="144" t="s">
        <v>470</v>
      </c>
      <c r="D431" s="144" t="s">
        <v>195</v>
      </c>
      <c r="E431" s="131" t="s">
        <v>3389</v>
      </c>
      <c r="F431" s="145" t="s">
        <v>2850</v>
      </c>
      <c r="G431" s="146" t="s">
        <v>2851</v>
      </c>
      <c r="H431" s="146" t="s">
        <v>2681</v>
      </c>
      <c r="I431" s="147">
        <v>280120</v>
      </c>
      <c r="J431" s="145" t="s">
        <v>195</v>
      </c>
      <c r="K431" s="2"/>
    </row>
    <row r="432" spans="1:11" hidden="1" x14ac:dyDescent="0.2">
      <c r="A432" s="88">
        <v>1572</v>
      </c>
      <c r="B432" s="95">
        <v>12588238</v>
      </c>
      <c r="C432" s="90" t="s">
        <v>471</v>
      </c>
      <c r="D432" s="91" t="str">
        <f>VLOOKUP(B432,[1]PLANTA!$A$2:$T$2334,20,0)</f>
        <v>EL PLATO</v>
      </c>
      <c r="E432" s="92" t="s">
        <v>2859</v>
      </c>
      <c r="F432" s="10" t="s">
        <v>2850</v>
      </c>
      <c r="G432" s="11" t="s">
        <v>2851</v>
      </c>
      <c r="H432" s="11" t="s">
        <v>2681</v>
      </c>
      <c r="I432" s="93">
        <v>280140</v>
      </c>
      <c r="J432" s="94" t="s">
        <v>374</v>
      </c>
      <c r="K432" s="94" t="s">
        <v>192</v>
      </c>
    </row>
    <row r="433" spans="1:11" hidden="1" x14ac:dyDescent="0.2">
      <c r="A433" s="1">
        <v>4491</v>
      </c>
      <c r="B433" s="148">
        <v>12588238</v>
      </c>
      <c r="C433" s="144" t="s">
        <v>471</v>
      </c>
      <c r="D433" s="144" t="s">
        <v>374</v>
      </c>
      <c r="E433" s="131" t="s">
        <v>3389</v>
      </c>
      <c r="F433" s="145" t="s">
        <v>2850</v>
      </c>
      <c r="G433" s="146" t="s">
        <v>2851</v>
      </c>
      <c r="H433" s="146" t="s">
        <v>2681</v>
      </c>
      <c r="I433" s="147">
        <v>280140</v>
      </c>
      <c r="J433" s="145" t="s">
        <v>374</v>
      </c>
      <c r="K433" s="2"/>
    </row>
    <row r="434" spans="1:11" hidden="1" x14ac:dyDescent="0.2">
      <c r="A434" s="88">
        <v>1552</v>
      </c>
      <c r="B434" s="95">
        <v>12609518</v>
      </c>
      <c r="C434" s="90" t="s">
        <v>3144</v>
      </c>
      <c r="D434" s="91" t="s">
        <v>194</v>
      </c>
      <c r="E434" s="92" t="s">
        <v>2651</v>
      </c>
      <c r="F434" s="10" t="s">
        <v>2654</v>
      </c>
      <c r="G434" s="11" t="s">
        <v>2723</v>
      </c>
      <c r="H434" s="11" t="s">
        <v>2669</v>
      </c>
      <c r="I434" s="93">
        <v>280110</v>
      </c>
      <c r="J434" s="94" t="s">
        <v>194</v>
      </c>
      <c r="K434" s="94" t="s">
        <v>192</v>
      </c>
    </row>
    <row r="435" spans="1:11" hidden="1" x14ac:dyDescent="0.2">
      <c r="A435" s="88">
        <v>1551</v>
      </c>
      <c r="B435" s="95">
        <v>12612746</v>
      </c>
      <c r="C435" s="90" t="s">
        <v>472</v>
      </c>
      <c r="D435" s="91" t="str">
        <f>VLOOKUP(B435,[1]PLANTA!$A$2:$T$2334,20,0)</f>
        <v>CIENAGA</v>
      </c>
      <c r="E435" s="92" t="s">
        <v>2859</v>
      </c>
      <c r="F435" s="10" t="s">
        <v>2850</v>
      </c>
      <c r="G435" s="11" t="s">
        <v>2851</v>
      </c>
      <c r="H435" s="11" t="s">
        <v>2681</v>
      </c>
      <c r="I435" s="93">
        <v>280110</v>
      </c>
      <c r="J435" s="94" t="s">
        <v>194</v>
      </c>
      <c r="K435" s="94" t="s">
        <v>192</v>
      </c>
    </row>
    <row r="436" spans="1:11" hidden="1" x14ac:dyDescent="0.2">
      <c r="A436" s="1">
        <v>4471</v>
      </c>
      <c r="B436" s="148">
        <v>12612746</v>
      </c>
      <c r="C436" s="144" t="s">
        <v>472</v>
      </c>
      <c r="D436" s="144" t="s">
        <v>194</v>
      </c>
      <c r="E436" s="131" t="s">
        <v>3389</v>
      </c>
      <c r="F436" s="145" t="s">
        <v>2850</v>
      </c>
      <c r="G436" s="146" t="s">
        <v>2851</v>
      </c>
      <c r="H436" s="146" t="s">
        <v>2681</v>
      </c>
      <c r="I436" s="147">
        <v>280110</v>
      </c>
      <c r="J436" s="145" t="s">
        <v>194</v>
      </c>
      <c r="K436" s="2"/>
    </row>
    <row r="437" spans="1:11" hidden="1" x14ac:dyDescent="0.2">
      <c r="A437" s="88">
        <v>1557</v>
      </c>
      <c r="B437" s="96">
        <v>12612803</v>
      </c>
      <c r="C437" s="90" t="s">
        <v>473</v>
      </c>
      <c r="D437" s="91" t="str">
        <f>VLOOKUP(B437,[1]PLANTA!$A$2:$T$2334,20,0)</f>
        <v>CIENAGA</v>
      </c>
      <c r="E437" s="92" t="s">
        <v>2653</v>
      </c>
      <c r="F437" s="10" t="s">
        <v>2695</v>
      </c>
      <c r="G437" s="11">
        <v>4044</v>
      </c>
      <c r="H437" s="11">
        <v>12</v>
      </c>
      <c r="I437" s="93">
        <v>280110</v>
      </c>
      <c r="J437" s="94" t="s">
        <v>194</v>
      </c>
      <c r="K437" s="94" t="s">
        <v>192</v>
      </c>
    </row>
    <row r="438" spans="1:11" hidden="1" x14ac:dyDescent="0.2">
      <c r="A438" s="1">
        <v>4476</v>
      </c>
      <c r="B438" s="148">
        <v>12612803</v>
      </c>
      <c r="C438" s="144" t="s">
        <v>473</v>
      </c>
      <c r="D438" s="144" t="s">
        <v>194</v>
      </c>
      <c r="E438" s="131" t="s">
        <v>3389</v>
      </c>
      <c r="F438" s="145" t="s">
        <v>2695</v>
      </c>
      <c r="G438" s="146">
        <v>4044</v>
      </c>
      <c r="H438" s="146">
        <v>12</v>
      </c>
      <c r="I438" s="147">
        <v>280110</v>
      </c>
      <c r="J438" s="145" t="s">
        <v>194</v>
      </c>
      <c r="K438" s="2"/>
    </row>
    <row r="439" spans="1:11" hidden="1" x14ac:dyDescent="0.2">
      <c r="A439" s="88">
        <v>726</v>
      </c>
      <c r="B439" s="89">
        <v>12616555</v>
      </c>
      <c r="C439" s="90" t="s">
        <v>474</v>
      </c>
      <c r="D439" s="91" t="str">
        <f>VLOOKUP(B439,[1]PLANTA!$A$2:$T$2334,20,0)</f>
        <v>Grupo Jurídico Barranquilla</v>
      </c>
      <c r="E439" s="92" t="s">
        <v>2653</v>
      </c>
      <c r="F439" s="10" t="s">
        <v>2652</v>
      </c>
      <c r="G439" s="11">
        <v>2044</v>
      </c>
      <c r="H439" s="11" t="s">
        <v>2683</v>
      </c>
      <c r="I439" s="93">
        <v>130020</v>
      </c>
      <c r="J439" s="94" t="s">
        <v>104</v>
      </c>
      <c r="K439" s="94" t="s">
        <v>103</v>
      </c>
    </row>
    <row r="440" spans="1:11" hidden="1" x14ac:dyDescent="0.2">
      <c r="A440" s="1">
        <v>3688</v>
      </c>
      <c r="B440" s="148">
        <v>12616555</v>
      </c>
      <c r="C440" s="144" t="s">
        <v>474</v>
      </c>
      <c r="D440" s="144" t="s">
        <v>3723</v>
      </c>
      <c r="E440" s="131" t="s">
        <v>3389</v>
      </c>
      <c r="F440" s="145" t="s">
        <v>2652</v>
      </c>
      <c r="G440" s="146">
        <v>2044</v>
      </c>
      <c r="H440" s="146" t="s">
        <v>2683</v>
      </c>
      <c r="I440" s="147">
        <v>130020</v>
      </c>
      <c r="J440" s="145" t="s">
        <v>3723</v>
      </c>
      <c r="K440" s="2"/>
    </row>
    <row r="441" spans="1:11" hidden="1" x14ac:dyDescent="0.2">
      <c r="A441" s="88">
        <v>1556</v>
      </c>
      <c r="B441" s="95">
        <v>12624573</v>
      </c>
      <c r="C441" s="90" t="s">
        <v>475</v>
      </c>
      <c r="D441" s="91" t="str">
        <f>VLOOKUP(B441,[1]PLANTA!$A$2:$T$2334,20,0)</f>
        <v>CIENAGA</v>
      </c>
      <c r="E441" s="92" t="s">
        <v>2653</v>
      </c>
      <c r="F441" s="10" t="s">
        <v>2695</v>
      </c>
      <c r="G441" s="11">
        <v>4044</v>
      </c>
      <c r="H441" s="11">
        <v>12</v>
      </c>
      <c r="I441" s="93">
        <v>280110</v>
      </c>
      <c r="J441" s="94" t="s">
        <v>194</v>
      </c>
      <c r="K441" s="94" t="s">
        <v>192</v>
      </c>
    </row>
    <row r="442" spans="1:11" hidden="1" x14ac:dyDescent="0.2">
      <c r="A442" s="1">
        <v>4475</v>
      </c>
      <c r="B442" s="148">
        <v>12624573</v>
      </c>
      <c r="C442" s="144" t="s">
        <v>475</v>
      </c>
      <c r="D442" s="144" t="s">
        <v>194</v>
      </c>
      <c r="E442" s="131" t="s">
        <v>3389</v>
      </c>
      <c r="F442" s="145" t="s">
        <v>2695</v>
      </c>
      <c r="G442" s="146">
        <v>4044</v>
      </c>
      <c r="H442" s="146">
        <v>12</v>
      </c>
      <c r="I442" s="147">
        <v>280110</v>
      </c>
      <c r="J442" s="145" t="s">
        <v>194</v>
      </c>
      <c r="K442" s="2"/>
    </row>
    <row r="443" spans="1:11" hidden="1" x14ac:dyDescent="0.2">
      <c r="A443" s="88">
        <v>1571</v>
      </c>
      <c r="B443" s="95">
        <v>12641631</v>
      </c>
      <c r="C443" s="90" t="s">
        <v>476</v>
      </c>
      <c r="D443" s="91" t="str">
        <f>VLOOKUP(B443,[1]PLANTA!$A$2:$T$2334,20,0)</f>
        <v>FUNDACION</v>
      </c>
      <c r="E443" s="92" t="s">
        <v>2651</v>
      </c>
      <c r="F443" s="10" t="s">
        <v>2695</v>
      </c>
      <c r="G443" s="11">
        <v>4044</v>
      </c>
      <c r="H443" s="11">
        <v>11</v>
      </c>
      <c r="I443" s="93">
        <v>280130</v>
      </c>
      <c r="J443" s="94" t="s">
        <v>196</v>
      </c>
      <c r="K443" s="94" t="s">
        <v>192</v>
      </c>
    </row>
    <row r="444" spans="1:11" hidden="1" x14ac:dyDescent="0.2">
      <c r="A444" s="1">
        <v>4490</v>
      </c>
      <c r="B444" s="148">
        <v>12641631</v>
      </c>
      <c r="C444" s="144" t="s">
        <v>476</v>
      </c>
      <c r="D444" s="144" t="s">
        <v>196</v>
      </c>
      <c r="E444" s="131" t="s">
        <v>3389</v>
      </c>
      <c r="F444" s="145" t="s">
        <v>2695</v>
      </c>
      <c r="G444" s="146">
        <v>4044</v>
      </c>
      <c r="H444" s="146">
        <v>11</v>
      </c>
      <c r="I444" s="147">
        <v>280130</v>
      </c>
      <c r="J444" s="145" t="s">
        <v>196</v>
      </c>
      <c r="K444" s="2"/>
    </row>
    <row r="445" spans="1:11" hidden="1" x14ac:dyDescent="0.2">
      <c r="A445" s="88">
        <v>1536</v>
      </c>
      <c r="B445" s="95">
        <v>12642360</v>
      </c>
      <c r="C445" s="90" t="s">
        <v>477</v>
      </c>
      <c r="D445" s="91" t="str">
        <f>VLOOKUP(B445,[1]PLANTA!$A$2:$T$2334,20,0)</f>
        <v>Grupo Jurídico Santa Marta</v>
      </c>
      <c r="E445" s="92" t="s">
        <v>2651</v>
      </c>
      <c r="F445" s="10" t="s">
        <v>2695</v>
      </c>
      <c r="G445" s="11">
        <v>4044</v>
      </c>
      <c r="H445" s="11">
        <v>16</v>
      </c>
      <c r="I445" s="93">
        <v>280020</v>
      </c>
      <c r="J445" s="94" t="s">
        <v>193</v>
      </c>
      <c r="K445" s="94" t="s">
        <v>192</v>
      </c>
    </row>
    <row r="446" spans="1:11" hidden="1" x14ac:dyDescent="0.2">
      <c r="A446" s="1">
        <v>4459</v>
      </c>
      <c r="B446" s="148">
        <v>12642360</v>
      </c>
      <c r="C446" s="144" t="s">
        <v>477</v>
      </c>
      <c r="D446" s="144" t="s">
        <v>3768</v>
      </c>
      <c r="E446" s="131" t="s">
        <v>3389</v>
      </c>
      <c r="F446" s="145" t="s">
        <v>2695</v>
      </c>
      <c r="G446" s="146">
        <v>4044</v>
      </c>
      <c r="H446" s="146">
        <v>16</v>
      </c>
      <c r="I446" s="147">
        <v>280020</v>
      </c>
      <c r="J446" s="145" t="s">
        <v>3768</v>
      </c>
      <c r="K446" s="2"/>
    </row>
    <row r="447" spans="1:11" hidden="1" x14ac:dyDescent="0.2">
      <c r="A447" s="88">
        <v>323</v>
      </c>
      <c r="B447" s="95">
        <v>12646412</v>
      </c>
      <c r="C447" s="90" t="s">
        <v>478</v>
      </c>
      <c r="D447" s="91" t="str">
        <f>VLOOKUP(B447,[1]PLANTA!$A$2:$T$2334,20,0)</f>
        <v>DIRECCION DE GESTION NOTARIAL</v>
      </c>
      <c r="E447" s="92" t="s">
        <v>2651</v>
      </c>
      <c r="F447" s="10" t="s">
        <v>2695</v>
      </c>
      <c r="G447" s="11" t="s">
        <v>2709</v>
      </c>
      <c r="H447" s="11" t="s">
        <v>2726</v>
      </c>
      <c r="I447" s="93">
        <v>9100</v>
      </c>
      <c r="J447" s="94" t="s">
        <v>54</v>
      </c>
      <c r="K447" s="94" t="s">
        <v>278</v>
      </c>
    </row>
    <row r="448" spans="1:11" hidden="1" x14ac:dyDescent="0.2">
      <c r="A448" s="1">
        <v>3299</v>
      </c>
      <c r="B448" s="149">
        <v>12646412</v>
      </c>
      <c r="C448" s="144" t="s">
        <v>478</v>
      </c>
      <c r="D448" s="144" t="s">
        <v>3702</v>
      </c>
      <c r="E448" s="131" t="s">
        <v>3389</v>
      </c>
      <c r="F448" s="145" t="s">
        <v>2654</v>
      </c>
      <c r="G448" s="146" t="s">
        <v>2723</v>
      </c>
      <c r="H448" s="146" t="s">
        <v>2735</v>
      </c>
      <c r="I448" s="147">
        <v>9100</v>
      </c>
      <c r="J448" s="145" t="s">
        <v>3702</v>
      </c>
      <c r="K448" s="2"/>
    </row>
    <row r="449" spans="1:11" ht="25.5" hidden="1" x14ac:dyDescent="0.2">
      <c r="A449" s="88">
        <v>2357</v>
      </c>
      <c r="B449" s="105">
        <v>12646690</v>
      </c>
      <c r="C449" s="120" t="s">
        <v>2199</v>
      </c>
      <c r="D449" s="126" t="s">
        <v>1951</v>
      </c>
      <c r="E449" s="103" t="s">
        <v>3388</v>
      </c>
      <c r="F449" s="104" t="s">
        <v>3389</v>
      </c>
      <c r="G449" s="104" t="s">
        <v>3389</v>
      </c>
      <c r="H449" s="104" t="s">
        <v>3389</v>
      </c>
      <c r="I449" s="117" t="s">
        <v>3389</v>
      </c>
      <c r="J449" s="107" t="s">
        <v>54</v>
      </c>
      <c r="K449" s="107" t="s">
        <v>278</v>
      </c>
    </row>
    <row r="450" spans="1:11" hidden="1" x14ac:dyDescent="0.2">
      <c r="A450" s="88">
        <v>733</v>
      </c>
      <c r="B450" s="95">
        <v>12720481</v>
      </c>
      <c r="C450" s="90" t="s">
        <v>479</v>
      </c>
      <c r="D450" s="91" t="str">
        <f>VLOOKUP(B450,[1]PLANTA!$A$2:$T$2334,20,0)</f>
        <v>Grupo Administrativo Barranquilla</v>
      </c>
      <c r="E450" s="92" t="s">
        <v>2651</v>
      </c>
      <c r="F450" s="10" t="s">
        <v>2652</v>
      </c>
      <c r="G450" s="11" t="s">
        <v>2662</v>
      </c>
      <c r="H450" s="11" t="s">
        <v>2663</v>
      </c>
      <c r="I450" s="93">
        <v>130030</v>
      </c>
      <c r="J450" s="94" t="s">
        <v>104</v>
      </c>
      <c r="K450" s="94" t="s">
        <v>103</v>
      </c>
    </row>
    <row r="451" spans="1:11" hidden="1" x14ac:dyDescent="0.2">
      <c r="A451" s="1">
        <v>3696</v>
      </c>
      <c r="B451" s="148">
        <v>12720481</v>
      </c>
      <c r="C451" s="144" t="s">
        <v>479</v>
      </c>
      <c r="D451" s="144" t="s">
        <v>3724</v>
      </c>
      <c r="E451" s="131" t="s">
        <v>3389</v>
      </c>
      <c r="F451" s="145" t="s">
        <v>2652</v>
      </c>
      <c r="G451" s="146" t="s">
        <v>2662</v>
      </c>
      <c r="H451" s="146" t="s">
        <v>2663</v>
      </c>
      <c r="I451" s="147">
        <v>130030</v>
      </c>
      <c r="J451" s="145" t="s">
        <v>3724</v>
      </c>
      <c r="K451" s="2"/>
    </row>
    <row r="452" spans="1:11" hidden="1" x14ac:dyDescent="0.2">
      <c r="A452" s="88">
        <v>2262</v>
      </c>
      <c r="B452" s="95">
        <v>12723810</v>
      </c>
      <c r="C452" s="90" t="s">
        <v>3354</v>
      </c>
      <c r="D452" s="91" t="str">
        <f>VLOOKUP(B452,[1]PLANTA!$A$2:$T$2334,20,0)</f>
        <v>PUERTO CARREÑO</v>
      </c>
      <c r="E452" s="92" t="s">
        <v>2825</v>
      </c>
      <c r="F452" s="10" t="s">
        <v>2826</v>
      </c>
      <c r="G452" s="11" t="s">
        <v>2827</v>
      </c>
      <c r="H452" s="11" t="s">
        <v>2717</v>
      </c>
      <c r="I452" s="93">
        <v>450000</v>
      </c>
      <c r="J452" s="94" t="s">
        <v>273</v>
      </c>
      <c r="K452" s="94" t="s">
        <v>272</v>
      </c>
    </row>
    <row r="453" spans="1:11" hidden="1" x14ac:dyDescent="0.2">
      <c r="A453" s="88">
        <v>1525</v>
      </c>
      <c r="B453" s="95">
        <v>12724364</v>
      </c>
      <c r="C453" s="90" t="s">
        <v>480</v>
      </c>
      <c r="D453" s="91" t="str">
        <f>VLOOKUP(B453,[1]PLANTA!$A$2:$T$2334,20,0)</f>
        <v>SAN JUAN DEL CESAR</v>
      </c>
      <c r="E453" s="92" t="s">
        <v>2651</v>
      </c>
      <c r="F453" s="10" t="s">
        <v>2695</v>
      </c>
      <c r="G453" s="11">
        <v>4044</v>
      </c>
      <c r="H453" s="11">
        <v>12</v>
      </c>
      <c r="I453" s="93">
        <v>270120</v>
      </c>
      <c r="J453" s="94" t="s">
        <v>183</v>
      </c>
      <c r="K453" s="94" t="s">
        <v>180</v>
      </c>
    </row>
    <row r="454" spans="1:11" hidden="1" x14ac:dyDescent="0.2">
      <c r="A454" s="1">
        <v>4448</v>
      </c>
      <c r="B454" s="148">
        <v>12724364</v>
      </c>
      <c r="C454" s="144" t="s">
        <v>480</v>
      </c>
      <c r="D454" s="144" t="s">
        <v>183</v>
      </c>
      <c r="E454" s="131" t="s">
        <v>3389</v>
      </c>
      <c r="F454" s="145" t="s">
        <v>2695</v>
      </c>
      <c r="G454" s="146">
        <v>4044</v>
      </c>
      <c r="H454" s="146">
        <v>12</v>
      </c>
      <c r="I454" s="147">
        <v>270120</v>
      </c>
      <c r="J454" s="145" t="s">
        <v>183</v>
      </c>
      <c r="K454" s="2"/>
    </row>
    <row r="455" spans="1:11" hidden="1" x14ac:dyDescent="0.2">
      <c r="A455" s="88">
        <v>1669</v>
      </c>
      <c r="B455" s="95">
        <v>12745574</v>
      </c>
      <c r="C455" s="90" t="s">
        <v>3180</v>
      </c>
      <c r="D455" s="91" t="str">
        <f>VLOOKUP(B455,[1]PLANTA!$A$2:$T$2334,20,0)</f>
        <v>TUQUERRES</v>
      </c>
      <c r="E455" s="92" t="s">
        <v>2825</v>
      </c>
      <c r="F455" s="10" t="s">
        <v>2850</v>
      </c>
      <c r="G455" s="11" t="s">
        <v>2851</v>
      </c>
      <c r="H455" s="11" t="s">
        <v>2681</v>
      </c>
      <c r="I455" s="93">
        <v>300170</v>
      </c>
      <c r="J455" s="94" t="s">
        <v>211</v>
      </c>
      <c r="K455" s="94" t="s">
        <v>203</v>
      </c>
    </row>
    <row r="456" spans="1:11" hidden="1" x14ac:dyDescent="0.2">
      <c r="A456" s="1">
        <v>4573</v>
      </c>
      <c r="B456" s="148">
        <v>12745574</v>
      </c>
      <c r="C456" s="144" t="s">
        <v>3180</v>
      </c>
      <c r="D456" s="144" t="s">
        <v>209</v>
      </c>
      <c r="E456" s="131" t="s">
        <v>3389</v>
      </c>
      <c r="F456" s="145" t="s">
        <v>2850</v>
      </c>
      <c r="G456" s="146" t="s">
        <v>2851</v>
      </c>
      <c r="H456" s="146" t="s">
        <v>2681</v>
      </c>
      <c r="I456" s="147">
        <v>300150</v>
      </c>
      <c r="J456" s="145" t="s">
        <v>209</v>
      </c>
      <c r="K456" s="2"/>
    </row>
    <row r="457" spans="1:11" ht="25.5" hidden="1" x14ac:dyDescent="0.2">
      <c r="A457" s="88">
        <v>2358</v>
      </c>
      <c r="B457" s="102">
        <v>12750682</v>
      </c>
      <c r="C457" s="119" t="s">
        <v>1945</v>
      </c>
      <c r="D457" s="128" t="s">
        <v>1939</v>
      </c>
      <c r="E457" s="103" t="s">
        <v>3388</v>
      </c>
      <c r="F457" s="104" t="s">
        <v>3389</v>
      </c>
      <c r="G457" s="104" t="s">
        <v>3389</v>
      </c>
      <c r="H457" s="104" t="s">
        <v>3389</v>
      </c>
      <c r="I457" s="117" t="s">
        <v>3389</v>
      </c>
      <c r="J457" s="107" t="s">
        <v>54</v>
      </c>
      <c r="K457" s="107" t="s">
        <v>278</v>
      </c>
    </row>
    <row r="458" spans="1:11" ht="38.25" hidden="1" x14ac:dyDescent="0.2">
      <c r="A458" s="88">
        <v>2359</v>
      </c>
      <c r="B458" s="105">
        <v>12903116</v>
      </c>
      <c r="C458" s="120" t="s">
        <v>2000</v>
      </c>
      <c r="D458" s="128" t="s">
        <v>1995</v>
      </c>
      <c r="E458" s="103" t="s">
        <v>3388</v>
      </c>
      <c r="F458" s="104" t="s">
        <v>3389</v>
      </c>
      <c r="G458" s="104" t="s">
        <v>3389</v>
      </c>
      <c r="H458" s="104" t="s">
        <v>3389</v>
      </c>
      <c r="I458" s="117" t="s">
        <v>3389</v>
      </c>
      <c r="J458" s="104" t="s">
        <v>168</v>
      </c>
      <c r="K458" s="104" t="s">
        <v>168</v>
      </c>
    </row>
    <row r="459" spans="1:11" ht="38.25" hidden="1" x14ac:dyDescent="0.2">
      <c r="A459" s="88">
        <v>2360</v>
      </c>
      <c r="B459" s="102">
        <v>12913055</v>
      </c>
      <c r="C459" s="119" t="s">
        <v>2568</v>
      </c>
      <c r="D459" s="126" t="s">
        <v>2121</v>
      </c>
      <c r="E459" s="103" t="s">
        <v>3388</v>
      </c>
      <c r="F459" s="104" t="s">
        <v>3389</v>
      </c>
      <c r="G459" s="104" t="s">
        <v>3389</v>
      </c>
      <c r="H459" s="104" t="s">
        <v>3389</v>
      </c>
      <c r="I459" s="117" t="s">
        <v>3389</v>
      </c>
      <c r="J459" s="107" t="s">
        <v>54</v>
      </c>
      <c r="K459" s="107" t="s">
        <v>278</v>
      </c>
    </row>
    <row r="460" spans="1:11" hidden="1" x14ac:dyDescent="0.2">
      <c r="A460" s="88">
        <v>1647</v>
      </c>
      <c r="B460" s="95">
        <v>12958159</v>
      </c>
      <c r="C460" s="90" t="s">
        <v>481</v>
      </c>
      <c r="D460" s="91" t="str">
        <f>VLOOKUP(B460,[1]PLANTA!$A$2:$T$2334,20,0)</f>
        <v>IPIALES</v>
      </c>
      <c r="E460" s="92" t="s">
        <v>2859</v>
      </c>
      <c r="F460" s="10" t="s">
        <v>2850</v>
      </c>
      <c r="G460" s="11" t="s">
        <v>2851</v>
      </c>
      <c r="H460" s="11" t="s">
        <v>2681</v>
      </c>
      <c r="I460" s="93">
        <v>300120</v>
      </c>
      <c r="J460" s="94" t="s">
        <v>206</v>
      </c>
      <c r="K460" s="94" t="s">
        <v>203</v>
      </c>
    </row>
    <row r="461" spans="1:11" hidden="1" x14ac:dyDescent="0.2">
      <c r="A461" s="1">
        <v>4561</v>
      </c>
      <c r="B461" s="148">
        <v>12958159</v>
      </c>
      <c r="C461" s="144" t="s">
        <v>3610</v>
      </c>
      <c r="D461" s="144" t="s">
        <v>206</v>
      </c>
      <c r="E461" s="131" t="s">
        <v>3389</v>
      </c>
      <c r="F461" s="145" t="s">
        <v>2850</v>
      </c>
      <c r="G461" s="146" t="s">
        <v>2851</v>
      </c>
      <c r="H461" s="146" t="s">
        <v>2681</v>
      </c>
      <c r="I461" s="147">
        <v>300120</v>
      </c>
      <c r="J461" s="145" t="s">
        <v>206</v>
      </c>
      <c r="K461" s="2"/>
    </row>
    <row r="462" spans="1:11" hidden="1" x14ac:dyDescent="0.2">
      <c r="A462" s="88">
        <v>1631</v>
      </c>
      <c r="B462" s="95">
        <v>12958298</v>
      </c>
      <c r="C462" s="90" t="s">
        <v>482</v>
      </c>
      <c r="D462" s="91" t="str">
        <f>VLOOKUP(B462,[1]PLANTA!$A$2:$T$2334,20,0)</f>
        <v>Grupo Jurídico PASTO</v>
      </c>
      <c r="E462" s="92" t="s">
        <v>2653</v>
      </c>
      <c r="F462" s="10" t="s">
        <v>2695</v>
      </c>
      <c r="G462" s="11">
        <v>4044</v>
      </c>
      <c r="H462" s="11">
        <v>14</v>
      </c>
      <c r="I462" s="93">
        <v>300020</v>
      </c>
      <c r="J462" s="94" t="s">
        <v>204</v>
      </c>
      <c r="K462" s="94" t="s">
        <v>203</v>
      </c>
    </row>
    <row r="463" spans="1:11" hidden="1" x14ac:dyDescent="0.2">
      <c r="A463" s="88">
        <v>1628</v>
      </c>
      <c r="B463" s="96">
        <v>12962712</v>
      </c>
      <c r="C463" s="90" t="s">
        <v>483</v>
      </c>
      <c r="D463" s="91" t="str">
        <f>VLOOKUP(B463,[1]PLANTA!$A$2:$T$2334,20,0)</f>
        <v>Grupo Jurídico PASTO</v>
      </c>
      <c r="E463" s="92" t="s">
        <v>2653</v>
      </c>
      <c r="F463" s="10" t="s">
        <v>2654</v>
      </c>
      <c r="G463" s="11">
        <v>3124</v>
      </c>
      <c r="H463" s="11">
        <v>14</v>
      </c>
      <c r="I463" s="93">
        <v>300020</v>
      </c>
      <c r="J463" s="94" t="s">
        <v>204</v>
      </c>
      <c r="K463" s="94" t="s">
        <v>203</v>
      </c>
    </row>
    <row r="464" spans="1:11" hidden="1" x14ac:dyDescent="0.2">
      <c r="A464" s="1">
        <v>4548</v>
      </c>
      <c r="B464" s="148">
        <v>12962712</v>
      </c>
      <c r="C464" s="144" t="s">
        <v>483</v>
      </c>
      <c r="D464" s="144" t="s">
        <v>3774</v>
      </c>
      <c r="E464" s="131" t="s">
        <v>3389</v>
      </c>
      <c r="F464" s="145" t="s">
        <v>2654</v>
      </c>
      <c r="G464" s="146">
        <v>3124</v>
      </c>
      <c r="H464" s="146">
        <v>14</v>
      </c>
      <c r="I464" s="147">
        <v>300020</v>
      </c>
      <c r="J464" s="145" t="s">
        <v>3774</v>
      </c>
      <c r="K464" s="2"/>
    </row>
    <row r="465" spans="1:11" hidden="1" x14ac:dyDescent="0.2">
      <c r="A465" s="88">
        <v>403</v>
      </c>
      <c r="B465" s="95">
        <v>12962713</v>
      </c>
      <c r="C465" s="90" t="s">
        <v>1891</v>
      </c>
      <c r="D465" s="91" t="str">
        <f>VLOOKUP(B465,[1]PLANTA!$A$2:$T$2334,20,0)</f>
        <v>DIRECCION DE INVESTIGACION Y CAPACITACION</v>
      </c>
      <c r="E465" s="92" t="s">
        <v>2641</v>
      </c>
      <c r="F465" s="10" t="s">
        <v>2736</v>
      </c>
      <c r="G465" s="11" t="s">
        <v>2737</v>
      </c>
      <c r="H465" s="11">
        <v>19</v>
      </c>
      <c r="I465" s="93">
        <v>16000</v>
      </c>
      <c r="J465" s="94" t="s">
        <v>54</v>
      </c>
      <c r="K465" s="94" t="s">
        <v>278</v>
      </c>
    </row>
    <row r="466" spans="1:11" hidden="1" x14ac:dyDescent="0.2">
      <c r="A466" s="1">
        <v>3374</v>
      </c>
      <c r="B466" s="143">
        <v>12962713</v>
      </c>
      <c r="C466" s="144" t="s">
        <v>1891</v>
      </c>
      <c r="D466" s="144" t="s">
        <v>3713</v>
      </c>
      <c r="E466" s="131" t="s">
        <v>3389</v>
      </c>
      <c r="F466" s="145" t="s">
        <v>2736</v>
      </c>
      <c r="G466" s="146" t="s">
        <v>2737</v>
      </c>
      <c r="H466" s="146">
        <v>19</v>
      </c>
      <c r="I466" s="147">
        <v>16000</v>
      </c>
      <c r="J466" s="145" t="s">
        <v>3713</v>
      </c>
      <c r="K466" s="2"/>
    </row>
    <row r="467" spans="1:11" hidden="1" x14ac:dyDescent="0.2">
      <c r="A467" s="88">
        <v>1662</v>
      </c>
      <c r="B467" s="95">
        <v>12964584</v>
      </c>
      <c r="C467" s="90" t="s">
        <v>3178</v>
      </c>
      <c r="D467" s="91" t="str">
        <f>VLOOKUP(B467,[1]PLANTA!$A$2:$T$2334,20,0)</f>
        <v>SAMANIEGO</v>
      </c>
      <c r="E467" s="92" t="s">
        <v>2651</v>
      </c>
      <c r="F467" s="10" t="s">
        <v>2695</v>
      </c>
      <c r="G467" s="11">
        <v>4044</v>
      </c>
      <c r="H467" s="11">
        <v>12</v>
      </c>
      <c r="I467" s="93">
        <v>300150</v>
      </c>
      <c r="J467" s="94" t="s">
        <v>209</v>
      </c>
      <c r="K467" s="94" t="s">
        <v>203</v>
      </c>
    </row>
    <row r="468" spans="1:11" hidden="1" x14ac:dyDescent="0.2">
      <c r="A468" s="1">
        <v>4574</v>
      </c>
      <c r="B468" s="148">
        <v>12964584</v>
      </c>
      <c r="C468" s="144" t="s">
        <v>3178</v>
      </c>
      <c r="D468" s="144" t="s">
        <v>209</v>
      </c>
      <c r="E468" s="131" t="s">
        <v>3389</v>
      </c>
      <c r="F468" s="145" t="s">
        <v>2695</v>
      </c>
      <c r="G468" s="146">
        <v>4044</v>
      </c>
      <c r="H468" s="146">
        <v>12</v>
      </c>
      <c r="I468" s="147">
        <v>300150</v>
      </c>
      <c r="J468" s="145" t="s">
        <v>209</v>
      </c>
      <c r="K468" s="2"/>
    </row>
    <row r="469" spans="1:11" hidden="1" x14ac:dyDescent="0.2">
      <c r="A469" s="88">
        <v>1641</v>
      </c>
      <c r="B469" s="95">
        <v>12968482</v>
      </c>
      <c r="C469" s="90" t="s">
        <v>484</v>
      </c>
      <c r="D469" s="91" t="str">
        <f>VLOOKUP(B469,[1]PLANTA!$A$2:$T$2334,20,0)</f>
        <v>Grupo Administrativo PASTO</v>
      </c>
      <c r="E469" s="92" t="s">
        <v>2653</v>
      </c>
      <c r="F469" s="10" t="s">
        <v>2657</v>
      </c>
      <c r="G469" s="11">
        <v>4210</v>
      </c>
      <c r="H469" s="11">
        <v>16</v>
      </c>
      <c r="I469" s="93">
        <v>300030</v>
      </c>
      <c r="J469" s="94" t="s">
        <v>204</v>
      </c>
      <c r="K469" s="94" t="s">
        <v>203</v>
      </c>
    </row>
    <row r="470" spans="1:11" hidden="1" x14ac:dyDescent="0.2">
      <c r="A470" s="1">
        <v>4556</v>
      </c>
      <c r="B470" s="148">
        <v>12968482</v>
      </c>
      <c r="C470" s="144" t="s">
        <v>484</v>
      </c>
      <c r="D470" s="144" t="s">
        <v>3775</v>
      </c>
      <c r="E470" s="131" t="s">
        <v>3389</v>
      </c>
      <c r="F470" s="145" t="s">
        <v>2657</v>
      </c>
      <c r="G470" s="146">
        <v>4210</v>
      </c>
      <c r="H470" s="146">
        <v>16</v>
      </c>
      <c r="I470" s="147">
        <v>300030</v>
      </c>
      <c r="J470" s="145" t="s">
        <v>3775</v>
      </c>
      <c r="K470" s="2"/>
    </row>
    <row r="471" spans="1:11" hidden="1" x14ac:dyDescent="0.2">
      <c r="A471" s="88">
        <v>1634</v>
      </c>
      <c r="B471" s="95">
        <v>12969735</v>
      </c>
      <c r="C471" s="90" t="s">
        <v>485</v>
      </c>
      <c r="D471" s="91" t="str">
        <f>VLOOKUP(B471,[1]PLANTA!$A$2:$T$2334,20,0)</f>
        <v>Grupo Administrativo PASTO</v>
      </c>
      <c r="E471" s="92" t="s">
        <v>2651</v>
      </c>
      <c r="F471" s="10" t="s">
        <v>2652</v>
      </c>
      <c r="G471" s="11">
        <v>2044</v>
      </c>
      <c r="H471" s="11">
        <v>10</v>
      </c>
      <c r="I471" s="93">
        <v>300030</v>
      </c>
      <c r="J471" s="94" t="s">
        <v>204</v>
      </c>
      <c r="K471" s="94" t="s">
        <v>203</v>
      </c>
    </row>
    <row r="472" spans="1:11" hidden="1" x14ac:dyDescent="0.2">
      <c r="A472" s="1">
        <v>4543</v>
      </c>
      <c r="B472" s="148">
        <v>12969735</v>
      </c>
      <c r="C472" s="144" t="s">
        <v>485</v>
      </c>
      <c r="D472" s="144" t="s">
        <v>3774</v>
      </c>
      <c r="E472" s="131" t="s">
        <v>3389</v>
      </c>
      <c r="F472" s="145" t="s">
        <v>2652</v>
      </c>
      <c r="G472" s="146">
        <v>2044</v>
      </c>
      <c r="H472" s="146">
        <v>10</v>
      </c>
      <c r="I472" s="147">
        <v>300020</v>
      </c>
      <c r="J472" s="145" t="s">
        <v>3774</v>
      </c>
      <c r="K472" s="2"/>
    </row>
    <row r="473" spans="1:11" hidden="1" x14ac:dyDescent="0.2">
      <c r="A473" s="88">
        <v>1633</v>
      </c>
      <c r="B473" s="95">
        <v>12975243</v>
      </c>
      <c r="C473" s="90" t="s">
        <v>3171</v>
      </c>
      <c r="D473" s="91" t="str">
        <f>VLOOKUP(B473,[1]PLANTA!$A$2:$T$2334,20,0)</f>
        <v>Grupo Jurídico PASTO</v>
      </c>
      <c r="E473" s="92" t="s">
        <v>2651</v>
      </c>
      <c r="F473" s="10" t="s">
        <v>2657</v>
      </c>
      <c r="G473" s="11" t="s">
        <v>2658</v>
      </c>
      <c r="H473" s="11" t="s">
        <v>2719</v>
      </c>
      <c r="I473" s="93">
        <v>300020</v>
      </c>
      <c r="J473" s="94" t="s">
        <v>204</v>
      </c>
      <c r="K473" s="94" t="s">
        <v>203</v>
      </c>
    </row>
    <row r="474" spans="1:11" hidden="1" x14ac:dyDescent="0.2">
      <c r="A474" s="1">
        <v>4551</v>
      </c>
      <c r="B474" s="148">
        <v>12975243</v>
      </c>
      <c r="C474" s="144" t="s">
        <v>3171</v>
      </c>
      <c r="D474" s="144" t="s">
        <v>3774</v>
      </c>
      <c r="E474" s="131" t="s">
        <v>3389</v>
      </c>
      <c r="F474" s="145" t="s">
        <v>2657</v>
      </c>
      <c r="G474" s="146" t="s">
        <v>2658</v>
      </c>
      <c r="H474" s="146" t="s">
        <v>2719</v>
      </c>
      <c r="I474" s="147">
        <v>300020</v>
      </c>
      <c r="J474" s="145" t="s">
        <v>3774</v>
      </c>
      <c r="K474" s="2"/>
    </row>
    <row r="475" spans="1:11" hidden="1" x14ac:dyDescent="0.2">
      <c r="A475" s="1">
        <v>4568</v>
      </c>
      <c r="B475" s="148">
        <v>12979604</v>
      </c>
      <c r="C475" s="144" t="s">
        <v>3611</v>
      </c>
      <c r="D475" s="144" t="s">
        <v>207</v>
      </c>
      <c r="E475" s="131" t="s">
        <v>3389</v>
      </c>
      <c r="F475" s="145" t="s">
        <v>2850</v>
      </c>
      <c r="G475" s="146" t="s">
        <v>2851</v>
      </c>
      <c r="H475" s="146" t="s">
        <v>2681</v>
      </c>
      <c r="I475" s="147">
        <v>300130</v>
      </c>
      <c r="J475" s="145" t="s">
        <v>207</v>
      </c>
      <c r="K475" s="2"/>
    </row>
    <row r="476" spans="1:11" hidden="1" x14ac:dyDescent="0.2">
      <c r="A476" s="88">
        <v>1626</v>
      </c>
      <c r="B476" s="95">
        <v>12980466</v>
      </c>
      <c r="C476" s="90" t="s">
        <v>3169</v>
      </c>
      <c r="D476" s="91" t="str">
        <f>VLOOKUP(B476,[1]PLANTA!$A$2:$T$2334,20,0)</f>
        <v>Grupo Jurídico PASTO</v>
      </c>
      <c r="E476" s="92" t="s">
        <v>2651</v>
      </c>
      <c r="F476" s="10" t="s">
        <v>2705</v>
      </c>
      <c r="G476" s="11">
        <v>3003</v>
      </c>
      <c r="H476" s="11">
        <v>18</v>
      </c>
      <c r="I476" s="93">
        <v>300020</v>
      </c>
      <c r="J476" s="94" t="s">
        <v>204</v>
      </c>
      <c r="K476" s="94" t="s">
        <v>203</v>
      </c>
    </row>
    <row r="477" spans="1:11" hidden="1" x14ac:dyDescent="0.2">
      <c r="A477" s="1">
        <v>4545</v>
      </c>
      <c r="B477" s="148">
        <v>12980466</v>
      </c>
      <c r="C477" s="144" t="s">
        <v>3169</v>
      </c>
      <c r="D477" s="144" t="s">
        <v>3774</v>
      </c>
      <c r="E477" s="131" t="s">
        <v>3389</v>
      </c>
      <c r="F477" s="145" t="s">
        <v>2705</v>
      </c>
      <c r="G477" s="146">
        <v>3003</v>
      </c>
      <c r="H477" s="146">
        <v>18</v>
      </c>
      <c r="I477" s="147">
        <v>300020</v>
      </c>
      <c r="J477" s="145" t="s">
        <v>3774</v>
      </c>
      <c r="K477" s="2"/>
    </row>
    <row r="478" spans="1:11" hidden="1" x14ac:dyDescent="0.2">
      <c r="A478" s="88">
        <v>185</v>
      </c>
      <c r="B478" s="95">
        <v>12994776</v>
      </c>
      <c r="C478" s="90" t="s">
        <v>486</v>
      </c>
      <c r="D478" s="91" t="str">
        <f>VLOOKUP(B478,[1]PLANTA!$A$2:$T$2334,20,0)</f>
        <v>Grupo de Recaudos y Subsidios Notariales</v>
      </c>
      <c r="E478" s="92" t="s">
        <v>2653</v>
      </c>
      <c r="F478" s="10" t="s">
        <v>2654</v>
      </c>
      <c r="G478" s="11">
        <v>3124</v>
      </c>
      <c r="H478" s="11">
        <v>16</v>
      </c>
      <c r="I478" s="93">
        <v>7150</v>
      </c>
      <c r="J478" s="94" t="s">
        <v>54</v>
      </c>
      <c r="K478" s="94" t="s">
        <v>278</v>
      </c>
    </row>
    <row r="479" spans="1:11" hidden="1" x14ac:dyDescent="0.2">
      <c r="A479" s="1">
        <v>3370</v>
      </c>
      <c r="B479" s="149">
        <v>12994776</v>
      </c>
      <c r="C479" s="144" t="s">
        <v>486</v>
      </c>
      <c r="D479" s="144" t="s">
        <v>3712</v>
      </c>
      <c r="E479" s="131" t="s">
        <v>3389</v>
      </c>
      <c r="F479" s="145" t="s">
        <v>2654</v>
      </c>
      <c r="G479" s="146">
        <v>3124</v>
      </c>
      <c r="H479" s="146">
        <v>16</v>
      </c>
      <c r="I479" s="147">
        <v>14000</v>
      </c>
      <c r="J479" s="145" t="s">
        <v>3712</v>
      </c>
      <c r="K479" s="2"/>
    </row>
    <row r="480" spans="1:11" ht="25.5" hidden="1" x14ac:dyDescent="0.2">
      <c r="A480" s="88">
        <v>2361</v>
      </c>
      <c r="B480" s="102">
        <v>12999757</v>
      </c>
      <c r="C480" s="119" t="s">
        <v>2452</v>
      </c>
      <c r="D480" s="126" t="s">
        <v>2453</v>
      </c>
      <c r="E480" s="103" t="s">
        <v>3388</v>
      </c>
      <c r="F480" s="104" t="s">
        <v>3389</v>
      </c>
      <c r="G480" s="104" t="s">
        <v>3389</v>
      </c>
      <c r="H480" s="104" t="s">
        <v>3389</v>
      </c>
      <c r="I480" s="117" t="s">
        <v>3389</v>
      </c>
      <c r="J480" s="104" t="s">
        <v>209</v>
      </c>
      <c r="K480" s="104" t="s">
        <v>203</v>
      </c>
    </row>
    <row r="481" spans="1:11" hidden="1" x14ac:dyDescent="0.2">
      <c r="A481" s="88">
        <v>1651</v>
      </c>
      <c r="B481" s="89">
        <v>13003713</v>
      </c>
      <c r="C481" s="90" t="s">
        <v>487</v>
      </c>
      <c r="D481" s="91" t="str">
        <f>VLOOKUP(B481,[1]PLANTA!$A$2:$T$2334,20,0)</f>
        <v>IPIALES</v>
      </c>
      <c r="E481" s="92" t="s">
        <v>2653</v>
      </c>
      <c r="F481" s="10" t="s">
        <v>2695</v>
      </c>
      <c r="G481" s="11">
        <v>4044</v>
      </c>
      <c r="H481" s="11">
        <v>16</v>
      </c>
      <c r="I481" s="93">
        <v>300120</v>
      </c>
      <c r="J481" s="94" t="s">
        <v>206</v>
      </c>
      <c r="K481" s="94" t="s">
        <v>203</v>
      </c>
    </row>
    <row r="482" spans="1:11" hidden="1" x14ac:dyDescent="0.2">
      <c r="A482" s="88">
        <v>1650</v>
      </c>
      <c r="B482" s="95">
        <v>13006401</v>
      </c>
      <c r="C482" s="90" t="s">
        <v>488</v>
      </c>
      <c r="D482" s="91" t="str">
        <f>VLOOKUP(B482,[1]PLANTA!$A$2:$T$2334,20,0)</f>
        <v>IPIALES</v>
      </c>
      <c r="E482" s="92" t="s">
        <v>2653</v>
      </c>
      <c r="F482" s="10" t="s">
        <v>2695</v>
      </c>
      <c r="G482" s="11">
        <v>4044</v>
      </c>
      <c r="H482" s="11">
        <v>16</v>
      </c>
      <c r="I482" s="93">
        <v>300120</v>
      </c>
      <c r="J482" s="94" t="s">
        <v>206</v>
      </c>
      <c r="K482" s="94" t="s">
        <v>203</v>
      </c>
    </row>
    <row r="483" spans="1:11" hidden="1" x14ac:dyDescent="0.2">
      <c r="A483" s="1">
        <v>4564</v>
      </c>
      <c r="B483" s="148">
        <v>13006401</v>
      </c>
      <c r="C483" s="144" t="s">
        <v>488</v>
      </c>
      <c r="D483" s="144" t="s">
        <v>206</v>
      </c>
      <c r="E483" s="131" t="s">
        <v>3389</v>
      </c>
      <c r="F483" s="145" t="s">
        <v>2695</v>
      </c>
      <c r="G483" s="146">
        <v>4044</v>
      </c>
      <c r="H483" s="146">
        <v>16</v>
      </c>
      <c r="I483" s="147">
        <v>300120</v>
      </c>
      <c r="J483" s="145" t="s">
        <v>206</v>
      </c>
      <c r="K483" s="2"/>
    </row>
    <row r="484" spans="1:11" hidden="1" x14ac:dyDescent="0.2">
      <c r="A484" s="88">
        <v>1649</v>
      </c>
      <c r="B484" s="95">
        <v>13008926</v>
      </c>
      <c r="C484" s="90" t="s">
        <v>489</v>
      </c>
      <c r="D484" s="91" t="str">
        <f>VLOOKUP(B484,[1]PLANTA!$A$2:$T$2334,20,0)</f>
        <v>IPIALES</v>
      </c>
      <c r="E484" s="92" t="s">
        <v>2653</v>
      </c>
      <c r="F484" s="10" t="s">
        <v>2695</v>
      </c>
      <c r="G484" s="11">
        <v>4044</v>
      </c>
      <c r="H484" s="11">
        <v>16</v>
      </c>
      <c r="I484" s="93">
        <v>300120</v>
      </c>
      <c r="J484" s="94" t="s">
        <v>206</v>
      </c>
      <c r="K484" s="94" t="s">
        <v>203</v>
      </c>
    </row>
    <row r="485" spans="1:11" hidden="1" x14ac:dyDescent="0.2">
      <c r="A485" s="1">
        <v>4563</v>
      </c>
      <c r="B485" s="148">
        <v>13008926</v>
      </c>
      <c r="C485" s="144" t="s">
        <v>489</v>
      </c>
      <c r="D485" s="144" t="s">
        <v>206</v>
      </c>
      <c r="E485" s="131" t="s">
        <v>3389</v>
      </c>
      <c r="F485" s="145" t="s">
        <v>2695</v>
      </c>
      <c r="G485" s="146">
        <v>4044</v>
      </c>
      <c r="H485" s="146">
        <v>16</v>
      </c>
      <c r="I485" s="147">
        <v>300120</v>
      </c>
      <c r="J485" s="145" t="s">
        <v>206</v>
      </c>
      <c r="K485" s="2"/>
    </row>
    <row r="486" spans="1:11" hidden="1" x14ac:dyDescent="0.2">
      <c r="A486" s="88">
        <v>1671</v>
      </c>
      <c r="B486" s="95">
        <v>13060397</v>
      </c>
      <c r="C486" s="90" t="s">
        <v>3182</v>
      </c>
      <c r="D486" s="91" t="str">
        <f>VLOOKUP(B486,[1]PLANTA!$A$2:$T$2334,20,0)</f>
        <v>TUQUERRES</v>
      </c>
      <c r="E486" s="92" t="s">
        <v>2653</v>
      </c>
      <c r="F486" s="10" t="s">
        <v>2695</v>
      </c>
      <c r="G486" s="11">
        <v>4044</v>
      </c>
      <c r="H486" s="11">
        <v>16</v>
      </c>
      <c r="I486" s="93">
        <v>300170</v>
      </c>
      <c r="J486" s="94" t="s">
        <v>211</v>
      </c>
      <c r="K486" s="94" t="s">
        <v>203</v>
      </c>
    </row>
    <row r="487" spans="1:11" hidden="1" x14ac:dyDescent="0.2">
      <c r="A487" s="1">
        <v>4583</v>
      </c>
      <c r="B487" s="148">
        <v>13060397</v>
      </c>
      <c r="C487" s="144" t="s">
        <v>3182</v>
      </c>
      <c r="D487" s="144" t="s">
        <v>211</v>
      </c>
      <c r="E487" s="131" t="s">
        <v>3389</v>
      </c>
      <c r="F487" s="145" t="s">
        <v>2695</v>
      </c>
      <c r="G487" s="146">
        <v>4044</v>
      </c>
      <c r="H487" s="146">
        <v>16</v>
      </c>
      <c r="I487" s="147">
        <v>300170</v>
      </c>
      <c r="J487" s="145" t="s">
        <v>211</v>
      </c>
      <c r="K487" s="2"/>
    </row>
    <row r="488" spans="1:11" hidden="1" x14ac:dyDescent="0.2">
      <c r="A488" s="88">
        <v>1673</v>
      </c>
      <c r="B488" s="95">
        <v>13060929</v>
      </c>
      <c r="C488" s="90" t="s">
        <v>490</v>
      </c>
      <c r="D488" s="91" t="str">
        <f>VLOOKUP(B488,[1]PLANTA!$A$2:$T$2334,20,0)</f>
        <v>TUQUERRES</v>
      </c>
      <c r="E488" s="92" t="s">
        <v>2653</v>
      </c>
      <c r="F488" s="10" t="s">
        <v>2695</v>
      </c>
      <c r="G488" s="11">
        <v>4044</v>
      </c>
      <c r="H488" s="11">
        <v>16</v>
      </c>
      <c r="I488" s="93">
        <v>300170</v>
      </c>
      <c r="J488" s="94" t="s">
        <v>211</v>
      </c>
      <c r="K488" s="94" t="s">
        <v>203</v>
      </c>
    </row>
    <row r="489" spans="1:11" hidden="1" x14ac:dyDescent="0.2">
      <c r="A489" s="1">
        <v>4585</v>
      </c>
      <c r="B489" s="148">
        <v>13060929</v>
      </c>
      <c r="C489" s="144" t="s">
        <v>490</v>
      </c>
      <c r="D489" s="144" t="s">
        <v>211</v>
      </c>
      <c r="E489" s="131" t="s">
        <v>3389</v>
      </c>
      <c r="F489" s="145" t="s">
        <v>2695</v>
      </c>
      <c r="G489" s="146">
        <v>4044</v>
      </c>
      <c r="H489" s="146">
        <v>16</v>
      </c>
      <c r="I489" s="147">
        <v>300170</v>
      </c>
      <c r="J489" s="145" t="s">
        <v>211</v>
      </c>
      <c r="K489" s="2"/>
    </row>
    <row r="490" spans="1:11" ht="25.5" hidden="1" x14ac:dyDescent="0.2">
      <c r="A490" s="88">
        <v>2362</v>
      </c>
      <c r="B490" s="105">
        <v>13067499</v>
      </c>
      <c r="C490" s="120" t="s">
        <v>2116</v>
      </c>
      <c r="D490" s="128" t="s">
        <v>2004</v>
      </c>
      <c r="E490" s="103" t="s">
        <v>3388</v>
      </c>
      <c r="F490" s="104" t="s">
        <v>3389</v>
      </c>
      <c r="G490" s="104" t="s">
        <v>3389</v>
      </c>
      <c r="H490" s="104" t="s">
        <v>3389</v>
      </c>
      <c r="I490" s="117" t="s">
        <v>3389</v>
      </c>
      <c r="J490" s="104" t="s">
        <v>172</v>
      </c>
      <c r="K490" s="104" t="s">
        <v>172</v>
      </c>
    </row>
    <row r="491" spans="1:11" hidden="1" x14ac:dyDescent="0.2">
      <c r="A491" s="88">
        <v>1622</v>
      </c>
      <c r="B491" s="95">
        <v>13071137</v>
      </c>
      <c r="C491" s="90" t="s">
        <v>3166</v>
      </c>
      <c r="D491" s="91" t="str">
        <f>VLOOKUP(B491,[1]PLANTA!$A$2:$T$2334,20,0)</f>
        <v>Grupo Jurídico PASTO</v>
      </c>
      <c r="E491" s="92" t="s">
        <v>2651</v>
      </c>
      <c r="F491" s="10" t="s">
        <v>2660</v>
      </c>
      <c r="G491" s="11">
        <v>2028</v>
      </c>
      <c r="H491" s="11" t="s">
        <v>2669</v>
      </c>
      <c r="I491" s="93">
        <v>300020</v>
      </c>
      <c r="J491" s="94" t="s">
        <v>204</v>
      </c>
      <c r="K491" s="94" t="s">
        <v>203</v>
      </c>
    </row>
    <row r="492" spans="1:11" hidden="1" x14ac:dyDescent="0.2">
      <c r="A492" s="1">
        <v>4541</v>
      </c>
      <c r="B492" s="148">
        <v>13071137</v>
      </c>
      <c r="C492" s="144" t="s">
        <v>3166</v>
      </c>
      <c r="D492" s="144" t="s">
        <v>3774</v>
      </c>
      <c r="E492" s="131" t="s">
        <v>3389</v>
      </c>
      <c r="F492" s="145" t="s">
        <v>2660</v>
      </c>
      <c r="G492" s="146">
        <v>2028</v>
      </c>
      <c r="H492" s="146" t="s">
        <v>2669</v>
      </c>
      <c r="I492" s="147">
        <v>300020</v>
      </c>
      <c r="J492" s="145" t="s">
        <v>3774</v>
      </c>
      <c r="K492" s="2"/>
    </row>
    <row r="493" spans="1:11" hidden="1" x14ac:dyDescent="0.2">
      <c r="A493" s="88">
        <v>1678</v>
      </c>
      <c r="B493" s="95">
        <v>13239298</v>
      </c>
      <c r="C493" s="90" t="s">
        <v>3183</v>
      </c>
      <c r="D493" s="91" t="str">
        <f>VLOOKUP(B493,[1]PLANTA!$A$2:$T$2334,20,0)</f>
        <v>Despacho del Registrador CUCUTA</v>
      </c>
      <c r="E493" s="92" t="s">
        <v>2825</v>
      </c>
      <c r="F493" s="10" t="s">
        <v>2922</v>
      </c>
      <c r="G493" s="11">
        <v>2152</v>
      </c>
      <c r="H493" s="11">
        <v>14</v>
      </c>
      <c r="I493" s="93">
        <v>310010</v>
      </c>
      <c r="J493" s="94" t="s">
        <v>213</v>
      </c>
      <c r="K493" s="94" t="s">
        <v>212</v>
      </c>
    </row>
    <row r="494" spans="1:11" hidden="1" x14ac:dyDescent="0.2">
      <c r="A494" s="1">
        <v>4590</v>
      </c>
      <c r="B494" s="148">
        <v>13239298</v>
      </c>
      <c r="C494" s="144" t="s">
        <v>3183</v>
      </c>
      <c r="D494" s="144" t="s">
        <v>3776</v>
      </c>
      <c r="E494" s="131" t="s">
        <v>3389</v>
      </c>
      <c r="F494" s="145" t="s">
        <v>2922</v>
      </c>
      <c r="G494" s="146">
        <v>2152</v>
      </c>
      <c r="H494" s="146">
        <v>14</v>
      </c>
      <c r="I494" s="147">
        <v>310010</v>
      </c>
      <c r="J494" s="145" t="s">
        <v>3776</v>
      </c>
      <c r="K494" s="2"/>
    </row>
    <row r="495" spans="1:11" hidden="1" x14ac:dyDescent="0.2">
      <c r="A495" s="88">
        <v>1687</v>
      </c>
      <c r="B495" s="95">
        <v>13253238</v>
      </c>
      <c r="C495" s="90" t="s">
        <v>491</v>
      </c>
      <c r="D495" s="91" t="str">
        <f>VLOOKUP(B495,[1]PLANTA!$A$2:$T$2334,20,0)</f>
        <v>Grupo Jurídico CUCUTA</v>
      </c>
      <c r="E495" s="92" t="s">
        <v>2653</v>
      </c>
      <c r="F495" s="10" t="s">
        <v>2654</v>
      </c>
      <c r="G495" s="11">
        <v>3124</v>
      </c>
      <c r="H495" s="11">
        <v>14</v>
      </c>
      <c r="I495" s="93">
        <v>310020</v>
      </c>
      <c r="J495" s="94" t="s">
        <v>213</v>
      </c>
      <c r="K495" s="94" t="s">
        <v>212</v>
      </c>
    </row>
    <row r="496" spans="1:11" hidden="1" x14ac:dyDescent="0.2">
      <c r="A496" s="1">
        <v>4598</v>
      </c>
      <c r="B496" s="148">
        <v>13253238</v>
      </c>
      <c r="C496" s="144" t="s">
        <v>491</v>
      </c>
      <c r="D496" s="144" t="s">
        <v>3777</v>
      </c>
      <c r="E496" s="131" t="s">
        <v>3389</v>
      </c>
      <c r="F496" s="145" t="s">
        <v>2654</v>
      </c>
      <c r="G496" s="146">
        <v>3124</v>
      </c>
      <c r="H496" s="146">
        <v>14</v>
      </c>
      <c r="I496" s="147">
        <v>310020</v>
      </c>
      <c r="J496" s="145" t="s">
        <v>3777</v>
      </c>
      <c r="K496" s="2"/>
    </row>
    <row r="497" spans="1:11" ht="25.5" hidden="1" x14ac:dyDescent="0.2">
      <c r="A497" s="88">
        <v>2363</v>
      </c>
      <c r="B497" s="110">
        <v>13255158</v>
      </c>
      <c r="C497" s="119" t="s">
        <v>2521</v>
      </c>
      <c r="D497" s="126" t="s">
        <v>2067</v>
      </c>
      <c r="E497" s="103" t="s">
        <v>3388</v>
      </c>
      <c r="F497" s="104" t="s">
        <v>3389</v>
      </c>
      <c r="G497" s="104" t="s">
        <v>3389</v>
      </c>
      <c r="H497" s="104" t="s">
        <v>3389</v>
      </c>
      <c r="I497" s="117" t="s">
        <v>3389</v>
      </c>
      <c r="J497" s="104" t="s">
        <v>213</v>
      </c>
      <c r="K497" s="104" t="s">
        <v>212</v>
      </c>
    </row>
    <row r="498" spans="1:11" hidden="1" x14ac:dyDescent="0.2">
      <c r="A498" s="88">
        <v>1704</v>
      </c>
      <c r="B498" s="95">
        <v>13348849</v>
      </c>
      <c r="C498" s="90" t="s">
        <v>492</v>
      </c>
      <c r="D498" s="91" t="str">
        <f>VLOOKUP(B498,[1]PLANTA!$A$2:$T$2334,20,0)</f>
        <v>CHINACOTA</v>
      </c>
      <c r="E498" s="92" t="s">
        <v>2825</v>
      </c>
      <c r="F498" s="10" t="s">
        <v>2850</v>
      </c>
      <c r="G498" s="11" t="s">
        <v>2851</v>
      </c>
      <c r="H498" s="11" t="s">
        <v>2681</v>
      </c>
      <c r="I498" s="93">
        <v>310110</v>
      </c>
      <c r="J498" s="94" t="s">
        <v>216</v>
      </c>
      <c r="K498" s="94" t="s">
        <v>212</v>
      </c>
    </row>
    <row r="499" spans="1:11" hidden="1" x14ac:dyDescent="0.2">
      <c r="A499" s="88">
        <v>1715</v>
      </c>
      <c r="B499" s="95">
        <v>13358745</v>
      </c>
      <c r="C499" s="90" t="s">
        <v>493</v>
      </c>
      <c r="D499" s="91" t="str">
        <f>VLOOKUP(B499,[1]PLANTA!$A$2:$T$2334,20,0)</f>
        <v>OCAÑA</v>
      </c>
      <c r="E499" s="92" t="s">
        <v>2653</v>
      </c>
      <c r="F499" s="10" t="s">
        <v>2695</v>
      </c>
      <c r="G499" s="11">
        <v>4044</v>
      </c>
      <c r="H499" s="11">
        <v>16</v>
      </c>
      <c r="I499" s="93">
        <v>310130</v>
      </c>
      <c r="J499" s="94" t="s">
        <v>217</v>
      </c>
      <c r="K499" s="94" t="s">
        <v>212</v>
      </c>
    </row>
    <row r="500" spans="1:11" hidden="1" x14ac:dyDescent="0.2">
      <c r="A500" s="88">
        <v>2222</v>
      </c>
      <c r="B500" s="95">
        <v>13359854</v>
      </c>
      <c r="C500" s="90" t="s">
        <v>494</v>
      </c>
      <c r="D500" s="91" t="str">
        <f>VLOOKUP(B500,[1]PLANTA!$A$2:$T$2334,20,0)</f>
        <v>YOPAL</v>
      </c>
      <c r="E500" s="92" t="s">
        <v>2653</v>
      </c>
      <c r="F500" s="10" t="s">
        <v>2652</v>
      </c>
      <c r="G500" s="11">
        <v>2044</v>
      </c>
      <c r="H500" s="11">
        <v>10</v>
      </c>
      <c r="I500" s="93">
        <v>400000</v>
      </c>
      <c r="J500" s="94" t="s">
        <v>140</v>
      </c>
      <c r="K500" s="94" t="s">
        <v>139</v>
      </c>
    </row>
    <row r="501" spans="1:11" hidden="1" x14ac:dyDescent="0.2">
      <c r="A501" s="1">
        <v>5101</v>
      </c>
      <c r="B501" s="148">
        <v>13359854</v>
      </c>
      <c r="C501" s="144" t="s">
        <v>494</v>
      </c>
      <c r="D501" s="144" t="s">
        <v>140</v>
      </c>
      <c r="E501" s="131" t="s">
        <v>3389</v>
      </c>
      <c r="F501" s="145" t="s">
        <v>2652</v>
      </c>
      <c r="G501" s="146">
        <v>2044</v>
      </c>
      <c r="H501" s="146">
        <v>10</v>
      </c>
      <c r="I501" s="147">
        <v>400000</v>
      </c>
      <c r="J501" s="145" t="s">
        <v>140</v>
      </c>
      <c r="K501" s="2"/>
    </row>
    <row r="502" spans="1:11" hidden="1" x14ac:dyDescent="0.2">
      <c r="A502" s="88">
        <v>1707</v>
      </c>
      <c r="B502" s="95">
        <v>13359917</v>
      </c>
      <c r="C502" s="90" t="s">
        <v>495</v>
      </c>
      <c r="D502" s="91" t="str">
        <f>VLOOKUP(B502,[1]PLANTA!$A$2:$T$2334,20,0)</f>
        <v>CONVENCION</v>
      </c>
      <c r="E502" s="92" t="s">
        <v>2825</v>
      </c>
      <c r="F502" s="10" t="s">
        <v>2850</v>
      </c>
      <c r="G502" s="11" t="s">
        <v>2851</v>
      </c>
      <c r="H502" s="11" t="s">
        <v>2681</v>
      </c>
      <c r="I502" s="93">
        <v>310120</v>
      </c>
      <c r="J502" s="94" t="s">
        <v>215</v>
      </c>
      <c r="K502" s="94" t="s">
        <v>212</v>
      </c>
    </row>
    <row r="503" spans="1:11" hidden="1" x14ac:dyDescent="0.2">
      <c r="A503" s="1">
        <v>4727</v>
      </c>
      <c r="B503" s="148">
        <v>13359917</v>
      </c>
      <c r="C503" s="144" t="s">
        <v>495</v>
      </c>
      <c r="D503" s="144" t="s">
        <v>3786</v>
      </c>
      <c r="E503" s="131" t="s">
        <v>3389</v>
      </c>
      <c r="F503" s="145" t="s">
        <v>2652</v>
      </c>
      <c r="G503" s="146" t="s">
        <v>2662</v>
      </c>
      <c r="H503" s="146">
        <v>10</v>
      </c>
      <c r="I503" s="147">
        <v>340020</v>
      </c>
      <c r="J503" s="145" t="s">
        <v>3786</v>
      </c>
      <c r="K503" s="2"/>
    </row>
    <row r="504" spans="1:11" hidden="1" x14ac:dyDescent="0.2">
      <c r="A504" s="88">
        <v>1702</v>
      </c>
      <c r="B504" s="95">
        <v>13436421</v>
      </c>
      <c r="C504" s="90" t="s">
        <v>496</v>
      </c>
      <c r="D504" s="91" t="str">
        <f>VLOOKUP(B504,[1]PLANTA!$A$2:$T$2334,20,0)</f>
        <v>Grupo Administrativo CUCUTA</v>
      </c>
      <c r="E504" s="92" t="s">
        <v>2653</v>
      </c>
      <c r="F504" s="10" t="s">
        <v>2657</v>
      </c>
      <c r="G504" s="11">
        <v>4210</v>
      </c>
      <c r="H504" s="11">
        <v>16</v>
      </c>
      <c r="I504" s="93">
        <v>310030</v>
      </c>
      <c r="J504" s="94" t="s">
        <v>213</v>
      </c>
      <c r="K504" s="94" t="s">
        <v>212</v>
      </c>
    </row>
    <row r="505" spans="1:11" hidden="1" x14ac:dyDescent="0.2">
      <c r="A505" s="1">
        <v>4612</v>
      </c>
      <c r="B505" s="148">
        <v>13436421</v>
      </c>
      <c r="C505" s="144" t="s">
        <v>496</v>
      </c>
      <c r="D505" s="144" t="s">
        <v>3778</v>
      </c>
      <c r="E505" s="131" t="s">
        <v>3389</v>
      </c>
      <c r="F505" s="145" t="s">
        <v>2657</v>
      </c>
      <c r="G505" s="146">
        <v>4210</v>
      </c>
      <c r="H505" s="146">
        <v>16</v>
      </c>
      <c r="I505" s="147">
        <v>310030</v>
      </c>
      <c r="J505" s="145" t="s">
        <v>3778</v>
      </c>
      <c r="K505" s="2"/>
    </row>
    <row r="506" spans="1:11" hidden="1" x14ac:dyDescent="0.2">
      <c r="A506" s="88">
        <v>1726</v>
      </c>
      <c r="B506" s="95">
        <v>13438302</v>
      </c>
      <c r="C506" s="90" t="s">
        <v>497</v>
      </c>
      <c r="D506" s="91" t="str">
        <f>VLOOKUP(B506,[1]PLANTA!$A$2:$T$2334,20,0)</f>
        <v>PAMPLONA</v>
      </c>
      <c r="E506" s="92" t="s">
        <v>2825</v>
      </c>
      <c r="F506" s="10" t="s">
        <v>2850</v>
      </c>
      <c r="G506" s="11" t="s">
        <v>2851</v>
      </c>
      <c r="H506" s="11" t="s">
        <v>2681</v>
      </c>
      <c r="I506" s="93">
        <v>310140</v>
      </c>
      <c r="J506" s="94" t="s">
        <v>218</v>
      </c>
      <c r="K506" s="94" t="s">
        <v>212</v>
      </c>
    </row>
    <row r="507" spans="1:11" hidden="1" x14ac:dyDescent="0.2">
      <c r="A507" s="88">
        <v>1730</v>
      </c>
      <c r="B507" s="95">
        <v>13439562</v>
      </c>
      <c r="C507" s="90" t="s">
        <v>498</v>
      </c>
      <c r="D507" s="91" t="str">
        <f>VLOOKUP(B507,[1]PLANTA!$A$2:$T$2334,20,0)</f>
        <v>SALAZAR DE LAS PALMAS</v>
      </c>
      <c r="E507" s="92" t="s">
        <v>2825</v>
      </c>
      <c r="F507" s="10" t="s">
        <v>2850</v>
      </c>
      <c r="G507" s="11" t="s">
        <v>2851</v>
      </c>
      <c r="H507" s="11" t="s">
        <v>2681</v>
      </c>
      <c r="I507" s="93">
        <v>310150</v>
      </c>
      <c r="J507" s="94" t="s">
        <v>219</v>
      </c>
      <c r="K507" s="94" t="s">
        <v>212</v>
      </c>
    </row>
    <row r="508" spans="1:11" hidden="1" x14ac:dyDescent="0.2">
      <c r="A508" s="88">
        <v>1850</v>
      </c>
      <c r="B508" s="95">
        <v>13450150</v>
      </c>
      <c r="C508" s="90" t="s">
        <v>499</v>
      </c>
      <c r="D508" s="91" t="str">
        <f>VLOOKUP(B508,[1]PLANTA!$A$2:$T$2334,20,0)</f>
        <v>Grupo Administrativo Bucaramanga</v>
      </c>
      <c r="E508" s="92" t="s">
        <v>2653</v>
      </c>
      <c r="F508" s="10" t="s">
        <v>2695</v>
      </c>
      <c r="G508" s="11">
        <v>4044</v>
      </c>
      <c r="H508" s="11">
        <v>14</v>
      </c>
      <c r="I508" s="93">
        <v>340030</v>
      </c>
      <c r="J508" s="94" t="s">
        <v>234</v>
      </c>
      <c r="K508" s="94" t="s">
        <v>233</v>
      </c>
    </row>
    <row r="509" spans="1:11" hidden="1" x14ac:dyDescent="0.2">
      <c r="A509" s="1">
        <v>4750</v>
      </c>
      <c r="B509" s="148">
        <v>13450150</v>
      </c>
      <c r="C509" s="144" t="s">
        <v>499</v>
      </c>
      <c r="D509" s="144" t="s">
        <v>3787</v>
      </c>
      <c r="E509" s="131" t="s">
        <v>3389</v>
      </c>
      <c r="F509" s="145" t="s">
        <v>2695</v>
      </c>
      <c r="G509" s="146">
        <v>4044</v>
      </c>
      <c r="H509" s="146">
        <v>14</v>
      </c>
      <c r="I509" s="147">
        <v>340030</v>
      </c>
      <c r="J509" s="145" t="s">
        <v>3787</v>
      </c>
      <c r="K509" s="2"/>
    </row>
    <row r="510" spans="1:11" hidden="1" x14ac:dyDescent="0.2">
      <c r="A510" s="88">
        <v>1691</v>
      </c>
      <c r="B510" s="95">
        <v>13463902</v>
      </c>
      <c r="C510" s="90" t="s">
        <v>500</v>
      </c>
      <c r="D510" s="91" t="str">
        <f>VLOOKUP(B510,[1]PLANTA!$A$2:$T$2334,20,0)</f>
        <v>Grupo Jurídico CUCUTA</v>
      </c>
      <c r="E510" s="92" t="s">
        <v>2653</v>
      </c>
      <c r="F510" s="10" t="s">
        <v>2695</v>
      </c>
      <c r="G510" s="11">
        <v>4044</v>
      </c>
      <c r="H510" s="11">
        <v>14</v>
      </c>
      <c r="I510" s="93">
        <v>310020</v>
      </c>
      <c r="J510" s="94" t="s">
        <v>213</v>
      </c>
      <c r="K510" s="94" t="s">
        <v>212</v>
      </c>
    </row>
    <row r="511" spans="1:11" hidden="1" x14ac:dyDescent="0.2">
      <c r="A511" s="1">
        <v>4601</v>
      </c>
      <c r="B511" s="148">
        <v>13463902</v>
      </c>
      <c r="C511" s="144" t="s">
        <v>500</v>
      </c>
      <c r="D511" s="144" t="s">
        <v>3777</v>
      </c>
      <c r="E511" s="131" t="s">
        <v>3389</v>
      </c>
      <c r="F511" s="145" t="s">
        <v>2695</v>
      </c>
      <c r="G511" s="146">
        <v>4044</v>
      </c>
      <c r="H511" s="146">
        <v>14</v>
      </c>
      <c r="I511" s="147">
        <v>310020</v>
      </c>
      <c r="J511" s="145" t="s">
        <v>3777</v>
      </c>
      <c r="K511" s="2"/>
    </row>
    <row r="512" spans="1:11" hidden="1" x14ac:dyDescent="0.2">
      <c r="A512" s="88">
        <v>1682</v>
      </c>
      <c r="B512" s="95">
        <v>13467429</v>
      </c>
      <c r="C512" s="90" t="s">
        <v>501</v>
      </c>
      <c r="D512" s="91" t="str">
        <f>VLOOKUP(B512,[1]PLANTA!$A$2:$T$2334,20,0)</f>
        <v>Grupo Jurídico CUCUTA</v>
      </c>
      <c r="E512" s="92" t="s">
        <v>2653</v>
      </c>
      <c r="F512" s="10" t="s">
        <v>2652</v>
      </c>
      <c r="G512" s="11">
        <v>2044</v>
      </c>
      <c r="H512" s="11" t="s">
        <v>2671</v>
      </c>
      <c r="I512" s="93">
        <v>310020</v>
      </c>
      <c r="J512" s="94" t="s">
        <v>213</v>
      </c>
      <c r="K512" s="94" t="s">
        <v>212</v>
      </c>
    </row>
    <row r="513" spans="1:11" hidden="1" x14ac:dyDescent="0.2">
      <c r="A513" s="1">
        <v>4593</v>
      </c>
      <c r="B513" s="148">
        <v>13467429</v>
      </c>
      <c r="C513" s="144" t="s">
        <v>501</v>
      </c>
      <c r="D513" s="144" t="s">
        <v>3777</v>
      </c>
      <c r="E513" s="131" t="s">
        <v>3389</v>
      </c>
      <c r="F513" s="145" t="s">
        <v>2652</v>
      </c>
      <c r="G513" s="146">
        <v>2044</v>
      </c>
      <c r="H513" s="146" t="s">
        <v>2671</v>
      </c>
      <c r="I513" s="147">
        <v>310020</v>
      </c>
      <c r="J513" s="145" t="s">
        <v>3777</v>
      </c>
      <c r="K513" s="2"/>
    </row>
    <row r="514" spans="1:11" hidden="1" x14ac:dyDescent="0.2">
      <c r="A514" s="88">
        <v>1684</v>
      </c>
      <c r="B514" s="95">
        <v>13475982</v>
      </c>
      <c r="C514" s="90" t="s">
        <v>3187</v>
      </c>
      <c r="D514" s="91" t="str">
        <f>VLOOKUP(B514,[1]PLANTA!$A$2:$T$2334,20,0)</f>
        <v>Grupo Jurídico CUCUTA</v>
      </c>
      <c r="E514" s="92" t="s">
        <v>2651</v>
      </c>
      <c r="F514" s="10" t="s">
        <v>2652</v>
      </c>
      <c r="G514" s="11" t="s">
        <v>2662</v>
      </c>
      <c r="H514" s="11" t="s">
        <v>2681</v>
      </c>
      <c r="I514" s="93">
        <v>310020</v>
      </c>
      <c r="J514" s="94" t="s">
        <v>213</v>
      </c>
      <c r="K514" s="94" t="s">
        <v>212</v>
      </c>
    </row>
    <row r="515" spans="1:11" hidden="1" x14ac:dyDescent="0.2">
      <c r="A515" s="1">
        <v>4595</v>
      </c>
      <c r="B515" s="148">
        <v>13475982</v>
      </c>
      <c r="C515" s="144" t="s">
        <v>3187</v>
      </c>
      <c r="D515" s="144" t="s">
        <v>3777</v>
      </c>
      <c r="E515" s="131" t="s">
        <v>3389</v>
      </c>
      <c r="F515" s="145" t="s">
        <v>2652</v>
      </c>
      <c r="G515" s="146" t="s">
        <v>2662</v>
      </c>
      <c r="H515" s="146" t="s">
        <v>2681</v>
      </c>
      <c r="I515" s="147">
        <v>310020</v>
      </c>
      <c r="J515" s="145" t="s">
        <v>3777</v>
      </c>
      <c r="K515" s="2"/>
    </row>
    <row r="516" spans="1:11" hidden="1" x14ac:dyDescent="0.2">
      <c r="A516" s="88">
        <v>1734</v>
      </c>
      <c r="B516" s="95">
        <v>13489135</v>
      </c>
      <c r="C516" s="90" t="s">
        <v>3196</v>
      </c>
      <c r="D516" s="91" t="str">
        <f>VLOOKUP(B516,[1]PLANTA!$A$2:$T$2334,20,0)</f>
        <v>CACHIRA</v>
      </c>
      <c r="E516" s="92" t="s">
        <v>2825</v>
      </c>
      <c r="F516" s="10" t="s">
        <v>2850</v>
      </c>
      <c r="G516" s="11" t="s">
        <v>2851</v>
      </c>
      <c r="H516" s="11" t="s">
        <v>2681</v>
      </c>
      <c r="I516" s="93">
        <v>310160</v>
      </c>
      <c r="J516" s="94" t="s">
        <v>214</v>
      </c>
      <c r="K516" s="94" t="s">
        <v>212</v>
      </c>
    </row>
    <row r="517" spans="1:11" hidden="1" x14ac:dyDescent="0.2">
      <c r="A517" s="1">
        <v>4644</v>
      </c>
      <c r="B517" s="148">
        <v>13489135</v>
      </c>
      <c r="C517" s="144" t="s">
        <v>3196</v>
      </c>
      <c r="D517" s="144" t="s">
        <v>214</v>
      </c>
      <c r="E517" s="131" t="s">
        <v>3389</v>
      </c>
      <c r="F517" s="145" t="s">
        <v>2850</v>
      </c>
      <c r="G517" s="146" t="s">
        <v>2851</v>
      </c>
      <c r="H517" s="146" t="s">
        <v>2681</v>
      </c>
      <c r="I517" s="147">
        <v>310160</v>
      </c>
      <c r="J517" s="145" t="s">
        <v>214</v>
      </c>
      <c r="K517" s="2"/>
    </row>
    <row r="518" spans="1:11" ht="25.5" hidden="1" x14ac:dyDescent="0.2">
      <c r="A518" s="88">
        <v>2364</v>
      </c>
      <c r="B518" s="102">
        <v>13492464</v>
      </c>
      <c r="C518" s="119" t="s">
        <v>2522</v>
      </c>
      <c r="D518" s="126" t="s">
        <v>2067</v>
      </c>
      <c r="E518" s="103" t="s">
        <v>3388</v>
      </c>
      <c r="F518" s="104" t="s">
        <v>3389</v>
      </c>
      <c r="G518" s="104" t="s">
        <v>3389</v>
      </c>
      <c r="H518" s="104" t="s">
        <v>3389</v>
      </c>
      <c r="I518" s="117" t="s">
        <v>3389</v>
      </c>
      <c r="J518" s="104" t="s">
        <v>213</v>
      </c>
      <c r="K518" s="104" t="s">
        <v>212</v>
      </c>
    </row>
    <row r="519" spans="1:11" hidden="1" x14ac:dyDescent="0.2">
      <c r="A519" s="88">
        <v>2365</v>
      </c>
      <c r="B519" s="105">
        <v>13502048</v>
      </c>
      <c r="C519" s="120" t="s">
        <v>2324</v>
      </c>
      <c r="D519" s="126" t="s">
        <v>1947</v>
      </c>
      <c r="E519" s="103" t="s">
        <v>3388</v>
      </c>
      <c r="F519" s="104" t="s">
        <v>3389</v>
      </c>
      <c r="G519" s="104" t="s">
        <v>3389</v>
      </c>
      <c r="H519" s="104" t="s">
        <v>3389</v>
      </c>
      <c r="I519" s="117" t="s">
        <v>3389</v>
      </c>
      <c r="J519" s="107" t="s">
        <v>54</v>
      </c>
      <c r="K519" s="107" t="s">
        <v>278</v>
      </c>
    </row>
    <row r="520" spans="1:11" hidden="1" x14ac:dyDescent="0.2">
      <c r="A520" s="88">
        <v>1692</v>
      </c>
      <c r="B520" s="95">
        <v>13502083</v>
      </c>
      <c r="C520" s="90" t="s">
        <v>502</v>
      </c>
      <c r="D520" s="91" t="str">
        <f>VLOOKUP(B520,[1]PLANTA!$A$2:$T$2334,20,0)</f>
        <v>Grupo Jurídico CUCUTA</v>
      </c>
      <c r="E520" s="92" t="s">
        <v>2651</v>
      </c>
      <c r="F520" s="10" t="s">
        <v>2695</v>
      </c>
      <c r="G520" s="11">
        <v>4044</v>
      </c>
      <c r="H520" s="11">
        <v>11</v>
      </c>
      <c r="I520" s="93">
        <v>310020</v>
      </c>
      <c r="J520" s="94" t="s">
        <v>213</v>
      </c>
      <c r="K520" s="94" t="s">
        <v>212</v>
      </c>
    </row>
    <row r="521" spans="1:11" hidden="1" x14ac:dyDescent="0.2">
      <c r="A521" s="1">
        <v>4602</v>
      </c>
      <c r="B521" s="148">
        <v>13502083</v>
      </c>
      <c r="C521" s="144" t="s">
        <v>502</v>
      </c>
      <c r="D521" s="144" t="s">
        <v>3777</v>
      </c>
      <c r="E521" s="131" t="s">
        <v>3389</v>
      </c>
      <c r="F521" s="145" t="s">
        <v>2695</v>
      </c>
      <c r="G521" s="146">
        <v>4044</v>
      </c>
      <c r="H521" s="146">
        <v>11</v>
      </c>
      <c r="I521" s="147">
        <v>310020</v>
      </c>
      <c r="J521" s="145" t="s">
        <v>3777</v>
      </c>
      <c r="K521" s="2"/>
    </row>
    <row r="522" spans="1:11" ht="38.25" hidden="1" x14ac:dyDescent="0.2">
      <c r="A522" s="88">
        <v>2366</v>
      </c>
      <c r="B522" s="105">
        <v>13505522</v>
      </c>
      <c r="C522" s="120" t="s">
        <v>2326</v>
      </c>
      <c r="D522" s="126" t="s">
        <v>2121</v>
      </c>
      <c r="E522" s="103" t="s">
        <v>3388</v>
      </c>
      <c r="F522" s="104" t="s">
        <v>3389</v>
      </c>
      <c r="G522" s="104" t="s">
        <v>3389</v>
      </c>
      <c r="H522" s="104" t="s">
        <v>3389</v>
      </c>
      <c r="I522" s="117" t="s">
        <v>3389</v>
      </c>
      <c r="J522" s="107" t="s">
        <v>54</v>
      </c>
      <c r="K522" s="107" t="s">
        <v>278</v>
      </c>
    </row>
    <row r="523" spans="1:11" hidden="1" x14ac:dyDescent="0.2">
      <c r="A523" s="88">
        <v>2286</v>
      </c>
      <c r="B523" s="95">
        <v>13510684</v>
      </c>
      <c r="C523" s="90" t="s">
        <v>1908</v>
      </c>
      <c r="D523" s="91" t="str">
        <f>VLOOKUP(B523,[1]PLANTA_TEMPORAL!$A$2:$T$2334,20,0)</f>
        <v>Superintendencia Delegada Protección, Restitución y Formalización de Tierras</v>
      </c>
      <c r="E523" s="92" t="s">
        <v>3364</v>
      </c>
      <c r="F523" s="10" t="s">
        <v>2654</v>
      </c>
      <c r="G523" s="11" t="s">
        <v>2723</v>
      </c>
      <c r="H523" s="11" t="s">
        <v>2735</v>
      </c>
      <c r="I523" s="93">
        <v>17000</v>
      </c>
      <c r="J523" s="94" t="s">
        <v>54</v>
      </c>
      <c r="K523" s="94" t="s">
        <v>3358</v>
      </c>
    </row>
    <row r="524" spans="1:11" ht="25.5" hidden="1" x14ac:dyDescent="0.2">
      <c r="A524" s="88">
        <v>2367</v>
      </c>
      <c r="B524" s="105">
        <v>13511494</v>
      </c>
      <c r="C524" s="120" t="s">
        <v>2280</v>
      </c>
      <c r="D524" s="126" t="s">
        <v>2174</v>
      </c>
      <c r="E524" s="103" t="s">
        <v>3388</v>
      </c>
      <c r="F524" s="104" t="s">
        <v>3389</v>
      </c>
      <c r="G524" s="104" t="s">
        <v>3389</v>
      </c>
      <c r="H524" s="104" t="s">
        <v>3389</v>
      </c>
      <c r="I524" s="117" t="s">
        <v>3389</v>
      </c>
      <c r="J524" s="107" t="s">
        <v>234</v>
      </c>
      <c r="K524" s="107" t="s">
        <v>233</v>
      </c>
    </row>
    <row r="525" spans="1:11" ht="38.25" hidden="1" x14ac:dyDescent="0.2">
      <c r="A525" s="88">
        <v>2368</v>
      </c>
      <c r="B525" s="105">
        <v>13571058</v>
      </c>
      <c r="C525" s="120" t="s">
        <v>2071</v>
      </c>
      <c r="D525" s="126" t="s">
        <v>2022</v>
      </c>
      <c r="E525" s="103" t="s">
        <v>3388</v>
      </c>
      <c r="F525" s="104" t="s">
        <v>3389</v>
      </c>
      <c r="G525" s="104" t="s">
        <v>3389</v>
      </c>
      <c r="H525" s="104" t="s">
        <v>3389</v>
      </c>
      <c r="I525" s="117" t="s">
        <v>3389</v>
      </c>
      <c r="J525" s="109" t="s">
        <v>85</v>
      </c>
      <c r="K525" s="107" t="s">
        <v>85</v>
      </c>
    </row>
    <row r="526" spans="1:11" hidden="1" x14ac:dyDescent="0.2">
      <c r="A526" s="1">
        <v>4771</v>
      </c>
      <c r="B526" s="148">
        <v>13571058</v>
      </c>
      <c r="C526" s="144" t="s">
        <v>2071</v>
      </c>
      <c r="D526" s="144" t="s">
        <v>236</v>
      </c>
      <c r="E526" s="131" t="s">
        <v>3389</v>
      </c>
      <c r="F526" s="145" t="s">
        <v>2695</v>
      </c>
      <c r="G526" s="146">
        <v>4044</v>
      </c>
      <c r="H526" s="146">
        <v>18</v>
      </c>
      <c r="I526" s="147">
        <v>340120</v>
      </c>
      <c r="J526" s="145" t="s">
        <v>236</v>
      </c>
      <c r="K526" s="2"/>
    </row>
    <row r="527" spans="1:11" hidden="1" x14ac:dyDescent="0.2">
      <c r="A527" s="88">
        <v>1903</v>
      </c>
      <c r="B527" s="95">
        <v>13615151</v>
      </c>
      <c r="C527" s="90" t="s">
        <v>3244</v>
      </c>
      <c r="D527" s="91" t="str">
        <f>VLOOKUP(B527,[1]PLANTA!$A$2:$T$2334,20,0)</f>
        <v>PUENTE  NACIONAL</v>
      </c>
      <c r="E527" s="92" t="s">
        <v>2825</v>
      </c>
      <c r="F527" s="10" t="s">
        <v>2850</v>
      </c>
      <c r="G527" s="11" t="s">
        <v>2851</v>
      </c>
      <c r="H527" s="11" t="s">
        <v>2681</v>
      </c>
      <c r="I527" s="93">
        <v>340180</v>
      </c>
      <c r="J527" s="94" t="s">
        <v>3245</v>
      </c>
      <c r="K527" s="94" t="s">
        <v>233</v>
      </c>
    </row>
    <row r="528" spans="1:11" hidden="1" x14ac:dyDescent="0.2">
      <c r="A528" s="1">
        <v>4800</v>
      </c>
      <c r="B528" s="148">
        <v>13615151</v>
      </c>
      <c r="C528" s="144" t="s">
        <v>3244</v>
      </c>
      <c r="D528" s="144" t="s">
        <v>3245</v>
      </c>
      <c r="E528" s="131" t="s">
        <v>3389</v>
      </c>
      <c r="F528" s="145" t="s">
        <v>2850</v>
      </c>
      <c r="G528" s="146" t="s">
        <v>2851</v>
      </c>
      <c r="H528" s="146" t="s">
        <v>2681</v>
      </c>
      <c r="I528" s="147">
        <v>340180</v>
      </c>
      <c r="J528" s="145" t="s">
        <v>3245</v>
      </c>
      <c r="K528" s="2"/>
    </row>
    <row r="529" spans="1:11" hidden="1" x14ac:dyDescent="0.2">
      <c r="A529" s="88">
        <v>1923</v>
      </c>
      <c r="B529" s="95">
        <v>13640710</v>
      </c>
      <c r="C529" s="90" t="s">
        <v>503</v>
      </c>
      <c r="D529" s="91" t="str">
        <f>VLOOKUP(B529,[1]PLANTA!$A$2:$T$2334,20,0)</f>
        <v>SAN VICENTE DE CHUCURI</v>
      </c>
      <c r="E529" s="92" t="s">
        <v>2653</v>
      </c>
      <c r="F529" s="10" t="s">
        <v>2657</v>
      </c>
      <c r="G529" s="11">
        <v>4210</v>
      </c>
      <c r="H529" s="11">
        <v>15</v>
      </c>
      <c r="I529" s="93">
        <v>340210</v>
      </c>
      <c r="J529" s="94" t="s">
        <v>243</v>
      </c>
      <c r="K529" s="94" t="s">
        <v>233</v>
      </c>
    </row>
    <row r="530" spans="1:11" hidden="1" x14ac:dyDescent="0.2">
      <c r="A530" s="1">
        <v>4819</v>
      </c>
      <c r="B530" s="148">
        <v>13640710</v>
      </c>
      <c r="C530" s="144" t="s">
        <v>503</v>
      </c>
      <c r="D530" s="144" t="s">
        <v>243</v>
      </c>
      <c r="E530" s="131" t="s">
        <v>3389</v>
      </c>
      <c r="F530" s="145" t="s">
        <v>2657</v>
      </c>
      <c r="G530" s="146">
        <v>4210</v>
      </c>
      <c r="H530" s="146">
        <v>15</v>
      </c>
      <c r="I530" s="147">
        <v>340210</v>
      </c>
      <c r="J530" s="145" t="s">
        <v>243</v>
      </c>
      <c r="K530" s="2"/>
    </row>
    <row r="531" spans="1:11" hidden="1" x14ac:dyDescent="0.2">
      <c r="A531" s="88">
        <v>1920</v>
      </c>
      <c r="B531" s="95">
        <v>13643194</v>
      </c>
      <c r="C531" s="90" t="s">
        <v>504</v>
      </c>
      <c r="D531" s="91" t="str">
        <f>VLOOKUP(B531,[1]PLANTA!$A$2:$T$2334,20,0)</f>
        <v>SAN VICENTE DE CHUCURI</v>
      </c>
      <c r="E531" s="92" t="s">
        <v>2653</v>
      </c>
      <c r="F531" s="10" t="s">
        <v>2695</v>
      </c>
      <c r="G531" s="11">
        <v>4044</v>
      </c>
      <c r="H531" s="11">
        <v>16</v>
      </c>
      <c r="I531" s="93">
        <v>340210</v>
      </c>
      <c r="J531" s="94" t="s">
        <v>243</v>
      </c>
      <c r="K531" s="94" t="s">
        <v>233</v>
      </c>
    </row>
    <row r="532" spans="1:11" hidden="1" x14ac:dyDescent="0.2">
      <c r="A532" s="1">
        <v>4816</v>
      </c>
      <c r="B532" s="148">
        <v>13643194</v>
      </c>
      <c r="C532" s="144" t="s">
        <v>504</v>
      </c>
      <c r="D532" s="144" t="s">
        <v>243</v>
      </c>
      <c r="E532" s="131" t="s">
        <v>3389</v>
      </c>
      <c r="F532" s="145" t="s">
        <v>2695</v>
      </c>
      <c r="G532" s="146">
        <v>4044</v>
      </c>
      <c r="H532" s="146">
        <v>16</v>
      </c>
      <c r="I532" s="147">
        <v>340210</v>
      </c>
      <c r="J532" s="145" t="s">
        <v>243</v>
      </c>
      <c r="K532" s="2"/>
    </row>
    <row r="533" spans="1:11" hidden="1" x14ac:dyDescent="0.2">
      <c r="A533" s="88">
        <v>1821</v>
      </c>
      <c r="B533" s="95">
        <v>13817549</v>
      </c>
      <c r="C533" s="90" t="s">
        <v>505</v>
      </c>
      <c r="D533" s="91" t="str">
        <f>VLOOKUP(B533,[1]PLANTA!$A$2:$T$2334,20,0)</f>
        <v>Despacho del Registrador Bucaramanga</v>
      </c>
      <c r="E533" s="92" t="s">
        <v>2825</v>
      </c>
      <c r="F533" s="10" t="s">
        <v>2826</v>
      </c>
      <c r="G533" s="11" t="s">
        <v>2827</v>
      </c>
      <c r="H533" s="11" t="s">
        <v>2717</v>
      </c>
      <c r="I533" s="93">
        <v>340010</v>
      </c>
      <c r="J533" s="94" t="s">
        <v>234</v>
      </c>
      <c r="K533" s="94" t="s">
        <v>233</v>
      </c>
    </row>
    <row r="534" spans="1:11" hidden="1" x14ac:dyDescent="0.2">
      <c r="A534" s="88">
        <v>1155</v>
      </c>
      <c r="B534" s="95">
        <v>13818101</v>
      </c>
      <c r="C534" s="90" t="s">
        <v>506</v>
      </c>
      <c r="D534" s="91" t="str">
        <f>VLOOKUP(B534,[1]PLANTA!$A$2:$T$2334,20,0)</f>
        <v>Grupo Administrativo Bogotá Zona Sur</v>
      </c>
      <c r="E534" s="92" t="s">
        <v>2653</v>
      </c>
      <c r="F534" s="10" t="s">
        <v>2657</v>
      </c>
      <c r="G534" s="11">
        <v>4210</v>
      </c>
      <c r="H534" s="11">
        <v>16</v>
      </c>
      <c r="I534" s="93">
        <v>210030</v>
      </c>
      <c r="J534" s="94" t="s">
        <v>172</v>
      </c>
      <c r="K534" s="94" t="s">
        <v>172</v>
      </c>
    </row>
    <row r="535" spans="1:11" hidden="1" x14ac:dyDescent="0.2">
      <c r="A535" s="1">
        <v>4096</v>
      </c>
      <c r="B535" s="148">
        <v>13818101</v>
      </c>
      <c r="C535" s="144" t="s">
        <v>506</v>
      </c>
      <c r="D535" s="144" t="s">
        <v>3748</v>
      </c>
      <c r="E535" s="131" t="s">
        <v>3389</v>
      </c>
      <c r="F535" s="145" t="s">
        <v>2657</v>
      </c>
      <c r="G535" s="146">
        <v>4210</v>
      </c>
      <c r="H535" s="146">
        <v>16</v>
      </c>
      <c r="I535" s="147">
        <v>210030</v>
      </c>
      <c r="J535" s="145" t="s">
        <v>3748</v>
      </c>
      <c r="K535" s="2"/>
    </row>
    <row r="536" spans="1:11" hidden="1" x14ac:dyDescent="0.2">
      <c r="A536" s="88">
        <v>1940</v>
      </c>
      <c r="B536" s="95">
        <v>13818453</v>
      </c>
      <c r="C536" s="90" t="s">
        <v>507</v>
      </c>
      <c r="D536" s="91" t="str">
        <f>VLOOKUP(B536,[1]PLANTA!$A$2:$T$2334,20,0)</f>
        <v>ZAPATOCA</v>
      </c>
      <c r="E536" s="92" t="s">
        <v>2651</v>
      </c>
      <c r="F536" s="10" t="s">
        <v>2695</v>
      </c>
      <c r="G536" s="11">
        <v>4044</v>
      </c>
      <c r="H536" s="11">
        <v>11</v>
      </c>
      <c r="I536" s="93">
        <v>340240</v>
      </c>
      <c r="J536" s="94" t="s">
        <v>245</v>
      </c>
      <c r="K536" s="94" t="s">
        <v>233</v>
      </c>
    </row>
    <row r="537" spans="1:11" hidden="1" x14ac:dyDescent="0.2">
      <c r="A537" s="1">
        <v>4837</v>
      </c>
      <c r="B537" s="148">
        <v>13818453</v>
      </c>
      <c r="C537" s="144" t="s">
        <v>507</v>
      </c>
      <c r="D537" s="144" t="s">
        <v>245</v>
      </c>
      <c r="E537" s="131" t="s">
        <v>3389</v>
      </c>
      <c r="F537" s="145" t="s">
        <v>2695</v>
      </c>
      <c r="G537" s="146">
        <v>4044</v>
      </c>
      <c r="H537" s="146">
        <v>11</v>
      </c>
      <c r="I537" s="147">
        <v>340240</v>
      </c>
      <c r="J537" s="145" t="s">
        <v>245</v>
      </c>
      <c r="K537" s="2"/>
    </row>
    <row r="538" spans="1:11" hidden="1" x14ac:dyDescent="0.2">
      <c r="A538" s="88">
        <v>1870</v>
      </c>
      <c r="B538" s="95">
        <v>13818793</v>
      </c>
      <c r="C538" s="90" t="s">
        <v>508</v>
      </c>
      <c r="D538" s="91" t="str">
        <f>VLOOKUP(B538,[1]PLANTA!$A$2:$T$2334,20,0)</f>
        <v>BARRANCABERMEJA</v>
      </c>
      <c r="E538" s="92" t="s">
        <v>2825</v>
      </c>
      <c r="F538" s="10" t="s">
        <v>2850</v>
      </c>
      <c r="G538" s="11" t="s">
        <v>2851</v>
      </c>
      <c r="H538" s="11" t="s">
        <v>2681</v>
      </c>
      <c r="I538" s="93">
        <v>340120</v>
      </c>
      <c r="J538" s="94" t="s">
        <v>236</v>
      </c>
      <c r="K538" s="94" t="s">
        <v>233</v>
      </c>
    </row>
    <row r="539" spans="1:11" hidden="1" x14ac:dyDescent="0.2">
      <c r="A539" s="1">
        <v>4768</v>
      </c>
      <c r="B539" s="148">
        <v>13818793</v>
      </c>
      <c r="C539" s="144" t="s">
        <v>508</v>
      </c>
      <c r="D539" s="144" t="s">
        <v>236</v>
      </c>
      <c r="E539" s="131" t="s">
        <v>3389</v>
      </c>
      <c r="F539" s="145" t="s">
        <v>2850</v>
      </c>
      <c r="G539" s="146" t="s">
        <v>2851</v>
      </c>
      <c r="H539" s="146" t="s">
        <v>2681</v>
      </c>
      <c r="I539" s="147">
        <v>340120</v>
      </c>
      <c r="J539" s="145" t="s">
        <v>236</v>
      </c>
      <c r="K539" s="2"/>
    </row>
    <row r="540" spans="1:11" hidden="1" x14ac:dyDescent="0.2">
      <c r="A540" s="88">
        <v>22</v>
      </c>
      <c r="B540" s="95">
        <v>13824515</v>
      </c>
      <c r="C540" s="90" t="s">
        <v>1918</v>
      </c>
      <c r="D540" s="91" t="str">
        <f>VLOOKUP(B540,[1]PLANTA!$A$2:$T$2334,20,0)</f>
        <v>Grupo de Apoyo a la Inspección y Vigilancia</v>
      </c>
      <c r="E540" s="92" t="s">
        <v>2651</v>
      </c>
      <c r="F540" s="10" t="s">
        <v>2652</v>
      </c>
      <c r="G540" s="11" t="s">
        <v>2662</v>
      </c>
      <c r="H540" s="11" t="s">
        <v>2671</v>
      </c>
      <c r="I540" s="93">
        <v>1700</v>
      </c>
      <c r="J540" s="94" t="s">
        <v>54</v>
      </c>
      <c r="K540" s="94" t="s">
        <v>278</v>
      </c>
    </row>
    <row r="541" spans="1:11" hidden="1" x14ac:dyDescent="0.2">
      <c r="A541" s="1">
        <v>3025</v>
      </c>
      <c r="B541" s="148">
        <v>13824515</v>
      </c>
      <c r="C541" s="144" t="s">
        <v>1918</v>
      </c>
      <c r="D541" s="144" t="s">
        <v>3663</v>
      </c>
      <c r="E541" s="131" t="s">
        <v>3389</v>
      </c>
      <c r="F541" s="145" t="s">
        <v>2652</v>
      </c>
      <c r="G541" s="146" t="s">
        <v>2662</v>
      </c>
      <c r="H541" s="146" t="s">
        <v>2671</v>
      </c>
      <c r="I541" s="147">
        <v>1900</v>
      </c>
      <c r="J541" s="145" t="s">
        <v>3663</v>
      </c>
      <c r="K541" s="2"/>
    </row>
    <row r="542" spans="1:11" hidden="1" x14ac:dyDescent="0.2">
      <c r="A542" s="88">
        <v>1893</v>
      </c>
      <c r="B542" s="95">
        <v>13834377</v>
      </c>
      <c r="C542" s="90" t="s">
        <v>509</v>
      </c>
      <c r="D542" s="91" t="str">
        <f>VLOOKUP(B542,[1]PLANTA!$A$2:$T$2334,20,0)</f>
        <v>MALAGA</v>
      </c>
      <c r="E542" s="92" t="s">
        <v>2653</v>
      </c>
      <c r="F542" s="10" t="s">
        <v>2657</v>
      </c>
      <c r="G542" s="11">
        <v>4210</v>
      </c>
      <c r="H542" s="11">
        <v>16</v>
      </c>
      <c r="I542" s="93">
        <v>340160</v>
      </c>
      <c r="J542" s="94" t="s">
        <v>240</v>
      </c>
      <c r="K542" s="94" t="s">
        <v>233</v>
      </c>
    </row>
    <row r="543" spans="1:11" hidden="1" x14ac:dyDescent="0.2">
      <c r="A543" s="1">
        <v>4790</v>
      </c>
      <c r="B543" s="148">
        <v>13834377</v>
      </c>
      <c r="C543" s="144" t="s">
        <v>509</v>
      </c>
      <c r="D543" s="144" t="s">
        <v>240</v>
      </c>
      <c r="E543" s="131" t="s">
        <v>3389</v>
      </c>
      <c r="F543" s="145" t="s">
        <v>2657</v>
      </c>
      <c r="G543" s="146">
        <v>4210</v>
      </c>
      <c r="H543" s="146">
        <v>16</v>
      </c>
      <c r="I543" s="147">
        <v>340160</v>
      </c>
      <c r="J543" s="145" t="s">
        <v>240</v>
      </c>
      <c r="K543" s="2"/>
    </row>
    <row r="544" spans="1:11" hidden="1" x14ac:dyDescent="0.2">
      <c r="A544" s="88">
        <v>1848</v>
      </c>
      <c r="B544" s="95">
        <v>13835752</v>
      </c>
      <c r="C544" s="90" t="s">
        <v>510</v>
      </c>
      <c r="D544" s="91" t="str">
        <f>VLOOKUP(B544,[1]PLANTA!$A$2:$T$2334,20,0)</f>
        <v>Grupo Administrativo Bucaramanga</v>
      </c>
      <c r="E544" s="92" t="s">
        <v>2653</v>
      </c>
      <c r="F544" s="10" t="s">
        <v>2695</v>
      </c>
      <c r="G544" s="11">
        <v>4044</v>
      </c>
      <c r="H544" s="11">
        <v>16</v>
      </c>
      <c r="I544" s="93">
        <v>340030</v>
      </c>
      <c r="J544" s="94" t="s">
        <v>234</v>
      </c>
      <c r="K544" s="94" t="s">
        <v>233</v>
      </c>
    </row>
    <row r="545" spans="1:11" hidden="1" x14ac:dyDescent="0.2">
      <c r="A545" s="1">
        <v>4748</v>
      </c>
      <c r="B545" s="148">
        <v>13835752</v>
      </c>
      <c r="C545" s="144" t="s">
        <v>510</v>
      </c>
      <c r="D545" s="144" t="s">
        <v>3787</v>
      </c>
      <c r="E545" s="131" t="s">
        <v>3389</v>
      </c>
      <c r="F545" s="145" t="s">
        <v>2695</v>
      </c>
      <c r="G545" s="146">
        <v>4044</v>
      </c>
      <c r="H545" s="146">
        <v>16</v>
      </c>
      <c r="I545" s="147">
        <v>340030</v>
      </c>
      <c r="J545" s="145" t="s">
        <v>3787</v>
      </c>
      <c r="K545" s="2"/>
    </row>
    <row r="546" spans="1:11" hidden="1" x14ac:dyDescent="0.2">
      <c r="A546" s="88">
        <v>1055</v>
      </c>
      <c r="B546" s="95">
        <v>13843118</v>
      </c>
      <c r="C546" s="90" t="s">
        <v>511</v>
      </c>
      <c r="D546" s="91" t="str">
        <f>VLOOKUP(B546,[1]PLANTA!$A$2:$T$2334,20,0)</f>
        <v>AGUACHICA</v>
      </c>
      <c r="E546" s="92" t="s">
        <v>2651</v>
      </c>
      <c r="F546" s="10" t="s">
        <v>2695</v>
      </c>
      <c r="G546" s="11">
        <v>4044</v>
      </c>
      <c r="H546" s="11">
        <v>14</v>
      </c>
      <c r="I546" s="93">
        <v>190120</v>
      </c>
      <c r="J546" s="94" t="s">
        <v>152</v>
      </c>
      <c r="K546" s="94" t="s">
        <v>150</v>
      </c>
    </row>
    <row r="547" spans="1:11" hidden="1" x14ac:dyDescent="0.2">
      <c r="A547" s="1">
        <v>4004</v>
      </c>
      <c r="B547" s="148">
        <v>13843118</v>
      </c>
      <c r="C547" s="144" t="s">
        <v>511</v>
      </c>
      <c r="D547" s="144" t="s">
        <v>152</v>
      </c>
      <c r="E547" s="131" t="s">
        <v>3389</v>
      </c>
      <c r="F547" s="145" t="s">
        <v>2695</v>
      </c>
      <c r="G547" s="146">
        <v>4044</v>
      </c>
      <c r="H547" s="146">
        <v>14</v>
      </c>
      <c r="I547" s="147">
        <v>190120</v>
      </c>
      <c r="J547" s="145" t="s">
        <v>152</v>
      </c>
      <c r="K547" s="2"/>
    </row>
    <row r="548" spans="1:11" hidden="1" x14ac:dyDescent="0.2">
      <c r="A548" s="88">
        <v>1855</v>
      </c>
      <c r="B548" s="95">
        <v>13848150</v>
      </c>
      <c r="C548" s="90" t="s">
        <v>512</v>
      </c>
      <c r="D548" s="91" t="str">
        <f>VLOOKUP(B548,[1]PLANTA!$A$2:$T$2334,20,0)</f>
        <v>Grupo Operativo Bucaramanga</v>
      </c>
      <c r="E548" s="92" t="s">
        <v>2653</v>
      </c>
      <c r="F548" s="10" t="s">
        <v>2652</v>
      </c>
      <c r="G548" s="11">
        <v>2044</v>
      </c>
      <c r="H548" s="11">
        <v>10</v>
      </c>
      <c r="I548" s="93">
        <v>340040</v>
      </c>
      <c r="J548" s="94" t="s">
        <v>234</v>
      </c>
      <c r="K548" s="94" t="s">
        <v>233</v>
      </c>
    </row>
    <row r="549" spans="1:11" hidden="1" x14ac:dyDescent="0.2">
      <c r="A549" s="1">
        <v>4754</v>
      </c>
      <c r="B549" s="148">
        <v>13848150</v>
      </c>
      <c r="C549" s="144" t="s">
        <v>512</v>
      </c>
      <c r="D549" s="144" t="s">
        <v>3788</v>
      </c>
      <c r="E549" s="131" t="s">
        <v>3389</v>
      </c>
      <c r="F549" s="145" t="s">
        <v>2652</v>
      </c>
      <c r="G549" s="146">
        <v>2044</v>
      </c>
      <c r="H549" s="146">
        <v>10</v>
      </c>
      <c r="I549" s="147">
        <v>340040</v>
      </c>
      <c r="J549" s="145" t="s">
        <v>3788</v>
      </c>
      <c r="K549" s="2"/>
    </row>
    <row r="550" spans="1:11" hidden="1" x14ac:dyDescent="0.2">
      <c r="A550" s="88">
        <v>1822</v>
      </c>
      <c r="B550" s="95">
        <v>13860636</v>
      </c>
      <c r="C550" s="90" t="s">
        <v>513</v>
      </c>
      <c r="D550" s="91" t="str">
        <f>VLOOKUP(B550,[1]PLANTA!$A$2:$T$2334,20,0)</f>
        <v>Despacho del Registrador Bucaramanga</v>
      </c>
      <c r="E550" s="92" t="s">
        <v>2651</v>
      </c>
      <c r="F550" s="10" t="s">
        <v>2654</v>
      </c>
      <c r="G550" s="11" t="s">
        <v>2723</v>
      </c>
      <c r="H550" s="11" t="s">
        <v>2735</v>
      </c>
      <c r="I550" s="93">
        <v>340010</v>
      </c>
      <c r="J550" s="94" t="s">
        <v>234</v>
      </c>
      <c r="K550" s="94" t="s">
        <v>233</v>
      </c>
    </row>
    <row r="551" spans="1:11" hidden="1" x14ac:dyDescent="0.2">
      <c r="A551" s="1">
        <v>4721</v>
      </c>
      <c r="B551" s="148">
        <v>13860636</v>
      </c>
      <c r="C551" s="144" t="s">
        <v>513</v>
      </c>
      <c r="D551" s="144" t="s">
        <v>3785</v>
      </c>
      <c r="E551" s="131" t="s">
        <v>3389</v>
      </c>
      <c r="F551" s="145" t="s">
        <v>2654</v>
      </c>
      <c r="G551" s="146" t="s">
        <v>2723</v>
      </c>
      <c r="H551" s="146" t="s">
        <v>2735</v>
      </c>
      <c r="I551" s="147">
        <v>340010</v>
      </c>
      <c r="J551" s="145" t="s">
        <v>3785</v>
      </c>
      <c r="K551" s="2"/>
    </row>
    <row r="552" spans="1:11" hidden="1" x14ac:dyDescent="0.2">
      <c r="A552" s="88">
        <v>1873</v>
      </c>
      <c r="B552" s="95">
        <v>13892030</v>
      </c>
      <c r="C552" s="90" t="s">
        <v>514</v>
      </c>
      <c r="D552" s="91" t="str">
        <f>VLOOKUP(B552,[1]PLANTA!$A$2:$T$2334,20,0)</f>
        <v>BARRANCABERMEJA</v>
      </c>
      <c r="E552" s="92" t="s">
        <v>2653</v>
      </c>
      <c r="F552" s="10" t="s">
        <v>2695</v>
      </c>
      <c r="G552" s="11">
        <v>4044</v>
      </c>
      <c r="H552" s="11">
        <v>16</v>
      </c>
      <c r="I552" s="93">
        <v>340120</v>
      </c>
      <c r="J552" s="94" t="s">
        <v>236</v>
      </c>
      <c r="K552" s="94" t="s">
        <v>233</v>
      </c>
    </row>
    <row r="553" spans="1:11" hidden="1" x14ac:dyDescent="0.2">
      <c r="A553" s="1">
        <v>4772</v>
      </c>
      <c r="B553" s="148">
        <v>13892030</v>
      </c>
      <c r="C553" s="144" t="s">
        <v>514</v>
      </c>
      <c r="D553" s="144" t="s">
        <v>236</v>
      </c>
      <c r="E553" s="131" t="s">
        <v>3389</v>
      </c>
      <c r="F553" s="145" t="s">
        <v>2695</v>
      </c>
      <c r="G553" s="146">
        <v>4044</v>
      </c>
      <c r="H553" s="146">
        <v>16</v>
      </c>
      <c r="I553" s="147">
        <v>340120</v>
      </c>
      <c r="J553" s="145" t="s">
        <v>236</v>
      </c>
      <c r="K553" s="2"/>
    </row>
    <row r="554" spans="1:11" hidden="1" x14ac:dyDescent="0.2">
      <c r="A554" s="1">
        <v>4728</v>
      </c>
      <c r="B554" s="148">
        <v>13924681</v>
      </c>
      <c r="C554" s="144" t="s">
        <v>3628</v>
      </c>
      <c r="D554" s="144" t="s">
        <v>3786</v>
      </c>
      <c r="E554" s="131" t="s">
        <v>3389</v>
      </c>
      <c r="F554" s="145" t="s">
        <v>2652</v>
      </c>
      <c r="G554" s="146" t="s">
        <v>2662</v>
      </c>
      <c r="H554" s="146" t="s">
        <v>2698</v>
      </c>
      <c r="I554" s="147">
        <v>340020</v>
      </c>
      <c r="J554" s="145" t="s">
        <v>3786</v>
      </c>
      <c r="K554" s="2"/>
    </row>
    <row r="555" spans="1:11" ht="25.5" hidden="1" x14ac:dyDescent="0.2">
      <c r="A555" s="88">
        <v>2369</v>
      </c>
      <c r="B555" s="105">
        <v>13950679</v>
      </c>
      <c r="C555" s="120" t="s">
        <v>2332</v>
      </c>
      <c r="D555" s="126" t="s">
        <v>2215</v>
      </c>
      <c r="E555" s="103" t="s">
        <v>3388</v>
      </c>
      <c r="F555" s="104" t="s">
        <v>3389</v>
      </c>
      <c r="G555" s="104" t="s">
        <v>3389</v>
      </c>
      <c r="H555" s="104" t="s">
        <v>3389</v>
      </c>
      <c r="I555" s="117" t="s">
        <v>3389</v>
      </c>
      <c r="J555" s="107" t="s">
        <v>244</v>
      </c>
      <c r="K555" s="107" t="s">
        <v>233</v>
      </c>
    </row>
    <row r="556" spans="1:11" hidden="1" x14ac:dyDescent="0.2">
      <c r="A556" s="88">
        <v>1995</v>
      </c>
      <c r="B556" s="95">
        <v>14137168</v>
      </c>
      <c r="C556" s="90" t="s">
        <v>3278</v>
      </c>
      <c r="D556" s="91" t="str">
        <f>VLOOKUP(B556,[1]PLANTA!$A$2:$T$2334,20,0)</f>
        <v>Grupo Administrativo IBAGUE</v>
      </c>
      <c r="E556" s="92" t="s">
        <v>2651</v>
      </c>
      <c r="F556" s="10" t="s">
        <v>2695</v>
      </c>
      <c r="G556" s="11">
        <v>4044</v>
      </c>
      <c r="H556" s="11">
        <v>12</v>
      </c>
      <c r="I556" s="93">
        <v>360030</v>
      </c>
      <c r="J556" s="94" t="s">
        <v>252</v>
      </c>
      <c r="K556" s="94" t="s">
        <v>251</v>
      </c>
    </row>
    <row r="557" spans="1:11" hidden="1" x14ac:dyDescent="0.2">
      <c r="A557" s="1">
        <v>4888</v>
      </c>
      <c r="B557" s="148">
        <v>14137168</v>
      </c>
      <c r="C557" s="144" t="s">
        <v>3278</v>
      </c>
      <c r="D557" s="144" t="s">
        <v>3794</v>
      </c>
      <c r="E557" s="131" t="s">
        <v>3389</v>
      </c>
      <c r="F557" s="145" t="s">
        <v>2695</v>
      </c>
      <c r="G557" s="146">
        <v>4044</v>
      </c>
      <c r="H557" s="146">
        <v>12</v>
      </c>
      <c r="I557" s="147">
        <v>360030</v>
      </c>
      <c r="J557" s="145" t="s">
        <v>3794</v>
      </c>
      <c r="K557" s="2"/>
    </row>
    <row r="558" spans="1:11" hidden="1" x14ac:dyDescent="0.2">
      <c r="A558" s="88">
        <v>1173</v>
      </c>
      <c r="B558" s="95">
        <v>14221525</v>
      </c>
      <c r="C558" s="90" t="s">
        <v>3051</v>
      </c>
      <c r="D558" s="91" t="str">
        <f>VLOOKUP(B558,[1]PLANTA!$A$2:$T$2334,20,0)</f>
        <v>Grupo Operativo Bogotá Zona Sur</v>
      </c>
      <c r="E558" s="92" t="s">
        <v>2651</v>
      </c>
      <c r="F558" s="10" t="s">
        <v>2695</v>
      </c>
      <c r="G558" s="11">
        <v>4044</v>
      </c>
      <c r="H558" s="11">
        <v>14</v>
      </c>
      <c r="I558" s="93">
        <v>210040</v>
      </c>
      <c r="J558" s="94" t="s">
        <v>172</v>
      </c>
      <c r="K558" s="94" t="s">
        <v>172</v>
      </c>
    </row>
    <row r="559" spans="1:11" hidden="1" x14ac:dyDescent="0.2">
      <c r="A559" s="1">
        <v>4117</v>
      </c>
      <c r="B559" s="148">
        <v>14221525</v>
      </c>
      <c r="C559" s="144" t="s">
        <v>3051</v>
      </c>
      <c r="D559" s="144" t="s">
        <v>3749</v>
      </c>
      <c r="E559" s="131" t="s">
        <v>3389</v>
      </c>
      <c r="F559" s="145" t="s">
        <v>2695</v>
      </c>
      <c r="G559" s="146">
        <v>4044</v>
      </c>
      <c r="H559" s="146">
        <v>14</v>
      </c>
      <c r="I559" s="147">
        <v>210040</v>
      </c>
      <c r="J559" s="145" t="s">
        <v>3749</v>
      </c>
      <c r="K559" s="2"/>
    </row>
    <row r="560" spans="1:11" hidden="1" x14ac:dyDescent="0.2">
      <c r="A560" s="88">
        <v>1981</v>
      </c>
      <c r="B560" s="95">
        <v>14230259</v>
      </c>
      <c r="C560" s="90" t="s">
        <v>515</v>
      </c>
      <c r="D560" s="91" t="str">
        <f>VLOOKUP(B560,[1]PLANTA!$A$2:$T$2334,20,0)</f>
        <v>Grupo Jurídico IBAGUE</v>
      </c>
      <c r="E560" s="92" t="s">
        <v>2653</v>
      </c>
      <c r="F560" s="10" t="s">
        <v>2654</v>
      </c>
      <c r="G560" s="11">
        <v>3124</v>
      </c>
      <c r="H560" s="11">
        <v>14</v>
      </c>
      <c r="I560" s="93">
        <v>360020</v>
      </c>
      <c r="J560" s="94" t="s">
        <v>252</v>
      </c>
      <c r="K560" s="94" t="s">
        <v>251</v>
      </c>
    </row>
    <row r="561" spans="1:11" hidden="1" x14ac:dyDescent="0.2">
      <c r="A561" s="1">
        <v>4874</v>
      </c>
      <c r="B561" s="148">
        <v>14230259</v>
      </c>
      <c r="C561" s="144" t="s">
        <v>515</v>
      </c>
      <c r="D561" s="144" t="s">
        <v>3793</v>
      </c>
      <c r="E561" s="131" t="s">
        <v>3389</v>
      </c>
      <c r="F561" s="145" t="s">
        <v>2654</v>
      </c>
      <c r="G561" s="146">
        <v>3124</v>
      </c>
      <c r="H561" s="146">
        <v>14</v>
      </c>
      <c r="I561" s="147">
        <v>360020</v>
      </c>
      <c r="J561" s="145" t="s">
        <v>3793</v>
      </c>
      <c r="K561" s="2"/>
    </row>
    <row r="562" spans="1:11" hidden="1" x14ac:dyDescent="0.2">
      <c r="A562" s="88">
        <v>2028</v>
      </c>
      <c r="B562" s="95">
        <v>14233306</v>
      </c>
      <c r="C562" s="90" t="s">
        <v>516</v>
      </c>
      <c r="D562" s="91" t="str">
        <f>VLOOKUP(B562,[1]PLANTA!$A$2:$T$2334,20,0)</f>
        <v>EL GUAMO</v>
      </c>
      <c r="E562" s="92" t="s">
        <v>2653</v>
      </c>
      <c r="F562" s="10" t="s">
        <v>2695</v>
      </c>
      <c r="G562" s="11">
        <v>4044</v>
      </c>
      <c r="H562" s="11">
        <v>14</v>
      </c>
      <c r="I562" s="93">
        <v>360170</v>
      </c>
      <c r="J562" s="94" t="s">
        <v>517</v>
      </c>
      <c r="K562" s="94" t="s">
        <v>251</v>
      </c>
    </row>
    <row r="563" spans="1:11" ht="25.5" hidden="1" x14ac:dyDescent="0.2">
      <c r="A563" s="88">
        <v>2370</v>
      </c>
      <c r="B563" s="102">
        <v>14242036</v>
      </c>
      <c r="C563" s="119" t="s">
        <v>2460</v>
      </c>
      <c r="D563" s="126" t="s">
        <v>2081</v>
      </c>
      <c r="E563" s="103" t="s">
        <v>3388</v>
      </c>
      <c r="F563" s="104" t="s">
        <v>3389</v>
      </c>
      <c r="G563" s="104" t="s">
        <v>3389</v>
      </c>
      <c r="H563" s="104" t="s">
        <v>3389</v>
      </c>
      <c r="I563" s="117" t="s">
        <v>3389</v>
      </c>
      <c r="J563" s="104" t="s">
        <v>252</v>
      </c>
      <c r="K563" s="104" t="s">
        <v>251</v>
      </c>
    </row>
    <row r="564" spans="1:11" hidden="1" x14ac:dyDescent="0.2">
      <c r="A564" s="88">
        <v>2038</v>
      </c>
      <c r="B564" s="95">
        <v>14243238</v>
      </c>
      <c r="C564" s="90" t="s">
        <v>3292</v>
      </c>
      <c r="D564" s="91" t="str">
        <f>VLOOKUP(B564,[1]PLANTA!$A$2:$T$2334,20,0)</f>
        <v>LIBANO</v>
      </c>
      <c r="E564" s="92" t="s">
        <v>2825</v>
      </c>
      <c r="F564" s="10" t="s">
        <v>2850</v>
      </c>
      <c r="G564" s="11" t="s">
        <v>2851</v>
      </c>
      <c r="H564" s="11" t="s">
        <v>2681</v>
      </c>
      <c r="I564" s="93">
        <v>360190</v>
      </c>
      <c r="J564" s="94" t="s">
        <v>260</v>
      </c>
      <c r="K564" s="94" t="s">
        <v>251</v>
      </c>
    </row>
    <row r="565" spans="1:11" ht="25.5" hidden="1" x14ac:dyDescent="0.2">
      <c r="A565" s="88">
        <v>2371</v>
      </c>
      <c r="B565" s="105">
        <v>14243360</v>
      </c>
      <c r="C565" s="120" t="s">
        <v>2146</v>
      </c>
      <c r="D565" s="129" t="s">
        <v>2081</v>
      </c>
      <c r="E565" s="103" t="s">
        <v>3388</v>
      </c>
      <c r="F565" s="104" t="s">
        <v>3389</v>
      </c>
      <c r="G565" s="104" t="s">
        <v>3389</v>
      </c>
      <c r="H565" s="104" t="s">
        <v>3389</v>
      </c>
      <c r="I565" s="117" t="s">
        <v>3389</v>
      </c>
      <c r="J565" s="104" t="s">
        <v>252</v>
      </c>
      <c r="K565" s="104" t="s">
        <v>251</v>
      </c>
    </row>
    <row r="566" spans="1:11" hidden="1" x14ac:dyDescent="0.2">
      <c r="A566" s="88">
        <v>2372</v>
      </c>
      <c r="B566" s="105">
        <v>14249459</v>
      </c>
      <c r="C566" s="120" t="s">
        <v>2390</v>
      </c>
      <c r="D566" s="126" t="s">
        <v>2183</v>
      </c>
      <c r="E566" s="103" t="s">
        <v>3388</v>
      </c>
      <c r="F566" s="104" t="s">
        <v>3389</v>
      </c>
      <c r="G566" s="104" t="s">
        <v>3389</v>
      </c>
      <c r="H566" s="104" t="s">
        <v>3389</v>
      </c>
      <c r="I566" s="117" t="s">
        <v>3389</v>
      </c>
      <c r="J566" s="107" t="s">
        <v>264</v>
      </c>
      <c r="K566" s="107" t="s">
        <v>263</v>
      </c>
    </row>
    <row r="567" spans="1:11" hidden="1" x14ac:dyDescent="0.2">
      <c r="A567" s="88">
        <v>2005</v>
      </c>
      <c r="B567" s="95">
        <v>14269398</v>
      </c>
      <c r="C567" s="90" t="s">
        <v>518</v>
      </c>
      <c r="D567" s="91" t="str">
        <f>VLOOKUP(B567,[1]PLANTA!$A$2:$T$2334,20,0)</f>
        <v>ARMERO</v>
      </c>
      <c r="E567" s="92" t="s">
        <v>2653</v>
      </c>
      <c r="F567" s="10" t="s">
        <v>2695</v>
      </c>
      <c r="G567" s="11">
        <v>4044</v>
      </c>
      <c r="H567" s="11">
        <v>12</v>
      </c>
      <c r="I567" s="93">
        <v>360120</v>
      </c>
      <c r="J567" s="94" t="s">
        <v>254</v>
      </c>
      <c r="K567" s="94" t="s">
        <v>251</v>
      </c>
    </row>
    <row r="568" spans="1:11" hidden="1" x14ac:dyDescent="0.2">
      <c r="A568" s="1">
        <v>4896</v>
      </c>
      <c r="B568" s="148">
        <v>14269398</v>
      </c>
      <c r="C568" s="144" t="s">
        <v>518</v>
      </c>
      <c r="D568" s="144" t="s">
        <v>254</v>
      </c>
      <c r="E568" s="131" t="s">
        <v>3389</v>
      </c>
      <c r="F568" s="145" t="s">
        <v>2695</v>
      </c>
      <c r="G568" s="146">
        <v>4044</v>
      </c>
      <c r="H568" s="146">
        <v>12</v>
      </c>
      <c r="I568" s="147">
        <v>360120</v>
      </c>
      <c r="J568" s="145" t="s">
        <v>254</v>
      </c>
      <c r="K568" s="2"/>
    </row>
    <row r="569" spans="1:11" hidden="1" x14ac:dyDescent="0.2">
      <c r="A569" s="88">
        <v>62</v>
      </c>
      <c r="B569" s="95">
        <v>14271970</v>
      </c>
      <c r="C569" s="90" t="s">
        <v>519</v>
      </c>
      <c r="D569" s="91" t="str">
        <f>VLOOKUP(B569,[1]PLANTA!$A$2:$T$2334,20,0)</f>
        <v>Grupo de desarrollo informático</v>
      </c>
      <c r="E569" s="92" t="s">
        <v>2653</v>
      </c>
      <c r="F569" s="10" t="s">
        <v>2652</v>
      </c>
      <c r="G569" s="11">
        <v>2044</v>
      </c>
      <c r="H569" s="11">
        <v>10</v>
      </c>
      <c r="I569" s="93">
        <v>4100</v>
      </c>
      <c r="J569" s="94" t="s">
        <v>54</v>
      </c>
      <c r="K569" s="94" t="s">
        <v>278</v>
      </c>
    </row>
    <row r="570" spans="1:11" hidden="1" x14ac:dyDescent="0.2">
      <c r="A570" s="1">
        <v>3063</v>
      </c>
      <c r="B570" s="148">
        <v>14271970</v>
      </c>
      <c r="C570" s="144" t="s">
        <v>519</v>
      </c>
      <c r="D570" s="144" t="s">
        <v>3669</v>
      </c>
      <c r="E570" s="131" t="s">
        <v>3389</v>
      </c>
      <c r="F570" s="145" t="s">
        <v>2652</v>
      </c>
      <c r="G570" s="146">
        <v>2044</v>
      </c>
      <c r="H570" s="146">
        <v>10</v>
      </c>
      <c r="I570" s="147">
        <v>4100</v>
      </c>
      <c r="J570" s="145" t="s">
        <v>3669</v>
      </c>
      <c r="K570" s="2"/>
    </row>
    <row r="571" spans="1:11" hidden="1" x14ac:dyDescent="0.2">
      <c r="A571" s="88">
        <v>2113</v>
      </c>
      <c r="B571" s="95">
        <v>14444812</v>
      </c>
      <c r="C571" s="90" t="s">
        <v>520</v>
      </c>
      <c r="D571" s="91" t="str">
        <f>VLOOKUP(B571,[1]PLANTA!$A$2:$T$2334,20,0)</f>
        <v>Grupo Operativo CALI</v>
      </c>
      <c r="E571" s="92" t="s">
        <v>2653</v>
      </c>
      <c r="F571" s="10" t="s">
        <v>2654</v>
      </c>
      <c r="G571" s="11">
        <v>3124</v>
      </c>
      <c r="H571" s="11">
        <v>14</v>
      </c>
      <c r="I571" s="93">
        <v>380040</v>
      </c>
      <c r="J571" s="94" t="s">
        <v>264</v>
      </c>
      <c r="K571" s="94" t="s">
        <v>263</v>
      </c>
    </row>
    <row r="572" spans="1:11" hidden="1" x14ac:dyDescent="0.2">
      <c r="A572" s="1">
        <v>4998</v>
      </c>
      <c r="B572" s="148">
        <v>14444812</v>
      </c>
      <c r="C572" s="144" t="s">
        <v>520</v>
      </c>
      <c r="D572" s="144" t="s">
        <v>3325</v>
      </c>
      <c r="E572" s="131" t="s">
        <v>3389</v>
      </c>
      <c r="F572" s="145" t="s">
        <v>2654</v>
      </c>
      <c r="G572" s="146">
        <v>3124</v>
      </c>
      <c r="H572" s="146">
        <v>14</v>
      </c>
      <c r="I572" s="147">
        <v>380040</v>
      </c>
      <c r="J572" s="145" t="s">
        <v>3325</v>
      </c>
      <c r="K572" s="2"/>
    </row>
    <row r="573" spans="1:11" hidden="1" x14ac:dyDescent="0.2">
      <c r="A573" s="88">
        <v>2373</v>
      </c>
      <c r="B573" s="105">
        <v>14635304</v>
      </c>
      <c r="C573" s="120" t="s">
        <v>2182</v>
      </c>
      <c r="D573" s="126" t="s">
        <v>2183</v>
      </c>
      <c r="E573" s="103" t="s">
        <v>3388</v>
      </c>
      <c r="F573" s="104" t="s">
        <v>3389</v>
      </c>
      <c r="G573" s="104" t="s">
        <v>3389</v>
      </c>
      <c r="H573" s="104" t="s">
        <v>3389</v>
      </c>
      <c r="I573" s="117" t="s">
        <v>3389</v>
      </c>
      <c r="J573" s="107" t="s">
        <v>264</v>
      </c>
      <c r="K573" s="107" t="s">
        <v>263</v>
      </c>
    </row>
    <row r="574" spans="1:11" hidden="1" x14ac:dyDescent="0.2">
      <c r="A574" s="88">
        <v>2374</v>
      </c>
      <c r="B574" s="102">
        <v>14676237</v>
      </c>
      <c r="C574" s="119" t="s">
        <v>2624</v>
      </c>
      <c r="D574" s="126" t="s">
        <v>2086</v>
      </c>
      <c r="E574" s="103" t="s">
        <v>3388</v>
      </c>
      <c r="F574" s="104" t="s">
        <v>3389</v>
      </c>
      <c r="G574" s="104" t="s">
        <v>3389</v>
      </c>
      <c r="H574" s="104" t="s">
        <v>3389</v>
      </c>
      <c r="I574" s="117" t="s">
        <v>3389</v>
      </c>
      <c r="J574" s="107" t="s">
        <v>264</v>
      </c>
      <c r="K574" s="107" t="s">
        <v>263</v>
      </c>
    </row>
    <row r="575" spans="1:11" hidden="1" x14ac:dyDescent="0.2">
      <c r="A575" s="88">
        <v>2245</v>
      </c>
      <c r="B575" s="95">
        <v>14698540</v>
      </c>
      <c r="C575" s="90" t="s">
        <v>521</v>
      </c>
      <c r="D575" s="91" t="str">
        <f>VLOOKUP(B575,[1]PLANTA!$A$2:$T$2334,20,0)</f>
        <v>PUERTO ASIS</v>
      </c>
      <c r="E575" s="92" t="s">
        <v>2651</v>
      </c>
      <c r="F575" s="10" t="s">
        <v>2695</v>
      </c>
      <c r="G575" s="11">
        <v>4044</v>
      </c>
      <c r="H575" s="11">
        <v>16</v>
      </c>
      <c r="I575" s="93">
        <v>410110</v>
      </c>
      <c r="J575" s="94" t="s">
        <v>222</v>
      </c>
      <c r="K575" s="94" t="s">
        <v>220</v>
      </c>
    </row>
    <row r="576" spans="1:11" hidden="1" x14ac:dyDescent="0.2">
      <c r="A576" s="1">
        <v>5125</v>
      </c>
      <c r="B576" s="148">
        <v>14698540</v>
      </c>
      <c r="C576" s="144" t="s">
        <v>521</v>
      </c>
      <c r="D576" s="144" t="s">
        <v>222</v>
      </c>
      <c r="E576" s="131" t="s">
        <v>3389</v>
      </c>
      <c r="F576" s="145" t="s">
        <v>2695</v>
      </c>
      <c r="G576" s="146">
        <v>4044</v>
      </c>
      <c r="H576" s="146">
        <v>16</v>
      </c>
      <c r="I576" s="147">
        <v>410110</v>
      </c>
      <c r="J576" s="145" t="s">
        <v>222</v>
      </c>
      <c r="K576" s="2"/>
    </row>
    <row r="577" spans="1:11" hidden="1" x14ac:dyDescent="0.2">
      <c r="A577" s="88">
        <v>2099</v>
      </c>
      <c r="B577" s="95">
        <v>14873642</v>
      </c>
      <c r="C577" s="90" t="s">
        <v>522</v>
      </c>
      <c r="D577" s="91" t="str">
        <f>VLOOKUP(B577,[1]PLANTA!$A$2:$T$2334,20,0)</f>
        <v>Grupo Administrativo CALI</v>
      </c>
      <c r="E577" s="92" t="s">
        <v>2653</v>
      </c>
      <c r="F577" s="10" t="s">
        <v>2695</v>
      </c>
      <c r="G577" s="11">
        <v>4044</v>
      </c>
      <c r="H577" s="11">
        <v>14</v>
      </c>
      <c r="I577" s="93">
        <v>380030</v>
      </c>
      <c r="J577" s="94" t="s">
        <v>264</v>
      </c>
      <c r="K577" s="94" t="s">
        <v>263</v>
      </c>
    </row>
    <row r="578" spans="1:11" hidden="1" x14ac:dyDescent="0.2">
      <c r="A578" s="1">
        <v>4985</v>
      </c>
      <c r="B578" s="148">
        <v>14873642</v>
      </c>
      <c r="C578" s="144" t="s">
        <v>522</v>
      </c>
      <c r="D578" s="144" t="s">
        <v>3797</v>
      </c>
      <c r="E578" s="131" t="s">
        <v>3389</v>
      </c>
      <c r="F578" s="145" t="s">
        <v>2695</v>
      </c>
      <c r="G578" s="146">
        <v>4044</v>
      </c>
      <c r="H578" s="146">
        <v>14</v>
      </c>
      <c r="I578" s="147">
        <v>380030</v>
      </c>
      <c r="J578" s="145" t="s">
        <v>3797</v>
      </c>
      <c r="K578" s="2"/>
    </row>
    <row r="579" spans="1:11" hidden="1" x14ac:dyDescent="0.2">
      <c r="A579" s="88">
        <v>2140</v>
      </c>
      <c r="B579" s="95">
        <v>14875546</v>
      </c>
      <c r="C579" s="90" t="s">
        <v>523</v>
      </c>
      <c r="D579" s="91" t="str">
        <f>VLOOKUP(B579,[1]PLANTA!$A$2:$T$2334,20,0)</f>
        <v>BUGA</v>
      </c>
      <c r="E579" s="92" t="s">
        <v>2653</v>
      </c>
      <c r="F579" s="10" t="s">
        <v>2695</v>
      </c>
      <c r="G579" s="11">
        <v>4044</v>
      </c>
      <c r="H579" s="11" t="s">
        <v>2692</v>
      </c>
      <c r="I579" s="93">
        <v>380120</v>
      </c>
      <c r="J579" s="94" t="s">
        <v>266</v>
      </c>
      <c r="K579" s="94" t="s">
        <v>263</v>
      </c>
    </row>
    <row r="580" spans="1:11" hidden="1" x14ac:dyDescent="0.2">
      <c r="A580" s="1">
        <v>5024</v>
      </c>
      <c r="B580" s="148">
        <v>14875546</v>
      </c>
      <c r="C580" s="144" t="s">
        <v>523</v>
      </c>
      <c r="D580" s="144" t="s">
        <v>266</v>
      </c>
      <c r="E580" s="131" t="s">
        <v>3389</v>
      </c>
      <c r="F580" s="145" t="s">
        <v>2695</v>
      </c>
      <c r="G580" s="146">
        <v>4044</v>
      </c>
      <c r="H580" s="146" t="s">
        <v>2692</v>
      </c>
      <c r="I580" s="147">
        <v>380120</v>
      </c>
      <c r="J580" s="145" t="s">
        <v>266</v>
      </c>
      <c r="K580" s="2"/>
    </row>
    <row r="581" spans="1:11" hidden="1" x14ac:dyDescent="0.2">
      <c r="A581" s="88">
        <v>2136</v>
      </c>
      <c r="B581" s="95">
        <v>14888438</v>
      </c>
      <c r="C581" s="90" t="s">
        <v>524</v>
      </c>
      <c r="D581" s="91" t="str">
        <f>VLOOKUP(B581,[1]PLANTA!$A$2:$T$2334,20,0)</f>
        <v>BUGA</v>
      </c>
      <c r="E581" s="92" t="s">
        <v>2653</v>
      </c>
      <c r="F581" s="10" t="s">
        <v>2695</v>
      </c>
      <c r="G581" s="11">
        <v>4044</v>
      </c>
      <c r="H581" s="11">
        <v>16</v>
      </c>
      <c r="I581" s="93">
        <v>380120</v>
      </c>
      <c r="J581" s="94" t="s">
        <v>266</v>
      </c>
      <c r="K581" s="94" t="s">
        <v>263</v>
      </c>
    </row>
    <row r="582" spans="1:11" hidden="1" x14ac:dyDescent="0.2">
      <c r="A582" s="1">
        <v>5020</v>
      </c>
      <c r="B582" s="148">
        <v>14888438</v>
      </c>
      <c r="C582" s="144" t="s">
        <v>524</v>
      </c>
      <c r="D582" s="144" t="s">
        <v>266</v>
      </c>
      <c r="E582" s="131" t="s">
        <v>3389</v>
      </c>
      <c r="F582" s="145" t="s">
        <v>2695</v>
      </c>
      <c r="G582" s="146">
        <v>4044</v>
      </c>
      <c r="H582" s="146">
        <v>16</v>
      </c>
      <c r="I582" s="147">
        <v>380120</v>
      </c>
      <c r="J582" s="145" t="s">
        <v>266</v>
      </c>
      <c r="K582" s="2"/>
    </row>
    <row r="583" spans="1:11" hidden="1" x14ac:dyDescent="0.2">
      <c r="A583" s="88">
        <v>2135</v>
      </c>
      <c r="B583" s="95">
        <v>14888839</v>
      </c>
      <c r="C583" s="90" t="s">
        <v>525</v>
      </c>
      <c r="D583" s="91" t="str">
        <f>VLOOKUP(B583,[1]PLANTA!$A$2:$T$2334,20,0)</f>
        <v>BUGA</v>
      </c>
      <c r="E583" s="92" t="s">
        <v>2653</v>
      </c>
      <c r="F583" s="10" t="s">
        <v>2695</v>
      </c>
      <c r="G583" s="11">
        <v>4044</v>
      </c>
      <c r="H583" s="11">
        <v>18</v>
      </c>
      <c r="I583" s="93">
        <v>380120</v>
      </c>
      <c r="J583" s="94" t="s">
        <v>266</v>
      </c>
      <c r="K583" s="94" t="s">
        <v>263</v>
      </c>
    </row>
    <row r="584" spans="1:11" hidden="1" x14ac:dyDescent="0.2">
      <c r="A584" s="1">
        <v>5019</v>
      </c>
      <c r="B584" s="148">
        <v>14888839</v>
      </c>
      <c r="C584" s="144" t="s">
        <v>525</v>
      </c>
      <c r="D584" s="144" t="s">
        <v>266</v>
      </c>
      <c r="E584" s="131" t="s">
        <v>3389</v>
      </c>
      <c r="F584" s="145" t="s">
        <v>2695</v>
      </c>
      <c r="G584" s="146">
        <v>4044</v>
      </c>
      <c r="H584" s="146">
        <v>18</v>
      </c>
      <c r="I584" s="147">
        <v>380120</v>
      </c>
      <c r="J584" s="145" t="s">
        <v>266</v>
      </c>
      <c r="K584" s="2"/>
    </row>
    <row r="585" spans="1:11" hidden="1" x14ac:dyDescent="0.2">
      <c r="A585" s="88">
        <v>1162</v>
      </c>
      <c r="B585" s="95">
        <v>14894058</v>
      </c>
      <c r="C585" s="90" t="s">
        <v>526</v>
      </c>
      <c r="D585" s="91" t="str">
        <f>VLOOKUP(B585,[1]PLANTA!$A$2:$T$2334,20,0)</f>
        <v>Grupo Operativo Bogotá Zona Sur</v>
      </c>
      <c r="E585" s="92" t="s">
        <v>2651</v>
      </c>
      <c r="F585" s="10" t="s">
        <v>2654</v>
      </c>
      <c r="G585" s="11">
        <v>3124</v>
      </c>
      <c r="H585" s="11">
        <v>14</v>
      </c>
      <c r="I585" s="93">
        <v>210040</v>
      </c>
      <c r="J585" s="94" t="s">
        <v>172</v>
      </c>
      <c r="K585" s="94" t="s">
        <v>172</v>
      </c>
    </row>
    <row r="586" spans="1:11" hidden="1" x14ac:dyDescent="0.2">
      <c r="A586" s="1">
        <v>4104</v>
      </c>
      <c r="B586" s="148">
        <v>14894058</v>
      </c>
      <c r="C586" s="144" t="s">
        <v>526</v>
      </c>
      <c r="D586" s="144" t="s">
        <v>3749</v>
      </c>
      <c r="E586" s="131" t="s">
        <v>3389</v>
      </c>
      <c r="F586" s="145" t="s">
        <v>2654</v>
      </c>
      <c r="G586" s="146">
        <v>3124</v>
      </c>
      <c r="H586" s="146">
        <v>14</v>
      </c>
      <c r="I586" s="147">
        <v>210040</v>
      </c>
      <c r="J586" s="145" t="s">
        <v>3749</v>
      </c>
      <c r="K586" s="2"/>
    </row>
    <row r="587" spans="1:11" hidden="1" x14ac:dyDescent="0.2">
      <c r="A587" s="88">
        <v>2117</v>
      </c>
      <c r="B587" s="95">
        <v>14898203</v>
      </c>
      <c r="C587" s="90" t="s">
        <v>3312</v>
      </c>
      <c r="D587" s="91" t="str">
        <f>VLOOKUP(B587,[1]PLANTA!$A$2:$T$2334,20,0)</f>
        <v>Grupo Operativo CALI</v>
      </c>
      <c r="E587" s="92" t="s">
        <v>2651</v>
      </c>
      <c r="F587" s="10" t="s">
        <v>2695</v>
      </c>
      <c r="G587" s="11">
        <v>4044</v>
      </c>
      <c r="H587" s="11">
        <v>16</v>
      </c>
      <c r="I587" s="93">
        <v>380040</v>
      </c>
      <c r="J587" s="94" t="s">
        <v>264</v>
      </c>
      <c r="K587" s="94" t="s">
        <v>263</v>
      </c>
    </row>
    <row r="588" spans="1:11" hidden="1" x14ac:dyDescent="0.2">
      <c r="A588" s="1">
        <v>5001</v>
      </c>
      <c r="B588" s="148">
        <v>14898203</v>
      </c>
      <c r="C588" s="144" t="s">
        <v>3312</v>
      </c>
      <c r="D588" s="144" t="s">
        <v>3325</v>
      </c>
      <c r="E588" s="131" t="s">
        <v>3389</v>
      </c>
      <c r="F588" s="145" t="s">
        <v>2695</v>
      </c>
      <c r="G588" s="146">
        <v>4044</v>
      </c>
      <c r="H588" s="146">
        <v>16</v>
      </c>
      <c r="I588" s="147">
        <v>380040</v>
      </c>
      <c r="J588" s="145" t="s">
        <v>3325</v>
      </c>
      <c r="K588" s="2"/>
    </row>
    <row r="589" spans="1:11" hidden="1" x14ac:dyDescent="0.2">
      <c r="A589" s="88">
        <v>2375</v>
      </c>
      <c r="B589" s="105">
        <v>14899392</v>
      </c>
      <c r="C589" s="120" t="s">
        <v>2620</v>
      </c>
      <c r="D589" s="128" t="s">
        <v>1947</v>
      </c>
      <c r="E589" s="103" t="s">
        <v>3388</v>
      </c>
      <c r="F589" s="104" t="s">
        <v>3389</v>
      </c>
      <c r="G589" s="104" t="s">
        <v>3389</v>
      </c>
      <c r="H589" s="104" t="s">
        <v>3389</v>
      </c>
      <c r="I589" s="117" t="s">
        <v>3389</v>
      </c>
      <c r="J589" s="107" t="s">
        <v>54</v>
      </c>
      <c r="K589" s="107" t="s">
        <v>278</v>
      </c>
    </row>
    <row r="590" spans="1:11" hidden="1" x14ac:dyDescent="0.2">
      <c r="A590" s="88">
        <v>2054</v>
      </c>
      <c r="B590" s="96">
        <v>14969271</v>
      </c>
      <c r="C590" s="90" t="s">
        <v>527</v>
      </c>
      <c r="D590" s="91" t="str">
        <f>VLOOKUP(B590,[1]PLANTA!$A$2:$T$2334,20,0)</f>
        <v>Despacho del Registrador CALI</v>
      </c>
      <c r="E590" s="92" t="s">
        <v>2825</v>
      </c>
      <c r="F590" s="10" t="s">
        <v>2826</v>
      </c>
      <c r="G590" s="11" t="s">
        <v>2827</v>
      </c>
      <c r="H590" s="11" t="s">
        <v>2717</v>
      </c>
      <c r="I590" s="93">
        <v>380010</v>
      </c>
      <c r="J590" s="94" t="s">
        <v>264</v>
      </c>
      <c r="K590" s="94" t="s">
        <v>263</v>
      </c>
    </row>
    <row r="591" spans="1:11" hidden="1" x14ac:dyDescent="0.2">
      <c r="A591" s="88">
        <v>2118</v>
      </c>
      <c r="B591" s="95">
        <v>14995412</v>
      </c>
      <c r="C591" s="90" t="s">
        <v>528</v>
      </c>
      <c r="D591" s="91" t="str">
        <f>VLOOKUP(B591,[1]PLANTA!$A$2:$T$2334,20,0)</f>
        <v>Grupo Operativo CALI</v>
      </c>
      <c r="E591" s="92" t="s">
        <v>2653</v>
      </c>
      <c r="F591" s="10" t="s">
        <v>2695</v>
      </c>
      <c r="G591" s="11">
        <v>4044</v>
      </c>
      <c r="H591" s="11">
        <v>16</v>
      </c>
      <c r="I591" s="93">
        <v>380040</v>
      </c>
      <c r="J591" s="94" t="s">
        <v>264</v>
      </c>
      <c r="K591" s="94" t="s">
        <v>263</v>
      </c>
    </row>
    <row r="592" spans="1:11" hidden="1" x14ac:dyDescent="0.2">
      <c r="A592" s="1">
        <v>5002</v>
      </c>
      <c r="B592" s="143">
        <v>14995412</v>
      </c>
      <c r="C592" s="144" t="s">
        <v>528</v>
      </c>
      <c r="D592" s="144" t="s">
        <v>3325</v>
      </c>
      <c r="E592" s="131" t="s">
        <v>3389</v>
      </c>
      <c r="F592" s="145" t="s">
        <v>2695</v>
      </c>
      <c r="G592" s="146">
        <v>4044</v>
      </c>
      <c r="H592" s="146">
        <v>16</v>
      </c>
      <c r="I592" s="147">
        <v>380040</v>
      </c>
      <c r="J592" s="145" t="s">
        <v>3325</v>
      </c>
      <c r="K592" s="2"/>
    </row>
    <row r="593" spans="1:11" hidden="1" x14ac:dyDescent="0.2">
      <c r="A593" s="88">
        <v>1092</v>
      </c>
      <c r="B593" s="96">
        <v>15018234</v>
      </c>
      <c r="C593" s="90" t="s">
        <v>529</v>
      </c>
      <c r="D593" s="91" t="str">
        <f>VLOOKUP(B593,[1]PLANTA!$A$2:$T$2334,20,0)</f>
        <v>LORICA</v>
      </c>
      <c r="E593" s="92" t="s">
        <v>2653</v>
      </c>
      <c r="F593" s="10" t="s">
        <v>2695</v>
      </c>
      <c r="G593" s="11">
        <v>4044</v>
      </c>
      <c r="H593" s="11">
        <v>12</v>
      </c>
      <c r="I593" s="93">
        <v>200140</v>
      </c>
      <c r="J593" s="94" t="s">
        <v>159</v>
      </c>
      <c r="K593" s="94" t="s">
        <v>154</v>
      </c>
    </row>
    <row r="594" spans="1:11" hidden="1" x14ac:dyDescent="0.2">
      <c r="A594" s="88">
        <v>1295</v>
      </c>
      <c r="B594" s="95">
        <v>15025778</v>
      </c>
      <c r="C594" s="90" t="s">
        <v>530</v>
      </c>
      <c r="D594" s="91" t="str">
        <f>VLOOKUP(B594,[1]PLANTA!$A$2:$T$2334,20,0)</f>
        <v>Grupo Operativo Bogotá Zona Centro</v>
      </c>
      <c r="E594" s="92" t="s">
        <v>2651</v>
      </c>
      <c r="F594" s="10" t="s">
        <v>2657</v>
      </c>
      <c r="G594" s="11">
        <v>4210</v>
      </c>
      <c r="H594" s="11">
        <v>16</v>
      </c>
      <c r="I594" s="93">
        <v>220040</v>
      </c>
      <c r="J594" s="94" t="s">
        <v>168</v>
      </c>
      <c r="K594" s="94" t="s">
        <v>168</v>
      </c>
    </row>
    <row r="595" spans="1:11" hidden="1" x14ac:dyDescent="0.2">
      <c r="A595" s="1">
        <v>4233</v>
      </c>
      <c r="B595" s="148">
        <v>15025778</v>
      </c>
      <c r="C595" s="144" t="s">
        <v>530</v>
      </c>
      <c r="D595" s="144" t="s">
        <v>3753</v>
      </c>
      <c r="E595" s="131" t="s">
        <v>3389</v>
      </c>
      <c r="F595" s="145" t="s">
        <v>2657</v>
      </c>
      <c r="G595" s="146">
        <v>4210</v>
      </c>
      <c r="H595" s="146">
        <v>16</v>
      </c>
      <c r="I595" s="147">
        <v>220040</v>
      </c>
      <c r="J595" s="145" t="s">
        <v>3753</v>
      </c>
      <c r="K595" s="2"/>
    </row>
    <row r="596" spans="1:11" hidden="1" x14ac:dyDescent="0.2">
      <c r="A596" s="88">
        <v>352</v>
      </c>
      <c r="B596" s="95">
        <v>15039443</v>
      </c>
      <c r="C596" s="90" t="s">
        <v>531</v>
      </c>
      <c r="D596" s="91" t="str">
        <f>VLOOKUP(B596,[1]PLANTA!$A$2:$T$2334,20,0)</f>
        <v>Grupo de Gestión Jurídico para la Inspección y Vigilancia</v>
      </c>
      <c r="E596" s="92" t="s">
        <v>2653</v>
      </c>
      <c r="F596" s="10" t="s">
        <v>2652</v>
      </c>
      <c r="G596" s="11">
        <v>2044</v>
      </c>
      <c r="H596" s="11">
        <v>10</v>
      </c>
      <c r="I596" s="93">
        <v>11010</v>
      </c>
      <c r="J596" s="94" t="s">
        <v>54</v>
      </c>
      <c r="K596" s="94" t="s">
        <v>278</v>
      </c>
    </row>
    <row r="597" spans="1:11" hidden="1" x14ac:dyDescent="0.2">
      <c r="A597" s="1">
        <v>3325</v>
      </c>
      <c r="B597" s="148">
        <v>15039443</v>
      </c>
      <c r="C597" s="144" t="s">
        <v>531</v>
      </c>
      <c r="D597" s="144" t="s">
        <v>3705</v>
      </c>
      <c r="E597" s="131" t="s">
        <v>3389</v>
      </c>
      <c r="F597" s="145" t="s">
        <v>2652</v>
      </c>
      <c r="G597" s="146">
        <v>2044</v>
      </c>
      <c r="H597" s="146">
        <v>10</v>
      </c>
      <c r="I597" s="147">
        <v>11010</v>
      </c>
      <c r="J597" s="145" t="s">
        <v>3705</v>
      </c>
      <c r="K597" s="2"/>
    </row>
    <row r="598" spans="1:11" ht="25.5" hidden="1" x14ac:dyDescent="0.2">
      <c r="A598" s="88">
        <v>2376</v>
      </c>
      <c r="B598" s="105">
        <v>15041804</v>
      </c>
      <c r="C598" s="120" t="s">
        <v>2005</v>
      </c>
      <c r="D598" s="126" t="s">
        <v>2006</v>
      </c>
      <c r="E598" s="103" t="s">
        <v>3388</v>
      </c>
      <c r="F598" s="104" t="s">
        <v>3389</v>
      </c>
      <c r="G598" s="104" t="s">
        <v>3389</v>
      </c>
      <c r="H598" s="104" t="s">
        <v>3389</v>
      </c>
      <c r="I598" s="117" t="s">
        <v>3389</v>
      </c>
      <c r="J598" s="107" t="s">
        <v>54</v>
      </c>
      <c r="K598" s="107" t="s">
        <v>278</v>
      </c>
    </row>
    <row r="599" spans="1:11" hidden="1" x14ac:dyDescent="0.2">
      <c r="A599" s="1">
        <v>3340</v>
      </c>
      <c r="B599" s="148">
        <v>15041804</v>
      </c>
      <c r="C599" s="144" t="s">
        <v>2005</v>
      </c>
      <c r="D599" s="144" t="s">
        <v>3708</v>
      </c>
      <c r="E599" s="131" t="s">
        <v>3389</v>
      </c>
      <c r="F599" s="145" t="s">
        <v>2652</v>
      </c>
      <c r="G599" s="146">
        <v>2044</v>
      </c>
      <c r="H599" s="146">
        <v>10</v>
      </c>
      <c r="I599" s="147">
        <v>11120</v>
      </c>
      <c r="J599" s="145" t="s">
        <v>3708</v>
      </c>
      <c r="K599" s="2"/>
    </row>
    <row r="600" spans="1:11" hidden="1" x14ac:dyDescent="0.2">
      <c r="A600" s="1">
        <v>4044</v>
      </c>
      <c r="B600" s="148">
        <v>15045208</v>
      </c>
      <c r="C600" s="144" t="s">
        <v>3583</v>
      </c>
      <c r="D600" s="144" t="s">
        <v>160</v>
      </c>
      <c r="E600" s="131" t="s">
        <v>3389</v>
      </c>
      <c r="F600" s="145" t="s">
        <v>2695</v>
      </c>
      <c r="G600" s="146">
        <v>4044</v>
      </c>
      <c r="H600" s="146">
        <v>11</v>
      </c>
      <c r="I600" s="147">
        <v>200150</v>
      </c>
      <c r="J600" s="145" t="s">
        <v>160</v>
      </c>
      <c r="K600" s="2"/>
    </row>
    <row r="601" spans="1:11" hidden="1" x14ac:dyDescent="0.2">
      <c r="A601" s="1">
        <v>4042</v>
      </c>
      <c r="B601" s="148">
        <v>15047640</v>
      </c>
      <c r="C601" s="144" t="s">
        <v>3581</v>
      </c>
      <c r="D601" s="144" t="s">
        <v>160</v>
      </c>
      <c r="E601" s="131" t="s">
        <v>3389</v>
      </c>
      <c r="F601" s="145" t="s">
        <v>2850</v>
      </c>
      <c r="G601" s="146" t="s">
        <v>2851</v>
      </c>
      <c r="H601" s="146" t="s">
        <v>2681</v>
      </c>
      <c r="I601" s="147">
        <v>200150</v>
      </c>
      <c r="J601" s="145" t="s">
        <v>160</v>
      </c>
      <c r="K601" s="2"/>
    </row>
    <row r="602" spans="1:11" hidden="1" x14ac:dyDescent="0.2">
      <c r="A602" s="88">
        <v>1129</v>
      </c>
      <c r="B602" s="95">
        <v>15173702</v>
      </c>
      <c r="C602" s="90" t="s">
        <v>532</v>
      </c>
      <c r="D602" s="91" t="str">
        <f>VLOOKUP(B602,[1]PLANTA!$A$2:$T$2334,20,0)</f>
        <v>Grupo Jurídico Bogotá Zona Sur</v>
      </c>
      <c r="E602" s="92" t="s">
        <v>2651</v>
      </c>
      <c r="F602" s="10" t="s">
        <v>2695</v>
      </c>
      <c r="G602" s="11" t="s">
        <v>2709</v>
      </c>
      <c r="H602" s="11" t="s">
        <v>2730</v>
      </c>
      <c r="I602" s="93">
        <v>210020</v>
      </c>
      <c r="J602" s="94" t="s">
        <v>172</v>
      </c>
      <c r="K602" s="94" t="s">
        <v>172</v>
      </c>
    </row>
    <row r="603" spans="1:11" hidden="1" x14ac:dyDescent="0.2">
      <c r="A603" s="1">
        <v>4073</v>
      </c>
      <c r="B603" s="148">
        <v>15173702</v>
      </c>
      <c r="C603" s="144" t="s">
        <v>532</v>
      </c>
      <c r="D603" s="144" t="s">
        <v>3747</v>
      </c>
      <c r="E603" s="131" t="s">
        <v>3389</v>
      </c>
      <c r="F603" s="145" t="s">
        <v>2695</v>
      </c>
      <c r="G603" s="146" t="s">
        <v>2709</v>
      </c>
      <c r="H603" s="146" t="s">
        <v>2730</v>
      </c>
      <c r="I603" s="147">
        <v>210020</v>
      </c>
      <c r="J603" s="145" t="s">
        <v>3747</v>
      </c>
      <c r="K603" s="2"/>
    </row>
    <row r="604" spans="1:11" ht="38.25" hidden="1" x14ac:dyDescent="0.2">
      <c r="A604" s="88">
        <v>598</v>
      </c>
      <c r="B604" s="95">
        <v>15258463</v>
      </c>
      <c r="C604" s="90" t="s">
        <v>533</v>
      </c>
      <c r="D604" s="91" t="str">
        <f>VLOOKUP(B604,[1]PLANTA!$A$2:$T$2334,20,0)</f>
        <v>Grupo Administrativo Medellín Zona Norte</v>
      </c>
      <c r="E604" s="92" t="s">
        <v>2653</v>
      </c>
      <c r="F604" s="10" t="s">
        <v>2695</v>
      </c>
      <c r="G604" s="11">
        <v>4044</v>
      </c>
      <c r="H604" s="11">
        <v>18</v>
      </c>
      <c r="I604" s="93">
        <v>120030</v>
      </c>
      <c r="J604" s="101" t="s">
        <v>85</v>
      </c>
      <c r="K604" s="94" t="s">
        <v>85</v>
      </c>
    </row>
    <row r="605" spans="1:11" hidden="1" x14ac:dyDescent="0.2">
      <c r="A605" s="1">
        <v>3562</v>
      </c>
      <c r="B605" s="148">
        <v>15258463</v>
      </c>
      <c r="C605" s="144" t="s">
        <v>533</v>
      </c>
      <c r="D605" s="144" t="s">
        <v>3720</v>
      </c>
      <c r="E605" s="131" t="s">
        <v>3389</v>
      </c>
      <c r="F605" s="145" t="s">
        <v>2695</v>
      </c>
      <c r="G605" s="146">
        <v>4044</v>
      </c>
      <c r="H605" s="146">
        <v>18</v>
      </c>
      <c r="I605" s="147">
        <v>120030</v>
      </c>
      <c r="J605" s="145" t="s">
        <v>3720</v>
      </c>
      <c r="K605" s="2"/>
    </row>
    <row r="606" spans="1:11" ht="38.25" hidden="1" x14ac:dyDescent="0.2">
      <c r="A606" s="88">
        <v>579</v>
      </c>
      <c r="B606" s="96">
        <v>15259762</v>
      </c>
      <c r="C606" s="90" t="s">
        <v>2883</v>
      </c>
      <c r="D606" s="91" t="str">
        <f>VLOOKUP(B606,[1]PLANTA!$A$2:$T$2334,20,0)</f>
        <v>Grupo Jurídico Medellín Zona Norte</v>
      </c>
      <c r="E606" s="92" t="s">
        <v>2651</v>
      </c>
      <c r="F606" s="10" t="s">
        <v>2695</v>
      </c>
      <c r="G606" s="11">
        <v>4044</v>
      </c>
      <c r="H606" s="11">
        <v>16</v>
      </c>
      <c r="I606" s="93">
        <v>120020</v>
      </c>
      <c r="J606" s="101" t="s">
        <v>85</v>
      </c>
      <c r="K606" s="94" t="s">
        <v>85</v>
      </c>
    </row>
    <row r="607" spans="1:11" hidden="1" x14ac:dyDescent="0.2">
      <c r="A607" s="1">
        <v>3541</v>
      </c>
      <c r="B607" s="148">
        <v>15259762</v>
      </c>
      <c r="C607" s="144" t="s">
        <v>2883</v>
      </c>
      <c r="D607" s="144" t="s">
        <v>3719</v>
      </c>
      <c r="E607" s="131" t="s">
        <v>3389</v>
      </c>
      <c r="F607" s="145" t="s">
        <v>2695</v>
      </c>
      <c r="G607" s="146">
        <v>4044</v>
      </c>
      <c r="H607" s="146">
        <v>16</v>
      </c>
      <c r="I607" s="147">
        <v>120020</v>
      </c>
      <c r="J607" s="145" t="s">
        <v>3719</v>
      </c>
      <c r="K607" s="2"/>
    </row>
    <row r="608" spans="1:11" hidden="1" x14ac:dyDescent="0.2">
      <c r="A608" s="88">
        <v>478</v>
      </c>
      <c r="B608" s="89">
        <v>15285403</v>
      </c>
      <c r="C608" s="90" t="s">
        <v>534</v>
      </c>
      <c r="D608" s="91" t="str">
        <f>VLOOKUP(B608,[1]PLANTA!$A$2:$T$2334,20,0)</f>
        <v>Grupo Operativo Medellín Zona Sur</v>
      </c>
      <c r="E608" s="92" t="s">
        <v>2653</v>
      </c>
      <c r="F608" s="10" t="s">
        <v>2695</v>
      </c>
      <c r="G608" s="11">
        <v>4044</v>
      </c>
      <c r="H608" s="11">
        <v>14</v>
      </c>
      <c r="I608" s="93">
        <v>110040</v>
      </c>
      <c r="J608" s="94" t="s">
        <v>71</v>
      </c>
      <c r="K608" s="94" t="s">
        <v>71</v>
      </c>
    </row>
    <row r="609" spans="1:11" hidden="1" x14ac:dyDescent="0.2">
      <c r="A609" s="1">
        <v>3443</v>
      </c>
      <c r="B609" s="148">
        <v>15285403</v>
      </c>
      <c r="C609" s="144" t="s">
        <v>534</v>
      </c>
      <c r="D609" s="144" t="s">
        <v>3717</v>
      </c>
      <c r="E609" s="131" t="s">
        <v>3389</v>
      </c>
      <c r="F609" s="145" t="s">
        <v>2695</v>
      </c>
      <c r="G609" s="146">
        <v>4044</v>
      </c>
      <c r="H609" s="146">
        <v>14</v>
      </c>
      <c r="I609" s="147">
        <v>110040</v>
      </c>
      <c r="J609" s="145" t="s">
        <v>3717</v>
      </c>
      <c r="K609" s="2"/>
    </row>
    <row r="610" spans="1:11" hidden="1" x14ac:dyDescent="0.2">
      <c r="A610" s="88">
        <v>700</v>
      </c>
      <c r="B610" s="95">
        <v>15320296</v>
      </c>
      <c r="C610" s="90" t="s">
        <v>2918</v>
      </c>
      <c r="D610" s="91" t="str">
        <f>VLOOKUP(B610,[1]PLANTA!$A$2:$T$2334,20,0)</f>
        <v>YOLOMBO</v>
      </c>
      <c r="E610" s="92" t="s">
        <v>2651</v>
      </c>
      <c r="F610" s="10" t="s">
        <v>2695</v>
      </c>
      <c r="G610" s="11" t="s">
        <v>2709</v>
      </c>
      <c r="H610" s="11" t="s">
        <v>2669</v>
      </c>
      <c r="I610" s="93">
        <v>120270</v>
      </c>
      <c r="J610" s="94" t="s">
        <v>101</v>
      </c>
      <c r="K610" s="94" t="s">
        <v>85</v>
      </c>
    </row>
    <row r="611" spans="1:11" hidden="1" x14ac:dyDescent="0.2">
      <c r="A611" s="1">
        <v>3664</v>
      </c>
      <c r="B611" s="148">
        <v>15320296</v>
      </c>
      <c r="C611" s="144" t="s">
        <v>2918</v>
      </c>
      <c r="D611" s="144" t="s">
        <v>101</v>
      </c>
      <c r="E611" s="131" t="s">
        <v>3389</v>
      </c>
      <c r="F611" s="145" t="s">
        <v>2695</v>
      </c>
      <c r="G611" s="146" t="s">
        <v>2709</v>
      </c>
      <c r="H611" s="146" t="s">
        <v>2669</v>
      </c>
      <c r="I611" s="147">
        <v>120270</v>
      </c>
      <c r="J611" s="145" t="s">
        <v>101</v>
      </c>
      <c r="K611" s="2"/>
    </row>
    <row r="612" spans="1:11" hidden="1" x14ac:dyDescent="0.2">
      <c r="A612" s="88">
        <v>663</v>
      </c>
      <c r="B612" s="95">
        <v>15322683</v>
      </c>
      <c r="C612" s="90" t="s">
        <v>535</v>
      </c>
      <c r="D612" s="91" t="str">
        <f>VLOOKUP(B612,[1]PLANTA!$A$2:$T$2334,20,0)</f>
        <v>SANTA ROSA DE OSOS</v>
      </c>
      <c r="E612" s="92" t="s">
        <v>2825</v>
      </c>
      <c r="F612" s="10" t="s">
        <v>2850</v>
      </c>
      <c r="G612" s="11" t="s">
        <v>2851</v>
      </c>
      <c r="H612" s="11" t="s">
        <v>2681</v>
      </c>
      <c r="I612" s="93">
        <v>120190</v>
      </c>
      <c r="J612" s="94" t="s">
        <v>94</v>
      </c>
      <c r="K612" s="94" t="s">
        <v>85</v>
      </c>
    </row>
    <row r="613" spans="1:11" hidden="1" x14ac:dyDescent="0.2">
      <c r="A613" s="1">
        <v>3627</v>
      </c>
      <c r="B613" s="148">
        <v>15322683</v>
      </c>
      <c r="C613" s="144" t="s">
        <v>535</v>
      </c>
      <c r="D613" s="144" t="s">
        <v>94</v>
      </c>
      <c r="E613" s="131" t="s">
        <v>3389</v>
      </c>
      <c r="F613" s="145" t="s">
        <v>2850</v>
      </c>
      <c r="G613" s="146" t="s">
        <v>2851</v>
      </c>
      <c r="H613" s="146" t="s">
        <v>2681</v>
      </c>
      <c r="I613" s="147">
        <v>120190</v>
      </c>
      <c r="J613" s="145" t="s">
        <v>94</v>
      </c>
      <c r="K613" s="2"/>
    </row>
    <row r="614" spans="1:11" hidden="1" x14ac:dyDescent="0.2">
      <c r="A614" s="88">
        <v>698</v>
      </c>
      <c r="B614" s="95">
        <v>15322739</v>
      </c>
      <c r="C614" s="90" t="s">
        <v>536</v>
      </c>
      <c r="D614" s="91" t="str">
        <f>VLOOKUP(B614,[1]PLANTA!$A$2:$T$2334,20,0)</f>
        <v>YARUMAL</v>
      </c>
      <c r="E614" s="92" t="s">
        <v>2653</v>
      </c>
      <c r="F614" s="10" t="s">
        <v>2657</v>
      </c>
      <c r="G614" s="11" t="s">
        <v>2658</v>
      </c>
      <c r="H614" s="11">
        <v>16</v>
      </c>
      <c r="I614" s="93">
        <v>120260</v>
      </c>
      <c r="J614" s="94" t="s">
        <v>100</v>
      </c>
      <c r="K614" s="94" t="s">
        <v>85</v>
      </c>
    </row>
    <row r="615" spans="1:11" hidden="1" x14ac:dyDescent="0.2">
      <c r="A615" s="1">
        <v>3662</v>
      </c>
      <c r="B615" s="148">
        <v>15322739</v>
      </c>
      <c r="C615" s="144" t="s">
        <v>536</v>
      </c>
      <c r="D615" s="144" t="s">
        <v>100</v>
      </c>
      <c r="E615" s="131" t="s">
        <v>3389</v>
      </c>
      <c r="F615" s="145" t="s">
        <v>2657</v>
      </c>
      <c r="G615" s="146" t="s">
        <v>2658</v>
      </c>
      <c r="H615" s="146">
        <v>16</v>
      </c>
      <c r="I615" s="147">
        <v>120260</v>
      </c>
      <c r="J615" s="145" t="s">
        <v>100</v>
      </c>
      <c r="K615" s="2"/>
    </row>
    <row r="616" spans="1:11" hidden="1" x14ac:dyDescent="0.2">
      <c r="A616" s="88">
        <v>697</v>
      </c>
      <c r="B616" s="95">
        <v>15324520</v>
      </c>
      <c r="C616" s="90" t="s">
        <v>537</v>
      </c>
      <c r="D616" s="91" t="str">
        <f>VLOOKUP(B616,[1]PLANTA!$A$2:$T$2334,20,0)</f>
        <v>YARUMAL</v>
      </c>
      <c r="E616" s="92" t="s">
        <v>2653</v>
      </c>
      <c r="F616" s="10" t="s">
        <v>2695</v>
      </c>
      <c r="G616" s="11">
        <v>4044</v>
      </c>
      <c r="H616" s="11">
        <v>12</v>
      </c>
      <c r="I616" s="93">
        <v>120260</v>
      </c>
      <c r="J616" s="94" t="s">
        <v>100</v>
      </c>
      <c r="K616" s="94" t="s">
        <v>85</v>
      </c>
    </row>
    <row r="617" spans="1:11" hidden="1" x14ac:dyDescent="0.2">
      <c r="A617" s="1">
        <v>3661</v>
      </c>
      <c r="B617" s="148">
        <v>15324520</v>
      </c>
      <c r="C617" s="144" t="s">
        <v>537</v>
      </c>
      <c r="D617" s="144" t="s">
        <v>100</v>
      </c>
      <c r="E617" s="131" t="s">
        <v>3389</v>
      </c>
      <c r="F617" s="145" t="s">
        <v>2695</v>
      </c>
      <c r="G617" s="146">
        <v>4044</v>
      </c>
      <c r="H617" s="146">
        <v>12</v>
      </c>
      <c r="I617" s="147">
        <v>120260</v>
      </c>
      <c r="J617" s="145" t="s">
        <v>100</v>
      </c>
      <c r="K617" s="2"/>
    </row>
    <row r="618" spans="1:11" ht="38.25" hidden="1" x14ac:dyDescent="0.2">
      <c r="A618" s="88">
        <v>2377</v>
      </c>
      <c r="B618" s="102">
        <v>15373929</v>
      </c>
      <c r="C618" s="119" t="s">
        <v>2565</v>
      </c>
      <c r="D618" s="126" t="s">
        <v>2121</v>
      </c>
      <c r="E618" s="103" t="s">
        <v>3388</v>
      </c>
      <c r="F618" s="104" t="s">
        <v>3389</v>
      </c>
      <c r="G618" s="104" t="s">
        <v>3389</v>
      </c>
      <c r="H618" s="104" t="s">
        <v>3389</v>
      </c>
      <c r="I618" s="117" t="s">
        <v>3389</v>
      </c>
      <c r="J618" s="107" t="s">
        <v>54</v>
      </c>
      <c r="K618" s="107" t="s">
        <v>278</v>
      </c>
    </row>
    <row r="619" spans="1:11" ht="38.25" hidden="1" x14ac:dyDescent="0.2">
      <c r="A619" s="88">
        <v>576</v>
      </c>
      <c r="B619" s="95">
        <v>15377744</v>
      </c>
      <c r="C619" s="90" t="s">
        <v>538</v>
      </c>
      <c r="D619" s="91" t="str">
        <f>VLOOKUP(B619,[1]PLANTA!$A$2:$T$2334,20,0)</f>
        <v>Grupo Jurídico Medellín Zona Norte</v>
      </c>
      <c r="E619" s="92" t="s">
        <v>2653</v>
      </c>
      <c r="F619" s="10" t="s">
        <v>2655</v>
      </c>
      <c r="G619" s="11">
        <v>3132</v>
      </c>
      <c r="H619" s="11">
        <v>14</v>
      </c>
      <c r="I619" s="93">
        <v>120020</v>
      </c>
      <c r="J619" s="101" t="s">
        <v>85</v>
      </c>
      <c r="K619" s="94" t="s">
        <v>85</v>
      </c>
    </row>
    <row r="620" spans="1:11" hidden="1" x14ac:dyDescent="0.2">
      <c r="A620" s="1">
        <v>3538</v>
      </c>
      <c r="B620" s="148">
        <v>15377744</v>
      </c>
      <c r="C620" s="144" t="s">
        <v>538</v>
      </c>
      <c r="D620" s="144" t="s">
        <v>3719</v>
      </c>
      <c r="E620" s="131" t="s">
        <v>3389</v>
      </c>
      <c r="F620" s="145" t="s">
        <v>2655</v>
      </c>
      <c r="G620" s="146">
        <v>3132</v>
      </c>
      <c r="H620" s="146">
        <v>14</v>
      </c>
      <c r="I620" s="147">
        <v>120020</v>
      </c>
      <c r="J620" s="145" t="s">
        <v>3719</v>
      </c>
      <c r="K620" s="2"/>
    </row>
    <row r="621" spans="1:11" hidden="1" x14ac:dyDescent="0.2">
      <c r="A621" s="88">
        <v>521</v>
      </c>
      <c r="B621" s="95">
        <v>15387903</v>
      </c>
      <c r="C621" s="90" t="s">
        <v>2863</v>
      </c>
      <c r="D621" s="91" t="str">
        <f>VLOOKUP(B621,[1]PLANTA!$A$2:$T$2334,20,0)</f>
        <v>LA CEJA</v>
      </c>
      <c r="E621" s="92" t="s">
        <v>2651</v>
      </c>
      <c r="F621" s="10" t="s">
        <v>2695</v>
      </c>
      <c r="G621" s="11">
        <v>4044</v>
      </c>
      <c r="H621" s="11">
        <v>11</v>
      </c>
      <c r="I621" s="93">
        <v>110170</v>
      </c>
      <c r="J621" s="94" t="s">
        <v>78</v>
      </c>
      <c r="K621" s="94" t="s">
        <v>71</v>
      </c>
    </row>
    <row r="622" spans="1:11" hidden="1" x14ac:dyDescent="0.2">
      <c r="A622" s="1">
        <v>3486</v>
      </c>
      <c r="B622" s="148">
        <v>15387903</v>
      </c>
      <c r="C622" s="144" t="s">
        <v>2863</v>
      </c>
      <c r="D622" s="144" t="s">
        <v>78</v>
      </c>
      <c r="E622" s="131" t="s">
        <v>3389</v>
      </c>
      <c r="F622" s="145" t="s">
        <v>2695</v>
      </c>
      <c r="G622" s="146">
        <v>4044</v>
      </c>
      <c r="H622" s="146">
        <v>11</v>
      </c>
      <c r="I622" s="147">
        <v>110170</v>
      </c>
      <c r="J622" s="145" t="s">
        <v>78</v>
      </c>
      <c r="K622" s="2"/>
    </row>
    <row r="623" spans="1:11" ht="38.25" hidden="1" x14ac:dyDescent="0.2">
      <c r="A623" s="88">
        <v>613</v>
      </c>
      <c r="B623" s="95">
        <v>15401355</v>
      </c>
      <c r="C623" s="90" t="s">
        <v>2890</v>
      </c>
      <c r="D623" s="91" t="str">
        <f>VLOOKUP(B623,[1]PLANTA!$A$2:$T$2334,20,0)</f>
        <v>Grupo Operativo Medellín Zona Norte</v>
      </c>
      <c r="E623" s="92" t="s">
        <v>2651</v>
      </c>
      <c r="F623" s="10" t="s">
        <v>2695</v>
      </c>
      <c r="G623" s="11">
        <v>4044</v>
      </c>
      <c r="H623" s="11">
        <v>16</v>
      </c>
      <c r="I623" s="93">
        <v>120040</v>
      </c>
      <c r="J623" s="101" t="s">
        <v>85</v>
      </c>
      <c r="K623" s="94" t="s">
        <v>85</v>
      </c>
    </row>
    <row r="624" spans="1:11" hidden="1" x14ac:dyDescent="0.2">
      <c r="A624" s="1">
        <v>3576</v>
      </c>
      <c r="B624" s="148">
        <v>15401355</v>
      </c>
      <c r="C624" s="144" t="s">
        <v>2890</v>
      </c>
      <c r="D624" s="144" t="s">
        <v>3721</v>
      </c>
      <c r="E624" s="131" t="s">
        <v>3389</v>
      </c>
      <c r="F624" s="145" t="s">
        <v>2695</v>
      </c>
      <c r="G624" s="146">
        <v>4044</v>
      </c>
      <c r="H624" s="146">
        <v>16</v>
      </c>
      <c r="I624" s="147">
        <v>120040</v>
      </c>
      <c r="J624" s="145" t="s">
        <v>3721</v>
      </c>
      <c r="K624" s="2"/>
    </row>
    <row r="625" spans="1:11" hidden="1" x14ac:dyDescent="0.2">
      <c r="A625" s="88">
        <v>659</v>
      </c>
      <c r="B625" s="95">
        <v>15407376</v>
      </c>
      <c r="C625" s="90" t="s">
        <v>539</v>
      </c>
      <c r="D625" s="91" t="str">
        <f>VLOOKUP(B625,[1]PLANTA!$A$2:$T$2334,20,0)</f>
        <v>SANTAFE DE ANTIOQUIA</v>
      </c>
      <c r="E625" s="92" t="s">
        <v>2651</v>
      </c>
      <c r="F625" s="10" t="s">
        <v>2695</v>
      </c>
      <c r="G625" s="11">
        <v>4044</v>
      </c>
      <c r="H625" s="11">
        <v>14</v>
      </c>
      <c r="I625" s="93">
        <v>120180</v>
      </c>
      <c r="J625" s="94" t="s">
        <v>93</v>
      </c>
      <c r="K625" s="94" t="s">
        <v>85</v>
      </c>
    </row>
    <row r="626" spans="1:11" hidden="1" x14ac:dyDescent="0.2">
      <c r="A626" s="1">
        <v>3623</v>
      </c>
      <c r="B626" s="148">
        <v>15407376</v>
      </c>
      <c r="C626" s="144" t="s">
        <v>539</v>
      </c>
      <c r="D626" s="144" t="s">
        <v>93</v>
      </c>
      <c r="E626" s="131" t="s">
        <v>3389</v>
      </c>
      <c r="F626" s="145" t="s">
        <v>2695</v>
      </c>
      <c r="G626" s="146">
        <v>4044</v>
      </c>
      <c r="H626" s="146">
        <v>14</v>
      </c>
      <c r="I626" s="147">
        <v>120180</v>
      </c>
      <c r="J626" s="145" t="s">
        <v>93</v>
      </c>
      <c r="K626" s="2"/>
    </row>
    <row r="627" spans="1:11" hidden="1" x14ac:dyDescent="0.2">
      <c r="A627" s="88">
        <v>543</v>
      </c>
      <c r="B627" s="95">
        <v>15425756</v>
      </c>
      <c r="C627" s="90" t="s">
        <v>2868</v>
      </c>
      <c r="D627" s="91" t="str">
        <f>VLOOKUP(B627,[1]PLANTA!$A$2:$T$2334,20,0)</f>
        <v>RIONEGRO</v>
      </c>
      <c r="E627" s="92" t="s">
        <v>2651</v>
      </c>
      <c r="F627" s="10" t="s">
        <v>2695</v>
      </c>
      <c r="G627" s="11">
        <v>4044</v>
      </c>
      <c r="H627" s="11">
        <v>16</v>
      </c>
      <c r="I627" s="93">
        <v>110190</v>
      </c>
      <c r="J627" s="94" t="s">
        <v>80</v>
      </c>
      <c r="K627" s="94" t="s">
        <v>71</v>
      </c>
    </row>
    <row r="628" spans="1:11" hidden="1" x14ac:dyDescent="0.2">
      <c r="A628" s="1">
        <v>3506</v>
      </c>
      <c r="B628" s="148">
        <v>15425756</v>
      </c>
      <c r="C628" s="144" t="s">
        <v>2868</v>
      </c>
      <c r="D628" s="144" t="s">
        <v>80</v>
      </c>
      <c r="E628" s="131" t="s">
        <v>3389</v>
      </c>
      <c r="F628" s="145" t="s">
        <v>2695</v>
      </c>
      <c r="G628" s="146">
        <v>4044</v>
      </c>
      <c r="H628" s="146">
        <v>16</v>
      </c>
      <c r="I628" s="147">
        <v>110190</v>
      </c>
      <c r="J628" s="145" t="s">
        <v>80</v>
      </c>
      <c r="K628" s="2"/>
    </row>
    <row r="629" spans="1:11" hidden="1" x14ac:dyDescent="0.2">
      <c r="A629" s="88">
        <v>2122</v>
      </c>
      <c r="B629" s="95">
        <v>15432915</v>
      </c>
      <c r="C629" s="90" t="s">
        <v>540</v>
      </c>
      <c r="D629" s="91" t="str">
        <f>VLOOKUP(B629,[1]PLANTA!$A$2:$T$2334,20,0)</f>
        <v>Grupo Operativo CALI</v>
      </c>
      <c r="E629" s="92" t="s">
        <v>2653</v>
      </c>
      <c r="F629" s="10" t="s">
        <v>2657</v>
      </c>
      <c r="G629" s="11">
        <v>4210</v>
      </c>
      <c r="H629" s="11">
        <v>16</v>
      </c>
      <c r="I629" s="93">
        <v>380040</v>
      </c>
      <c r="J629" s="94" t="s">
        <v>264</v>
      </c>
      <c r="K629" s="94" t="s">
        <v>263</v>
      </c>
    </row>
    <row r="630" spans="1:11" hidden="1" x14ac:dyDescent="0.2">
      <c r="A630" s="1">
        <v>5007</v>
      </c>
      <c r="B630" s="148">
        <v>15432915</v>
      </c>
      <c r="C630" s="144" t="s">
        <v>540</v>
      </c>
      <c r="D630" s="144" t="s">
        <v>3325</v>
      </c>
      <c r="E630" s="131" t="s">
        <v>3389</v>
      </c>
      <c r="F630" s="145" t="s">
        <v>2657</v>
      </c>
      <c r="G630" s="146">
        <v>4210</v>
      </c>
      <c r="H630" s="146">
        <v>16</v>
      </c>
      <c r="I630" s="147">
        <v>380040</v>
      </c>
      <c r="J630" s="145" t="s">
        <v>3325</v>
      </c>
      <c r="K630" s="2"/>
    </row>
    <row r="631" spans="1:11" hidden="1" x14ac:dyDescent="0.2">
      <c r="A631" s="88">
        <v>562</v>
      </c>
      <c r="B631" s="95">
        <v>15456414</v>
      </c>
      <c r="C631" s="90" t="s">
        <v>541</v>
      </c>
      <c r="D631" s="91" t="str">
        <f>VLOOKUP(B631,[1]PLANTA!$A$2:$T$2334,20,0)</f>
        <v>TITIRIBI</v>
      </c>
      <c r="E631" s="92" t="s">
        <v>2653</v>
      </c>
      <c r="F631" s="10" t="s">
        <v>2695</v>
      </c>
      <c r="G631" s="11" t="s">
        <v>2709</v>
      </c>
      <c r="H631" s="11" t="s">
        <v>2735</v>
      </c>
      <c r="I631" s="93">
        <v>110230</v>
      </c>
      <c r="J631" s="94" t="s">
        <v>84</v>
      </c>
      <c r="K631" s="94" t="s">
        <v>71</v>
      </c>
    </row>
    <row r="632" spans="1:11" hidden="1" x14ac:dyDescent="0.2">
      <c r="A632" s="1">
        <v>3522</v>
      </c>
      <c r="B632" s="148">
        <v>15456414</v>
      </c>
      <c r="C632" s="144" t="s">
        <v>541</v>
      </c>
      <c r="D632" s="144" t="s">
        <v>84</v>
      </c>
      <c r="E632" s="131" t="s">
        <v>3389</v>
      </c>
      <c r="F632" s="145" t="s">
        <v>2695</v>
      </c>
      <c r="G632" s="146" t="s">
        <v>2709</v>
      </c>
      <c r="H632" s="146" t="s">
        <v>2735</v>
      </c>
      <c r="I632" s="147">
        <v>110230</v>
      </c>
      <c r="J632" s="145" t="s">
        <v>84</v>
      </c>
      <c r="K632" s="2"/>
    </row>
    <row r="633" spans="1:11" ht="38.25" hidden="1" x14ac:dyDescent="0.2">
      <c r="A633" s="88">
        <v>2378</v>
      </c>
      <c r="B633" s="105">
        <v>15483147</v>
      </c>
      <c r="C633" s="120" t="s">
        <v>2021</v>
      </c>
      <c r="D633" s="126" t="s">
        <v>2022</v>
      </c>
      <c r="E633" s="103" t="s">
        <v>3388</v>
      </c>
      <c r="F633" s="104" t="s">
        <v>3389</v>
      </c>
      <c r="G633" s="104" t="s">
        <v>3389</v>
      </c>
      <c r="H633" s="104" t="s">
        <v>3389</v>
      </c>
      <c r="I633" s="117" t="s">
        <v>3389</v>
      </c>
      <c r="J633" s="109" t="s">
        <v>85</v>
      </c>
      <c r="K633" s="107" t="s">
        <v>85</v>
      </c>
    </row>
    <row r="634" spans="1:11" ht="38.25" hidden="1" x14ac:dyDescent="0.2">
      <c r="A634" s="88">
        <v>574</v>
      </c>
      <c r="B634" s="96">
        <v>15489904</v>
      </c>
      <c r="C634" s="90" t="s">
        <v>2882</v>
      </c>
      <c r="D634" s="91" t="str">
        <f>VLOOKUP(B634,[1]PLANTA!$A$2:$T$2334,20,0)</f>
        <v>Grupo Jurídico Medellín Zona Norte</v>
      </c>
      <c r="E634" s="92" t="s">
        <v>2651</v>
      </c>
      <c r="F634" s="10" t="s">
        <v>2652</v>
      </c>
      <c r="G634" s="11" t="s">
        <v>2662</v>
      </c>
      <c r="H634" s="11" t="s">
        <v>2663</v>
      </c>
      <c r="I634" s="93">
        <v>120020</v>
      </c>
      <c r="J634" s="101" t="s">
        <v>85</v>
      </c>
      <c r="K634" s="94" t="s">
        <v>85</v>
      </c>
    </row>
    <row r="635" spans="1:11" hidden="1" x14ac:dyDescent="0.2">
      <c r="A635" s="1">
        <v>3534</v>
      </c>
      <c r="B635" s="148">
        <v>15489904</v>
      </c>
      <c r="C635" s="144" t="s">
        <v>3540</v>
      </c>
      <c r="D635" s="144" t="s">
        <v>3719</v>
      </c>
      <c r="E635" s="131" t="s">
        <v>3389</v>
      </c>
      <c r="F635" s="145" t="s">
        <v>2652</v>
      </c>
      <c r="G635" s="146" t="s">
        <v>2662</v>
      </c>
      <c r="H635" s="146" t="s">
        <v>2663</v>
      </c>
      <c r="I635" s="147">
        <v>120020</v>
      </c>
      <c r="J635" s="145" t="s">
        <v>3719</v>
      </c>
      <c r="K635" s="2"/>
    </row>
    <row r="636" spans="1:11" hidden="1" x14ac:dyDescent="0.2">
      <c r="A636" s="88">
        <v>641</v>
      </c>
      <c r="B636" s="95">
        <v>15503151</v>
      </c>
      <c r="C636" s="90" t="s">
        <v>2900</v>
      </c>
      <c r="D636" s="91" t="str">
        <f>VLOOKUP(B636,[1]PLANTA!$A$2:$T$2334,20,0)</f>
        <v>GIRARDOTA</v>
      </c>
      <c r="E636" s="92" t="s">
        <v>2825</v>
      </c>
      <c r="F636" s="10" t="s">
        <v>2850</v>
      </c>
      <c r="G636" s="11" t="s">
        <v>2851</v>
      </c>
      <c r="H636" s="11" t="s">
        <v>2681</v>
      </c>
      <c r="I636" s="93">
        <v>120150</v>
      </c>
      <c r="J636" s="94" t="s">
        <v>90</v>
      </c>
      <c r="K636" s="94" t="s">
        <v>85</v>
      </c>
    </row>
    <row r="637" spans="1:11" ht="38.25" hidden="1" x14ac:dyDescent="0.2">
      <c r="A637" s="88">
        <v>2379</v>
      </c>
      <c r="B637" s="105">
        <v>15509212</v>
      </c>
      <c r="C637" s="120" t="s">
        <v>2258</v>
      </c>
      <c r="D637" s="126" t="s">
        <v>2022</v>
      </c>
      <c r="E637" s="103" t="s">
        <v>3388</v>
      </c>
      <c r="F637" s="104" t="s">
        <v>3389</v>
      </c>
      <c r="G637" s="104" t="s">
        <v>3389</v>
      </c>
      <c r="H637" s="104" t="s">
        <v>3389</v>
      </c>
      <c r="I637" s="117" t="s">
        <v>3389</v>
      </c>
      <c r="J637" s="109" t="s">
        <v>85</v>
      </c>
      <c r="K637" s="107" t="s">
        <v>85</v>
      </c>
    </row>
    <row r="638" spans="1:11" hidden="1" x14ac:dyDescent="0.2">
      <c r="A638" s="88">
        <v>498</v>
      </c>
      <c r="B638" s="89">
        <v>15522197</v>
      </c>
      <c r="C638" s="90" t="s">
        <v>2853</v>
      </c>
      <c r="D638" s="91" t="str">
        <f>VLOOKUP(B638,[1]PLANTA!$A$2:$T$2334,20,0)</f>
        <v>ANDES</v>
      </c>
      <c r="E638" s="92" t="s">
        <v>2651</v>
      </c>
      <c r="F638" s="10" t="s">
        <v>2695</v>
      </c>
      <c r="G638" s="11">
        <v>4044</v>
      </c>
      <c r="H638" s="11">
        <v>11</v>
      </c>
      <c r="I638" s="93">
        <v>110120</v>
      </c>
      <c r="J638" s="94" t="s">
        <v>73</v>
      </c>
      <c r="K638" s="94" t="s">
        <v>71</v>
      </c>
    </row>
    <row r="639" spans="1:11" hidden="1" x14ac:dyDescent="0.2">
      <c r="A639" s="1">
        <v>3461</v>
      </c>
      <c r="B639" s="148">
        <v>15522197</v>
      </c>
      <c r="C639" s="144" t="s">
        <v>2853</v>
      </c>
      <c r="D639" s="144" t="s">
        <v>73</v>
      </c>
      <c r="E639" s="131" t="s">
        <v>3389</v>
      </c>
      <c r="F639" s="145" t="s">
        <v>2695</v>
      </c>
      <c r="G639" s="146">
        <v>4044</v>
      </c>
      <c r="H639" s="146">
        <v>11</v>
      </c>
      <c r="I639" s="147">
        <v>110120</v>
      </c>
      <c r="J639" s="145" t="s">
        <v>73</v>
      </c>
      <c r="K639" s="2"/>
    </row>
    <row r="640" spans="1:11" hidden="1" x14ac:dyDescent="0.2">
      <c r="A640" s="88">
        <v>1065</v>
      </c>
      <c r="B640" s="95">
        <v>15607488</v>
      </c>
      <c r="C640" s="90" t="s">
        <v>542</v>
      </c>
      <c r="D640" s="91" t="str">
        <f>VLOOKUP(B640,[1]PLANTA!$A$2:$T$2334,20,0)</f>
        <v>Grupo Jurídico MONTERIA</v>
      </c>
      <c r="E640" s="92" t="s">
        <v>2653</v>
      </c>
      <c r="F640" s="10" t="s">
        <v>2652</v>
      </c>
      <c r="G640" s="11" t="s">
        <v>2662</v>
      </c>
      <c r="H640" s="11" t="s">
        <v>2694</v>
      </c>
      <c r="I640" s="93">
        <v>200020</v>
      </c>
      <c r="J640" s="94" t="s">
        <v>155</v>
      </c>
      <c r="K640" s="94" t="s">
        <v>154</v>
      </c>
    </row>
    <row r="641" spans="1:11" hidden="1" x14ac:dyDescent="0.2">
      <c r="A641" s="1">
        <v>4015</v>
      </c>
      <c r="B641" s="148">
        <v>15607488</v>
      </c>
      <c r="C641" s="144" t="s">
        <v>542</v>
      </c>
      <c r="D641" s="144" t="s">
        <v>3744</v>
      </c>
      <c r="E641" s="131" t="s">
        <v>3389</v>
      </c>
      <c r="F641" s="145" t="s">
        <v>2652</v>
      </c>
      <c r="G641" s="146" t="s">
        <v>2662</v>
      </c>
      <c r="H641" s="146" t="s">
        <v>2694</v>
      </c>
      <c r="I641" s="147">
        <v>200020</v>
      </c>
      <c r="J641" s="145" t="s">
        <v>3744</v>
      </c>
      <c r="K641" s="2"/>
    </row>
    <row r="642" spans="1:11" hidden="1" x14ac:dyDescent="0.2">
      <c r="A642" s="88">
        <v>1096</v>
      </c>
      <c r="B642" s="95">
        <v>15725526</v>
      </c>
      <c r="C642" s="90" t="s">
        <v>3037</v>
      </c>
      <c r="D642" s="91" t="str">
        <f>VLOOKUP(B642,[1]PLANTA!$A$2:$T$2334,20,0)</f>
        <v>SAHAGUN</v>
      </c>
      <c r="E642" s="92" t="s">
        <v>2651</v>
      </c>
      <c r="F642" s="10" t="s">
        <v>2695</v>
      </c>
      <c r="G642" s="11" t="s">
        <v>2709</v>
      </c>
      <c r="H642" s="11" t="s">
        <v>2735</v>
      </c>
      <c r="I642" s="93">
        <v>200150</v>
      </c>
      <c r="J642" s="94" t="s">
        <v>160</v>
      </c>
      <c r="K642" s="94" t="s">
        <v>154</v>
      </c>
    </row>
    <row r="643" spans="1:11" hidden="1" x14ac:dyDescent="0.2">
      <c r="A643" s="88">
        <v>1658</v>
      </c>
      <c r="B643" s="95">
        <v>15810510</v>
      </c>
      <c r="C643" s="90" t="s">
        <v>543</v>
      </c>
      <c r="D643" s="91" t="str">
        <f>VLOOKUP(B643,[1]PLANTA!$A$2:$T$2334,20,0)</f>
        <v>LA UNION</v>
      </c>
      <c r="E643" s="92" t="s">
        <v>2825</v>
      </c>
      <c r="F643" s="10" t="s">
        <v>2850</v>
      </c>
      <c r="G643" s="11" t="s">
        <v>2851</v>
      </c>
      <c r="H643" s="11" t="s">
        <v>2681</v>
      </c>
      <c r="I643" s="93">
        <v>300140</v>
      </c>
      <c r="J643" s="94" t="s">
        <v>208</v>
      </c>
      <c r="K643" s="94" t="s">
        <v>203</v>
      </c>
    </row>
    <row r="644" spans="1:11" hidden="1" x14ac:dyDescent="0.2">
      <c r="A644" s="1">
        <v>4570</v>
      </c>
      <c r="B644" s="148">
        <v>15810510</v>
      </c>
      <c r="C644" s="144" t="s">
        <v>543</v>
      </c>
      <c r="D644" s="144" t="s">
        <v>208</v>
      </c>
      <c r="E644" s="131" t="s">
        <v>3389</v>
      </c>
      <c r="F644" s="145" t="s">
        <v>2850</v>
      </c>
      <c r="G644" s="146" t="s">
        <v>2851</v>
      </c>
      <c r="H644" s="146" t="s">
        <v>2681</v>
      </c>
      <c r="I644" s="147">
        <v>300140</v>
      </c>
      <c r="J644" s="145" t="s">
        <v>208</v>
      </c>
      <c r="K644" s="2"/>
    </row>
    <row r="645" spans="1:11" ht="38.25" hidden="1" x14ac:dyDescent="0.2">
      <c r="A645" s="88">
        <v>2380</v>
      </c>
      <c r="B645" s="105">
        <v>15906106</v>
      </c>
      <c r="C645" s="120" t="s">
        <v>2265</v>
      </c>
      <c r="D645" s="126" t="s">
        <v>2266</v>
      </c>
      <c r="E645" s="103" t="s">
        <v>3388</v>
      </c>
      <c r="F645" s="104" t="s">
        <v>3389</v>
      </c>
      <c r="G645" s="104" t="s">
        <v>3389</v>
      </c>
      <c r="H645" s="104" t="s">
        <v>3389</v>
      </c>
      <c r="I645" s="117" t="s">
        <v>3389</v>
      </c>
      <c r="J645" s="107" t="s">
        <v>126</v>
      </c>
      <c r="K645" s="107" t="s">
        <v>125</v>
      </c>
    </row>
    <row r="646" spans="1:11" hidden="1" x14ac:dyDescent="0.2">
      <c r="A646" s="88">
        <v>948</v>
      </c>
      <c r="B646" s="95">
        <v>15910752</v>
      </c>
      <c r="C646" s="90" t="s">
        <v>544</v>
      </c>
      <c r="D646" s="91" t="str">
        <f>VLOOKUP(B646,[1]PLANTA!$A$2:$T$2334,20,0)</f>
        <v>RIOSUCIO</v>
      </c>
      <c r="E646" s="92" t="s">
        <v>2825</v>
      </c>
      <c r="F646" s="10" t="s">
        <v>2850</v>
      </c>
      <c r="G646" s="11" t="s">
        <v>2851</v>
      </c>
      <c r="H646" s="11" t="s">
        <v>2681</v>
      </c>
      <c r="I646" s="93">
        <v>160180</v>
      </c>
      <c r="J646" s="94" t="s">
        <v>134</v>
      </c>
      <c r="K646" s="94" t="s">
        <v>125</v>
      </c>
    </row>
    <row r="647" spans="1:11" hidden="1" x14ac:dyDescent="0.2">
      <c r="A647" s="1">
        <v>3904</v>
      </c>
      <c r="B647" s="148">
        <v>15910752</v>
      </c>
      <c r="C647" s="144" t="s">
        <v>544</v>
      </c>
      <c r="D647" s="144" t="s">
        <v>134</v>
      </c>
      <c r="E647" s="131" t="s">
        <v>3389</v>
      </c>
      <c r="F647" s="145" t="s">
        <v>2850</v>
      </c>
      <c r="G647" s="146" t="s">
        <v>2851</v>
      </c>
      <c r="H647" s="146" t="s">
        <v>2681</v>
      </c>
      <c r="I647" s="147">
        <v>160180</v>
      </c>
      <c r="J647" s="145" t="s">
        <v>134</v>
      </c>
      <c r="K647" s="2"/>
    </row>
    <row r="648" spans="1:11" hidden="1" x14ac:dyDescent="0.2">
      <c r="A648" s="88">
        <v>1810</v>
      </c>
      <c r="B648" s="95">
        <v>15917593</v>
      </c>
      <c r="C648" s="90" t="s">
        <v>545</v>
      </c>
      <c r="D648" s="91" t="str">
        <f>VLOOKUP(B648,[1]PLANTA!$A$2:$T$2334,20,0)</f>
        <v>DOSQUEBRADAS</v>
      </c>
      <c r="E648" s="92" t="s">
        <v>2651</v>
      </c>
      <c r="F648" s="10" t="s">
        <v>2652</v>
      </c>
      <c r="G648" s="11">
        <v>2044</v>
      </c>
      <c r="H648" s="11">
        <v>10</v>
      </c>
      <c r="I648" s="93">
        <v>330140</v>
      </c>
      <c r="J648" s="94" t="s">
        <v>230</v>
      </c>
      <c r="K648" s="94" t="s">
        <v>226</v>
      </c>
    </row>
    <row r="649" spans="1:11" hidden="1" x14ac:dyDescent="0.2">
      <c r="A649" s="1">
        <v>4711</v>
      </c>
      <c r="B649" s="148">
        <v>15917593</v>
      </c>
      <c r="C649" s="144" t="s">
        <v>545</v>
      </c>
      <c r="D649" s="144" t="s">
        <v>230</v>
      </c>
      <c r="E649" s="131" t="s">
        <v>3389</v>
      </c>
      <c r="F649" s="145" t="s">
        <v>2652</v>
      </c>
      <c r="G649" s="146">
        <v>2044</v>
      </c>
      <c r="H649" s="146">
        <v>10</v>
      </c>
      <c r="I649" s="147">
        <v>330140</v>
      </c>
      <c r="J649" s="145" t="s">
        <v>230</v>
      </c>
      <c r="K649" s="2"/>
    </row>
    <row r="650" spans="1:11" hidden="1" x14ac:dyDescent="0.2">
      <c r="A650" s="88">
        <v>953</v>
      </c>
      <c r="B650" s="95">
        <v>15961995</v>
      </c>
      <c r="C650" s="90" t="s">
        <v>2993</v>
      </c>
      <c r="D650" s="91" t="str">
        <f>VLOOKUP(B650,[1]PLANTA!$A$2:$T$2334,20,0)</f>
        <v>SALAMINA</v>
      </c>
      <c r="E650" s="92" t="s">
        <v>2651</v>
      </c>
      <c r="F650" s="10" t="s">
        <v>2695</v>
      </c>
      <c r="G650" s="11">
        <v>4044</v>
      </c>
      <c r="H650" s="11">
        <v>12</v>
      </c>
      <c r="I650" s="93">
        <v>160190</v>
      </c>
      <c r="J650" s="94" t="s">
        <v>135</v>
      </c>
      <c r="K650" s="94" t="s">
        <v>125</v>
      </c>
    </row>
    <row r="651" spans="1:11" hidden="1" x14ac:dyDescent="0.2">
      <c r="A651" s="1">
        <v>3909</v>
      </c>
      <c r="B651" s="148">
        <v>15961995</v>
      </c>
      <c r="C651" s="144" t="s">
        <v>2993</v>
      </c>
      <c r="D651" s="144" t="s">
        <v>135</v>
      </c>
      <c r="E651" s="131" t="s">
        <v>3389</v>
      </c>
      <c r="F651" s="145" t="s">
        <v>2695</v>
      </c>
      <c r="G651" s="146">
        <v>4044</v>
      </c>
      <c r="H651" s="146">
        <v>12</v>
      </c>
      <c r="I651" s="147">
        <v>160190</v>
      </c>
      <c r="J651" s="145" t="s">
        <v>135</v>
      </c>
      <c r="K651" s="2"/>
    </row>
    <row r="652" spans="1:11" hidden="1" x14ac:dyDescent="0.2">
      <c r="A652" s="88">
        <v>934</v>
      </c>
      <c r="B652" s="95">
        <v>16051096</v>
      </c>
      <c r="C652" s="90" t="s">
        <v>2986</v>
      </c>
      <c r="D652" s="91" t="str">
        <f>VLOOKUP(B652,[1]PLANTA!$A$2:$T$2334,20,0)</f>
        <v>MANZANARES</v>
      </c>
      <c r="E652" s="92" t="s">
        <v>2825</v>
      </c>
      <c r="F652" s="10" t="s">
        <v>2850</v>
      </c>
      <c r="G652" s="11" t="s">
        <v>2851</v>
      </c>
      <c r="H652" s="11" t="s">
        <v>2681</v>
      </c>
      <c r="I652" s="93">
        <v>160140</v>
      </c>
      <c r="J652" s="94" t="s">
        <v>130</v>
      </c>
      <c r="K652" s="94" t="s">
        <v>125</v>
      </c>
    </row>
    <row r="653" spans="1:11" hidden="1" x14ac:dyDescent="0.2">
      <c r="A653" s="1">
        <v>3892</v>
      </c>
      <c r="B653" s="148">
        <v>16051096</v>
      </c>
      <c r="C653" s="144" t="s">
        <v>2986</v>
      </c>
      <c r="D653" s="144" t="s">
        <v>130</v>
      </c>
      <c r="E653" s="131" t="s">
        <v>3389</v>
      </c>
      <c r="F653" s="145" t="s">
        <v>2850</v>
      </c>
      <c r="G653" s="146" t="s">
        <v>2851</v>
      </c>
      <c r="H653" s="146" t="s">
        <v>2681</v>
      </c>
      <c r="I653" s="147">
        <v>160140</v>
      </c>
      <c r="J653" s="145" t="s">
        <v>130</v>
      </c>
      <c r="K653" s="2"/>
    </row>
    <row r="654" spans="1:11" hidden="1" x14ac:dyDescent="0.2">
      <c r="A654" s="88">
        <v>2162</v>
      </c>
      <c r="B654" s="95">
        <v>16208115</v>
      </c>
      <c r="C654" s="90" t="s">
        <v>546</v>
      </c>
      <c r="D654" s="91" t="str">
        <f>VLOOKUP(B654,[1]PLANTA!$A$2:$T$2334,20,0)</f>
        <v>CARTAGO</v>
      </c>
      <c r="E654" s="92" t="s">
        <v>2651</v>
      </c>
      <c r="F654" s="10" t="s">
        <v>2695</v>
      </c>
      <c r="G654" s="11">
        <v>4044</v>
      </c>
      <c r="H654" s="11">
        <v>11</v>
      </c>
      <c r="I654" s="93">
        <v>380130</v>
      </c>
      <c r="J654" s="94" t="s">
        <v>267</v>
      </c>
      <c r="K654" s="94" t="s">
        <v>263</v>
      </c>
    </row>
    <row r="655" spans="1:11" hidden="1" x14ac:dyDescent="0.2">
      <c r="A655" s="1">
        <v>5043</v>
      </c>
      <c r="B655" s="148">
        <v>16208115</v>
      </c>
      <c r="C655" s="144" t="s">
        <v>546</v>
      </c>
      <c r="D655" s="144" t="s">
        <v>267</v>
      </c>
      <c r="E655" s="131" t="s">
        <v>3389</v>
      </c>
      <c r="F655" s="145" t="s">
        <v>2695</v>
      </c>
      <c r="G655" s="146">
        <v>4044</v>
      </c>
      <c r="H655" s="146">
        <v>11</v>
      </c>
      <c r="I655" s="147">
        <v>380130</v>
      </c>
      <c r="J655" s="145" t="s">
        <v>267</v>
      </c>
      <c r="K655" s="2"/>
    </row>
    <row r="656" spans="1:11" hidden="1" x14ac:dyDescent="0.2">
      <c r="A656" s="88">
        <v>2154</v>
      </c>
      <c r="B656" s="95">
        <v>16214265</v>
      </c>
      <c r="C656" s="90" t="s">
        <v>3321</v>
      </c>
      <c r="D656" s="91" t="str">
        <f>VLOOKUP(B656,[1]PLANTA!$A$2:$T$2334,20,0)</f>
        <v>CARTAGO</v>
      </c>
      <c r="E656" s="92" t="s">
        <v>2651</v>
      </c>
      <c r="F656" s="10" t="s">
        <v>2695</v>
      </c>
      <c r="G656" s="11">
        <v>4044</v>
      </c>
      <c r="H656" s="11">
        <v>16</v>
      </c>
      <c r="I656" s="93">
        <v>380130</v>
      </c>
      <c r="J656" s="94" t="s">
        <v>267</v>
      </c>
      <c r="K656" s="94" t="s">
        <v>263</v>
      </c>
    </row>
    <row r="657" spans="1:11" hidden="1" x14ac:dyDescent="0.2">
      <c r="A657" s="1">
        <v>5036</v>
      </c>
      <c r="B657" s="148">
        <v>16214265</v>
      </c>
      <c r="C657" s="144" t="s">
        <v>3321</v>
      </c>
      <c r="D657" s="144" t="s">
        <v>267</v>
      </c>
      <c r="E657" s="131" t="s">
        <v>3389</v>
      </c>
      <c r="F657" s="145" t="s">
        <v>2695</v>
      </c>
      <c r="G657" s="146">
        <v>4044</v>
      </c>
      <c r="H657" s="146">
        <v>16</v>
      </c>
      <c r="I657" s="147">
        <v>380130</v>
      </c>
      <c r="J657" s="145" t="s">
        <v>267</v>
      </c>
      <c r="K657" s="2"/>
    </row>
    <row r="658" spans="1:11" hidden="1" x14ac:dyDescent="0.2">
      <c r="A658" s="1">
        <v>5032</v>
      </c>
      <c r="B658" s="148">
        <v>16214709</v>
      </c>
      <c r="C658" s="144" t="s">
        <v>3652</v>
      </c>
      <c r="D658" s="144" t="s">
        <v>267</v>
      </c>
      <c r="E658" s="131" t="s">
        <v>3389</v>
      </c>
      <c r="F658" s="145" t="s">
        <v>2850</v>
      </c>
      <c r="G658" s="146" t="s">
        <v>2851</v>
      </c>
      <c r="H658" s="146" t="s">
        <v>2681</v>
      </c>
      <c r="I658" s="147">
        <v>380130</v>
      </c>
      <c r="J658" s="145" t="s">
        <v>267</v>
      </c>
      <c r="K658" s="2"/>
    </row>
    <row r="659" spans="1:11" hidden="1" x14ac:dyDescent="0.2">
      <c r="A659" s="88">
        <v>2153</v>
      </c>
      <c r="B659" s="95">
        <v>16233708</v>
      </c>
      <c r="C659" s="90" t="s">
        <v>3320</v>
      </c>
      <c r="D659" s="91" t="str">
        <f>VLOOKUP(B659,[1]PLANTA!$A$2:$T$2334,20,0)</f>
        <v>CARTAGO</v>
      </c>
      <c r="E659" s="92" t="s">
        <v>2651</v>
      </c>
      <c r="F659" s="10" t="s">
        <v>2695</v>
      </c>
      <c r="G659" s="11">
        <v>4044</v>
      </c>
      <c r="H659" s="11">
        <v>16</v>
      </c>
      <c r="I659" s="93">
        <v>380130</v>
      </c>
      <c r="J659" s="94" t="s">
        <v>267</v>
      </c>
      <c r="K659" s="94" t="s">
        <v>263</v>
      </c>
    </row>
    <row r="660" spans="1:11" hidden="1" x14ac:dyDescent="0.2">
      <c r="A660" s="1">
        <v>5035</v>
      </c>
      <c r="B660" s="148">
        <v>16233708</v>
      </c>
      <c r="C660" s="144" t="s">
        <v>3320</v>
      </c>
      <c r="D660" s="144" t="s">
        <v>267</v>
      </c>
      <c r="E660" s="131" t="s">
        <v>3389</v>
      </c>
      <c r="F660" s="145" t="s">
        <v>2695</v>
      </c>
      <c r="G660" s="146">
        <v>4044</v>
      </c>
      <c r="H660" s="146">
        <v>16</v>
      </c>
      <c r="I660" s="147">
        <v>380130</v>
      </c>
      <c r="J660" s="145" t="s">
        <v>267</v>
      </c>
      <c r="K660" s="2"/>
    </row>
    <row r="661" spans="1:11" ht="25.5" hidden="1" x14ac:dyDescent="0.2">
      <c r="A661" s="88">
        <v>2381</v>
      </c>
      <c r="B661" s="105">
        <v>16252687</v>
      </c>
      <c r="C661" s="120" t="s">
        <v>2189</v>
      </c>
      <c r="D661" s="126" t="s">
        <v>2166</v>
      </c>
      <c r="E661" s="103" t="s">
        <v>3388</v>
      </c>
      <c r="F661" s="104" t="s">
        <v>3389</v>
      </c>
      <c r="G661" s="104" t="s">
        <v>3389</v>
      </c>
      <c r="H661" s="104" t="s">
        <v>3389</v>
      </c>
      <c r="I661" s="117" t="s">
        <v>3389</v>
      </c>
      <c r="J661" s="107" t="s">
        <v>268</v>
      </c>
      <c r="K661" s="107" t="s">
        <v>263</v>
      </c>
    </row>
    <row r="662" spans="1:11" ht="25.5" hidden="1" x14ac:dyDescent="0.2">
      <c r="A662" s="88">
        <v>2382</v>
      </c>
      <c r="B662" s="105">
        <v>16272667</v>
      </c>
      <c r="C662" s="120" t="s">
        <v>2421</v>
      </c>
      <c r="D662" s="126" t="s">
        <v>2422</v>
      </c>
      <c r="E662" s="103" t="s">
        <v>3388</v>
      </c>
      <c r="F662" s="104" t="s">
        <v>3389</v>
      </c>
      <c r="G662" s="104" t="s">
        <v>3389</v>
      </c>
      <c r="H662" s="104" t="s">
        <v>3389</v>
      </c>
      <c r="I662" s="117" t="s">
        <v>3389</v>
      </c>
      <c r="J662" s="107" t="s">
        <v>268</v>
      </c>
      <c r="K662" s="107" t="s">
        <v>263</v>
      </c>
    </row>
    <row r="663" spans="1:11" hidden="1" x14ac:dyDescent="0.2">
      <c r="A663" s="88">
        <v>2182</v>
      </c>
      <c r="B663" s="95">
        <v>16274002</v>
      </c>
      <c r="C663" s="90" t="s">
        <v>547</v>
      </c>
      <c r="D663" s="91" t="str">
        <f>VLOOKUP(B663,[1]PLANTA!$A$2:$T$2334,20,0)</f>
        <v>PALMIRA</v>
      </c>
      <c r="E663" s="92" t="s">
        <v>2653</v>
      </c>
      <c r="F663" s="10" t="s">
        <v>2657</v>
      </c>
      <c r="G663" s="11">
        <v>4210</v>
      </c>
      <c r="H663" s="11">
        <v>15</v>
      </c>
      <c r="I663" s="93">
        <v>380140</v>
      </c>
      <c r="J663" s="94" t="s">
        <v>268</v>
      </c>
      <c r="K663" s="94" t="s">
        <v>263</v>
      </c>
    </row>
    <row r="664" spans="1:11" hidden="1" x14ac:dyDescent="0.2">
      <c r="A664" s="1">
        <v>5063</v>
      </c>
      <c r="B664" s="148">
        <v>16274002</v>
      </c>
      <c r="C664" s="144" t="s">
        <v>547</v>
      </c>
      <c r="D664" s="144" t="s">
        <v>268</v>
      </c>
      <c r="E664" s="131" t="s">
        <v>3389</v>
      </c>
      <c r="F664" s="145" t="s">
        <v>2657</v>
      </c>
      <c r="G664" s="146">
        <v>4210</v>
      </c>
      <c r="H664" s="146">
        <v>15</v>
      </c>
      <c r="I664" s="147">
        <v>380140</v>
      </c>
      <c r="J664" s="145" t="s">
        <v>268</v>
      </c>
      <c r="K664" s="2"/>
    </row>
    <row r="665" spans="1:11" hidden="1" x14ac:dyDescent="0.2">
      <c r="A665" s="88">
        <v>2178</v>
      </c>
      <c r="B665" s="95">
        <v>16278915</v>
      </c>
      <c r="C665" s="90" t="s">
        <v>3328</v>
      </c>
      <c r="D665" s="91" t="str">
        <f>VLOOKUP(B665,[1]PLANTA!$A$2:$T$2334,20,0)</f>
        <v>PALMIRA</v>
      </c>
      <c r="E665" s="92" t="s">
        <v>2651</v>
      </c>
      <c r="F665" s="10" t="s">
        <v>2695</v>
      </c>
      <c r="G665" s="11">
        <v>4044</v>
      </c>
      <c r="H665" s="11">
        <v>12</v>
      </c>
      <c r="I665" s="93">
        <v>380140</v>
      </c>
      <c r="J665" s="94" t="s">
        <v>268</v>
      </c>
      <c r="K665" s="94" t="s">
        <v>263</v>
      </c>
    </row>
    <row r="666" spans="1:11" hidden="1" x14ac:dyDescent="0.2">
      <c r="A666" s="1">
        <v>5058</v>
      </c>
      <c r="B666" s="148">
        <v>16278915</v>
      </c>
      <c r="C666" s="144" t="s">
        <v>3328</v>
      </c>
      <c r="D666" s="144" t="s">
        <v>268</v>
      </c>
      <c r="E666" s="131" t="s">
        <v>3389</v>
      </c>
      <c r="F666" s="145" t="s">
        <v>2695</v>
      </c>
      <c r="G666" s="146">
        <v>4044</v>
      </c>
      <c r="H666" s="146">
        <v>12</v>
      </c>
      <c r="I666" s="147">
        <v>380140</v>
      </c>
      <c r="J666" s="145" t="s">
        <v>268</v>
      </c>
      <c r="K666" s="2"/>
    </row>
    <row r="667" spans="1:11" hidden="1" x14ac:dyDescent="0.2">
      <c r="A667" s="88">
        <v>2175</v>
      </c>
      <c r="B667" s="95">
        <v>16281464</v>
      </c>
      <c r="C667" s="90" t="s">
        <v>548</v>
      </c>
      <c r="D667" s="91" t="str">
        <f>VLOOKUP(B667,[1]PLANTA!$A$2:$T$2334,20,0)</f>
        <v>PALMIRA</v>
      </c>
      <c r="E667" s="92" t="s">
        <v>2653</v>
      </c>
      <c r="F667" s="10" t="s">
        <v>2695</v>
      </c>
      <c r="G667" s="11">
        <v>4044</v>
      </c>
      <c r="H667" s="11">
        <v>16</v>
      </c>
      <c r="I667" s="93">
        <v>380140</v>
      </c>
      <c r="J667" s="94" t="s">
        <v>268</v>
      </c>
      <c r="K667" s="94" t="s">
        <v>263</v>
      </c>
    </row>
    <row r="668" spans="1:11" hidden="1" x14ac:dyDescent="0.2">
      <c r="A668" s="1">
        <v>5056</v>
      </c>
      <c r="B668" s="148">
        <v>16281464</v>
      </c>
      <c r="C668" s="144" t="s">
        <v>548</v>
      </c>
      <c r="D668" s="144" t="s">
        <v>268</v>
      </c>
      <c r="E668" s="131" t="s">
        <v>3389</v>
      </c>
      <c r="F668" s="145" t="s">
        <v>2695</v>
      </c>
      <c r="G668" s="146">
        <v>4044</v>
      </c>
      <c r="H668" s="146">
        <v>16</v>
      </c>
      <c r="I668" s="147">
        <v>380140</v>
      </c>
      <c r="J668" s="145" t="s">
        <v>268</v>
      </c>
      <c r="K668" s="2"/>
    </row>
    <row r="669" spans="1:11" hidden="1" x14ac:dyDescent="0.2">
      <c r="A669" s="88">
        <v>2383</v>
      </c>
      <c r="B669" s="102">
        <v>16285437</v>
      </c>
      <c r="C669" s="119" t="s">
        <v>2445</v>
      </c>
      <c r="D669" s="126" t="s">
        <v>2183</v>
      </c>
      <c r="E669" s="103" t="s">
        <v>3388</v>
      </c>
      <c r="F669" s="104" t="s">
        <v>3389</v>
      </c>
      <c r="G669" s="104" t="s">
        <v>3389</v>
      </c>
      <c r="H669" s="104" t="s">
        <v>3389</v>
      </c>
      <c r="I669" s="117" t="s">
        <v>3389</v>
      </c>
      <c r="J669" s="107" t="s">
        <v>264</v>
      </c>
      <c r="K669" s="107" t="s">
        <v>263</v>
      </c>
    </row>
    <row r="670" spans="1:11" hidden="1" x14ac:dyDescent="0.2">
      <c r="A670" s="88">
        <v>2204</v>
      </c>
      <c r="B670" s="95">
        <v>16347255</v>
      </c>
      <c r="C670" s="90" t="s">
        <v>549</v>
      </c>
      <c r="D670" s="91" t="str">
        <f>VLOOKUP(B670,[1]PLANTA!$A$2:$T$2334,20,0)</f>
        <v>TULUA</v>
      </c>
      <c r="E670" s="92" t="s">
        <v>2653</v>
      </c>
      <c r="F670" s="10" t="s">
        <v>2654</v>
      </c>
      <c r="G670" s="11">
        <v>3124</v>
      </c>
      <c r="H670" s="11">
        <v>14</v>
      </c>
      <c r="I670" s="93">
        <v>380170</v>
      </c>
      <c r="J670" s="94" t="s">
        <v>271</v>
      </c>
      <c r="K670" s="94" t="s">
        <v>263</v>
      </c>
    </row>
    <row r="671" spans="1:11" hidden="1" x14ac:dyDescent="0.2">
      <c r="A671" s="1">
        <v>5051</v>
      </c>
      <c r="B671" s="148">
        <v>16347255</v>
      </c>
      <c r="C671" s="144" t="s">
        <v>549</v>
      </c>
      <c r="D671" s="144" t="s">
        <v>268</v>
      </c>
      <c r="E671" s="131" t="s">
        <v>3389</v>
      </c>
      <c r="F671" s="145" t="s">
        <v>2654</v>
      </c>
      <c r="G671" s="146">
        <v>3124</v>
      </c>
      <c r="H671" s="146">
        <v>14</v>
      </c>
      <c r="I671" s="147">
        <v>380140</v>
      </c>
      <c r="J671" s="145" t="s">
        <v>268</v>
      </c>
      <c r="K671" s="2"/>
    </row>
    <row r="672" spans="1:11" hidden="1" x14ac:dyDescent="0.2">
      <c r="A672" s="88">
        <v>2149</v>
      </c>
      <c r="B672" s="95">
        <v>16354434</v>
      </c>
      <c r="C672" s="90" t="s">
        <v>3319</v>
      </c>
      <c r="D672" s="91" t="str">
        <f>VLOOKUP(B672,[1]PLANTA!$A$2:$T$2334,20,0)</f>
        <v>BUGA</v>
      </c>
      <c r="E672" s="92" t="s">
        <v>2651</v>
      </c>
      <c r="F672" s="10" t="s">
        <v>2657</v>
      </c>
      <c r="G672" s="11">
        <v>4210</v>
      </c>
      <c r="H672" s="11">
        <v>15</v>
      </c>
      <c r="I672" s="93">
        <v>380120</v>
      </c>
      <c r="J672" s="94" t="s">
        <v>266</v>
      </c>
      <c r="K672" s="94" t="s">
        <v>263</v>
      </c>
    </row>
    <row r="673" spans="1:11" hidden="1" x14ac:dyDescent="0.2">
      <c r="A673" s="1">
        <v>5093</v>
      </c>
      <c r="B673" s="148">
        <v>16354434</v>
      </c>
      <c r="C673" s="144" t="s">
        <v>3319</v>
      </c>
      <c r="D673" s="144" t="s">
        <v>271</v>
      </c>
      <c r="E673" s="131" t="s">
        <v>3389</v>
      </c>
      <c r="F673" s="145" t="s">
        <v>2657</v>
      </c>
      <c r="G673" s="146">
        <v>4210</v>
      </c>
      <c r="H673" s="146">
        <v>15</v>
      </c>
      <c r="I673" s="147">
        <v>380170</v>
      </c>
      <c r="J673" s="145" t="s">
        <v>271</v>
      </c>
      <c r="K673" s="2"/>
    </row>
    <row r="674" spans="1:11" hidden="1" x14ac:dyDescent="0.2">
      <c r="A674" s="88">
        <v>2213</v>
      </c>
      <c r="B674" s="95">
        <v>16365191</v>
      </c>
      <c r="C674" s="90" t="s">
        <v>3339</v>
      </c>
      <c r="D674" s="91" t="str">
        <f>VLOOKUP(B674,[1]PLANTA!$A$2:$T$2334,20,0)</f>
        <v>TULUA</v>
      </c>
      <c r="E674" s="92" t="s">
        <v>2651</v>
      </c>
      <c r="F674" s="10" t="s">
        <v>2657</v>
      </c>
      <c r="G674" s="11" t="s">
        <v>2658</v>
      </c>
      <c r="H674" s="11">
        <v>16</v>
      </c>
      <c r="I674" s="93">
        <v>380170</v>
      </c>
      <c r="J674" s="94" t="s">
        <v>271</v>
      </c>
      <c r="K674" s="94" t="s">
        <v>263</v>
      </c>
    </row>
    <row r="675" spans="1:11" hidden="1" x14ac:dyDescent="0.2">
      <c r="A675" s="1">
        <v>5092</v>
      </c>
      <c r="B675" s="148">
        <v>16365191</v>
      </c>
      <c r="C675" s="144" t="s">
        <v>3339</v>
      </c>
      <c r="D675" s="144" t="s">
        <v>271</v>
      </c>
      <c r="E675" s="131" t="s">
        <v>3389</v>
      </c>
      <c r="F675" s="145" t="s">
        <v>2657</v>
      </c>
      <c r="G675" s="146" t="s">
        <v>2658</v>
      </c>
      <c r="H675" s="146">
        <v>16</v>
      </c>
      <c r="I675" s="147">
        <v>380170</v>
      </c>
      <c r="J675" s="145" t="s">
        <v>271</v>
      </c>
      <c r="K675" s="2"/>
    </row>
    <row r="676" spans="1:11" hidden="1" x14ac:dyDescent="0.2">
      <c r="A676" s="88">
        <v>2205</v>
      </c>
      <c r="B676" s="96">
        <v>16365591</v>
      </c>
      <c r="C676" s="90" t="s">
        <v>550</v>
      </c>
      <c r="D676" s="91" t="str">
        <f>VLOOKUP(B676,[1]PLANTA!$A$2:$T$2334,20,0)</f>
        <v>TULUA</v>
      </c>
      <c r="E676" s="92" t="s">
        <v>2653</v>
      </c>
      <c r="F676" s="10" t="s">
        <v>2654</v>
      </c>
      <c r="G676" s="11">
        <v>3124</v>
      </c>
      <c r="H676" s="11">
        <v>14</v>
      </c>
      <c r="I676" s="93">
        <v>380170</v>
      </c>
      <c r="J676" s="94" t="s">
        <v>271</v>
      </c>
      <c r="K676" s="94" t="s">
        <v>263</v>
      </c>
    </row>
    <row r="677" spans="1:11" hidden="1" x14ac:dyDescent="0.2">
      <c r="A677" s="1">
        <v>5084</v>
      </c>
      <c r="B677" s="148">
        <v>16365591</v>
      </c>
      <c r="C677" s="144" t="s">
        <v>550</v>
      </c>
      <c r="D677" s="144" t="s">
        <v>271</v>
      </c>
      <c r="E677" s="131" t="s">
        <v>3389</v>
      </c>
      <c r="F677" s="145" t="s">
        <v>2654</v>
      </c>
      <c r="G677" s="146">
        <v>3124</v>
      </c>
      <c r="H677" s="146">
        <v>14</v>
      </c>
      <c r="I677" s="147">
        <v>380170</v>
      </c>
      <c r="J677" s="145" t="s">
        <v>271</v>
      </c>
      <c r="K677" s="2"/>
    </row>
    <row r="678" spans="1:11" hidden="1" x14ac:dyDescent="0.2">
      <c r="A678" s="88">
        <v>2384</v>
      </c>
      <c r="B678" s="116">
        <v>16367555</v>
      </c>
      <c r="C678" s="120" t="s">
        <v>2108</v>
      </c>
      <c r="D678" s="126" t="s">
        <v>2109</v>
      </c>
      <c r="E678" s="103" t="s">
        <v>3388</v>
      </c>
      <c r="F678" s="104" t="s">
        <v>3389</v>
      </c>
      <c r="G678" s="104" t="s">
        <v>3389</v>
      </c>
      <c r="H678" s="104" t="s">
        <v>3389</v>
      </c>
      <c r="I678" s="117" t="s">
        <v>3389</v>
      </c>
      <c r="J678" s="107" t="s">
        <v>266</v>
      </c>
      <c r="K678" s="107" t="s">
        <v>263</v>
      </c>
    </row>
    <row r="679" spans="1:11" hidden="1" x14ac:dyDescent="0.2">
      <c r="A679" s="88">
        <v>2295</v>
      </c>
      <c r="B679" s="95">
        <v>16479583</v>
      </c>
      <c r="C679" s="90" t="s">
        <v>1924</v>
      </c>
      <c r="D679" s="91" t="str">
        <f>VLOOKUP(B679,[1]PLANTA_TEMPORAL!$A$2:$T$2334,20,0)</f>
        <v>Grupo de Formalización</v>
      </c>
      <c r="E679" s="92" t="s">
        <v>3364</v>
      </c>
      <c r="F679" s="10" t="s">
        <v>2654</v>
      </c>
      <c r="G679" s="11" t="s">
        <v>2723</v>
      </c>
      <c r="H679" s="11" t="s">
        <v>2735</v>
      </c>
      <c r="I679" s="93">
        <v>17010</v>
      </c>
      <c r="J679" s="94" t="s">
        <v>54</v>
      </c>
      <c r="K679" s="94" t="s">
        <v>3358</v>
      </c>
    </row>
    <row r="680" spans="1:11" hidden="1" x14ac:dyDescent="0.2">
      <c r="A680" s="88">
        <v>2183</v>
      </c>
      <c r="B680" s="95">
        <v>16546522</v>
      </c>
      <c r="C680" s="90" t="s">
        <v>551</v>
      </c>
      <c r="D680" s="91" t="str">
        <f>VLOOKUP(B680,[1]PLANTA!$A$2:$T$2334,20,0)</f>
        <v>ROLDANILLO</v>
      </c>
      <c r="E680" s="92" t="s">
        <v>2825</v>
      </c>
      <c r="F680" s="10" t="s">
        <v>2850</v>
      </c>
      <c r="G680" s="11" t="s">
        <v>2851</v>
      </c>
      <c r="H680" s="11" t="s">
        <v>2681</v>
      </c>
      <c r="I680" s="93">
        <v>380150</v>
      </c>
      <c r="J680" s="94" t="s">
        <v>269</v>
      </c>
      <c r="K680" s="94" t="s">
        <v>263</v>
      </c>
    </row>
    <row r="681" spans="1:11" ht="25.5" hidden="1" x14ac:dyDescent="0.2">
      <c r="A681" s="88">
        <v>2385</v>
      </c>
      <c r="B681" s="105">
        <v>16546697</v>
      </c>
      <c r="C681" s="120" t="s">
        <v>2227</v>
      </c>
      <c r="D681" s="126" t="s">
        <v>2228</v>
      </c>
      <c r="E681" s="103" t="s">
        <v>3388</v>
      </c>
      <c r="F681" s="104" t="s">
        <v>3389</v>
      </c>
      <c r="G681" s="104" t="s">
        <v>3389</v>
      </c>
      <c r="H681" s="104" t="s">
        <v>3389</v>
      </c>
      <c r="I681" s="117" t="s">
        <v>3389</v>
      </c>
      <c r="J681" s="107" t="s">
        <v>269</v>
      </c>
      <c r="K681" s="107" t="s">
        <v>263</v>
      </c>
    </row>
    <row r="682" spans="1:11" hidden="1" x14ac:dyDescent="0.2">
      <c r="A682" s="88">
        <v>2193</v>
      </c>
      <c r="B682" s="95">
        <v>16553389</v>
      </c>
      <c r="C682" s="90" t="s">
        <v>3333</v>
      </c>
      <c r="D682" s="91" t="str">
        <f>VLOOKUP(B682,[1]PLANTA!$A$2:$T$2334,20,0)</f>
        <v>ROLDANILLO</v>
      </c>
      <c r="E682" s="92" t="s">
        <v>2651</v>
      </c>
      <c r="F682" s="10" t="s">
        <v>2695</v>
      </c>
      <c r="G682" s="11">
        <v>4044</v>
      </c>
      <c r="H682" s="11">
        <v>11</v>
      </c>
      <c r="I682" s="93">
        <v>380150</v>
      </c>
      <c r="J682" s="94" t="s">
        <v>269</v>
      </c>
      <c r="K682" s="94" t="s">
        <v>263</v>
      </c>
    </row>
    <row r="683" spans="1:11" hidden="1" x14ac:dyDescent="0.2">
      <c r="A683" s="1">
        <v>5073</v>
      </c>
      <c r="B683" s="148">
        <v>16553389</v>
      </c>
      <c r="C683" s="144" t="s">
        <v>3333</v>
      </c>
      <c r="D683" s="144" t="s">
        <v>269</v>
      </c>
      <c r="E683" s="131" t="s">
        <v>3389</v>
      </c>
      <c r="F683" s="145" t="s">
        <v>2695</v>
      </c>
      <c r="G683" s="146">
        <v>4044</v>
      </c>
      <c r="H683" s="146">
        <v>11</v>
      </c>
      <c r="I683" s="147">
        <v>380150</v>
      </c>
      <c r="J683" s="145" t="s">
        <v>269</v>
      </c>
      <c r="K683" s="2"/>
    </row>
    <row r="684" spans="1:11" hidden="1" x14ac:dyDescent="0.2">
      <c r="A684" s="88">
        <v>995</v>
      </c>
      <c r="B684" s="95">
        <v>16590267</v>
      </c>
      <c r="C684" s="90" t="s">
        <v>552</v>
      </c>
      <c r="D684" s="91" t="str">
        <f>VLOOKUP(B684,[1]PLANTA!$A$2:$T$2334,20,0)</f>
        <v>CALOTO</v>
      </c>
      <c r="E684" s="92" t="s">
        <v>2825</v>
      </c>
      <c r="F684" s="10" t="s">
        <v>2850</v>
      </c>
      <c r="G684" s="11" t="s">
        <v>2851</v>
      </c>
      <c r="H684" s="11" t="s">
        <v>2681</v>
      </c>
      <c r="I684" s="93">
        <v>180120</v>
      </c>
      <c r="J684" s="94" t="s">
        <v>145</v>
      </c>
      <c r="K684" s="94" t="s">
        <v>143</v>
      </c>
    </row>
    <row r="685" spans="1:11" hidden="1" x14ac:dyDescent="0.2">
      <c r="A685" s="88">
        <v>2068</v>
      </c>
      <c r="B685" s="95">
        <v>16599960</v>
      </c>
      <c r="C685" s="90" t="s">
        <v>553</v>
      </c>
      <c r="D685" s="91" t="str">
        <f>VLOOKUP(B685,[1]PLANTA!$A$2:$T$2334,20,0)</f>
        <v>Grupo Jurídico CALI</v>
      </c>
      <c r="E685" s="92" t="s">
        <v>2653</v>
      </c>
      <c r="F685" s="10" t="s">
        <v>2652</v>
      </c>
      <c r="G685" s="11">
        <v>2044</v>
      </c>
      <c r="H685" s="11">
        <v>10</v>
      </c>
      <c r="I685" s="93">
        <v>380020</v>
      </c>
      <c r="J685" s="94" t="s">
        <v>264</v>
      </c>
      <c r="K685" s="94" t="s">
        <v>263</v>
      </c>
    </row>
    <row r="686" spans="1:11" hidden="1" x14ac:dyDescent="0.2">
      <c r="A686" s="1">
        <v>4954</v>
      </c>
      <c r="B686" s="148">
        <v>16599960</v>
      </c>
      <c r="C686" s="144" t="s">
        <v>553</v>
      </c>
      <c r="D686" s="144" t="s">
        <v>3796</v>
      </c>
      <c r="E686" s="131" t="s">
        <v>3389</v>
      </c>
      <c r="F686" s="145" t="s">
        <v>2652</v>
      </c>
      <c r="G686" s="146">
        <v>2044</v>
      </c>
      <c r="H686" s="146">
        <v>10</v>
      </c>
      <c r="I686" s="147">
        <v>380020</v>
      </c>
      <c r="J686" s="145" t="s">
        <v>3796</v>
      </c>
      <c r="K686" s="2"/>
    </row>
    <row r="687" spans="1:11" hidden="1" x14ac:dyDescent="0.2">
      <c r="A687" s="88">
        <v>2207</v>
      </c>
      <c r="B687" s="95">
        <v>16614871</v>
      </c>
      <c r="C687" s="90" t="s">
        <v>554</v>
      </c>
      <c r="D687" s="91" t="str">
        <f>VLOOKUP(B687,[1]PLANTA!$A$2:$T$2334,20,0)</f>
        <v>TULUA</v>
      </c>
      <c r="E687" s="92" t="s">
        <v>2653</v>
      </c>
      <c r="F687" s="10" t="s">
        <v>2695</v>
      </c>
      <c r="G687" s="11">
        <v>4044</v>
      </c>
      <c r="H687" s="11">
        <v>16</v>
      </c>
      <c r="I687" s="93">
        <v>380170</v>
      </c>
      <c r="J687" s="94" t="s">
        <v>271</v>
      </c>
      <c r="K687" s="94" t="s">
        <v>263</v>
      </c>
    </row>
    <row r="688" spans="1:11" hidden="1" x14ac:dyDescent="0.2">
      <c r="A688" s="1">
        <v>5086</v>
      </c>
      <c r="B688" s="148">
        <v>16614871</v>
      </c>
      <c r="C688" s="144" t="s">
        <v>554</v>
      </c>
      <c r="D688" s="144" t="s">
        <v>271</v>
      </c>
      <c r="E688" s="131" t="s">
        <v>3389</v>
      </c>
      <c r="F688" s="145" t="s">
        <v>2695</v>
      </c>
      <c r="G688" s="146">
        <v>4044</v>
      </c>
      <c r="H688" s="146">
        <v>16</v>
      </c>
      <c r="I688" s="147">
        <v>380170</v>
      </c>
      <c r="J688" s="145" t="s">
        <v>271</v>
      </c>
      <c r="K688" s="2"/>
    </row>
    <row r="689" spans="1:11" hidden="1" x14ac:dyDescent="0.2">
      <c r="A689" s="88">
        <v>2100</v>
      </c>
      <c r="B689" s="95">
        <v>16629500</v>
      </c>
      <c r="C689" s="90" t="s">
        <v>555</v>
      </c>
      <c r="D689" s="91" t="str">
        <f>VLOOKUP(B689,[1]PLANTA!$A$2:$T$2334,20,0)</f>
        <v>Grupo Administrativo CALI</v>
      </c>
      <c r="E689" s="92" t="s">
        <v>2651</v>
      </c>
      <c r="F689" s="10" t="s">
        <v>2695</v>
      </c>
      <c r="G689" s="11">
        <v>4044</v>
      </c>
      <c r="H689" s="11">
        <v>12</v>
      </c>
      <c r="I689" s="93">
        <v>380030</v>
      </c>
      <c r="J689" s="94" t="s">
        <v>264</v>
      </c>
      <c r="K689" s="94" t="s">
        <v>263</v>
      </c>
    </row>
    <row r="690" spans="1:11" hidden="1" x14ac:dyDescent="0.2">
      <c r="A690" s="1">
        <v>4986</v>
      </c>
      <c r="B690" s="148">
        <v>16629500</v>
      </c>
      <c r="C690" s="144" t="s">
        <v>555</v>
      </c>
      <c r="D690" s="144" t="s">
        <v>3797</v>
      </c>
      <c r="E690" s="131" t="s">
        <v>3389</v>
      </c>
      <c r="F690" s="145" t="s">
        <v>2695</v>
      </c>
      <c r="G690" s="146">
        <v>4044</v>
      </c>
      <c r="H690" s="146">
        <v>12</v>
      </c>
      <c r="I690" s="147">
        <v>380030</v>
      </c>
      <c r="J690" s="145" t="s">
        <v>3797</v>
      </c>
      <c r="K690" s="2"/>
    </row>
    <row r="691" spans="1:11" hidden="1" x14ac:dyDescent="0.2">
      <c r="A691" s="88">
        <v>369</v>
      </c>
      <c r="B691" s="95">
        <v>16640413</v>
      </c>
      <c r="C691" s="90" t="s">
        <v>2811</v>
      </c>
      <c r="D691" s="91" t="str">
        <f>VLOOKUP(B691,[1]PLANTA!$A$2:$T$2334,20,0)</f>
        <v>OFICINA DE CONTROL DISCIPLINARIO INTERNO</v>
      </c>
      <c r="E691" s="92" t="s">
        <v>2641</v>
      </c>
      <c r="F691" s="10" t="s">
        <v>2702</v>
      </c>
      <c r="G691" s="11" t="s">
        <v>2703</v>
      </c>
      <c r="H691" s="11">
        <v>18</v>
      </c>
      <c r="I691" s="93">
        <v>12000</v>
      </c>
      <c r="J691" s="94" t="s">
        <v>54</v>
      </c>
      <c r="K691" s="94" t="s">
        <v>278</v>
      </c>
    </row>
    <row r="692" spans="1:11" hidden="1" x14ac:dyDescent="0.2">
      <c r="A692" s="1">
        <v>3345</v>
      </c>
      <c r="B692" s="148">
        <v>16640413</v>
      </c>
      <c r="C692" s="144" t="s">
        <v>2811</v>
      </c>
      <c r="D692" s="144" t="s">
        <v>3709</v>
      </c>
      <c r="E692" s="131" t="s">
        <v>3389</v>
      </c>
      <c r="F692" s="145" t="s">
        <v>2702</v>
      </c>
      <c r="G692" s="146" t="s">
        <v>2703</v>
      </c>
      <c r="H692" s="146">
        <v>18</v>
      </c>
      <c r="I692" s="147">
        <v>12000</v>
      </c>
      <c r="J692" s="145" t="s">
        <v>3709</v>
      </c>
      <c r="K692" s="2"/>
    </row>
    <row r="693" spans="1:11" hidden="1" x14ac:dyDescent="0.2">
      <c r="A693" s="88">
        <v>2092</v>
      </c>
      <c r="B693" s="95">
        <v>16650128</v>
      </c>
      <c r="C693" s="90" t="s">
        <v>556</v>
      </c>
      <c r="D693" s="91" t="str">
        <f>VLOOKUP(B693,[1]PLANTA!$A$2:$T$2334,20,0)</f>
        <v>Grupo Administrativo CALI</v>
      </c>
      <c r="E693" s="92" t="s">
        <v>2653</v>
      </c>
      <c r="F693" s="10" t="s">
        <v>2660</v>
      </c>
      <c r="G693" s="11">
        <v>2028</v>
      </c>
      <c r="H693" s="11">
        <v>14</v>
      </c>
      <c r="I693" s="93">
        <v>380030</v>
      </c>
      <c r="J693" s="94" t="s">
        <v>264</v>
      </c>
      <c r="K693" s="94" t="s">
        <v>263</v>
      </c>
    </row>
    <row r="694" spans="1:11" hidden="1" x14ac:dyDescent="0.2">
      <c r="A694" s="1">
        <v>4978</v>
      </c>
      <c r="B694" s="148">
        <v>16650128</v>
      </c>
      <c r="C694" s="144" t="s">
        <v>556</v>
      </c>
      <c r="D694" s="144" t="s">
        <v>3797</v>
      </c>
      <c r="E694" s="131" t="s">
        <v>3389</v>
      </c>
      <c r="F694" s="145" t="s">
        <v>2660</v>
      </c>
      <c r="G694" s="146">
        <v>2028</v>
      </c>
      <c r="H694" s="146">
        <v>14</v>
      </c>
      <c r="I694" s="147">
        <v>380030</v>
      </c>
      <c r="J694" s="145" t="s">
        <v>3797</v>
      </c>
      <c r="K694" s="2"/>
    </row>
    <row r="695" spans="1:11" hidden="1" x14ac:dyDescent="0.2">
      <c r="A695" s="88">
        <v>2386</v>
      </c>
      <c r="B695" s="105">
        <v>16656464</v>
      </c>
      <c r="C695" s="120" t="s">
        <v>2310</v>
      </c>
      <c r="D695" s="126" t="s">
        <v>2183</v>
      </c>
      <c r="E695" s="103" t="s">
        <v>3388</v>
      </c>
      <c r="F695" s="104" t="s">
        <v>3389</v>
      </c>
      <c r="G695" s="104" t="s">
        <v>3389</v>
      </c>
      <c r="H695" s="104" t="s">
        <v>3389</v>
      </c>
      <c r="I695" s="117" t="s">
        <v>3389</v>
      </c>
      <c r="J695" s="107" t="s">
        <v>264</v>
      </c>
      <c r="K695" s="107" t="s">
        <v>263</v>
      </c>
    </row>
    <row r="696" spans="1:11" hidden="1" x14ac:dyDescent="0.2">
      <c r="A696" s="88">
        <v>2079</v>
      </c>
      <c r="B696" s="95">
        <v>16660031</v>
      </c>
      <c r="C696" s="90" t="s">
        <v>557</v>
      </c>
      <c r="D696" s="91" t="str">
        <f>VLOOKUP(B696,[1]PLANTA!$A$2:$T$2334,20,0)</f>
        <v>Grupo Jurídico CALI</v>
      </c>
      <c r="E696" s="92" t="s">
        <v>2651</v>
      </c>
      <c r="F696" s="10" t="s">
        <v>2652</v>
      </c>
      <c r="G696" s="11" t="s">
        <v>2662</v>
      </c>
      <c r="H696" s="11" t="s">
        <v>2663</v>
      </c>
      <c r="I696" s="93">
        <v>380020</v>
      </c>
      <c r="J696" s="94" t="s">
        <v>264</v>
      </c>
      <c r="K696" s="94" t="s">
        <v>263</v>
      </c>
    </row>
    <row r="697" spans="1:11" hidden="1" x14ac:dyDescent="0.2">
      <c r="A697" s="1">
        <v>4966</v>
      </c>
      <c r="B697" s="148">
        <v>16660031</v>
      </c>
      <c r="C697" s="144" t="s">
        <v>557</v>
      </c>
      <c r="D697" s="144" t="s">
        <v>3796</v>
      </c>
      <c r="E697" s="131" t="s">
        <v>3389</v>
      </c>
      <c r="F697" s="145" t="s">
        <v>2652</v>
      </c>
      <c r="G697" s="146" t="s">
        <v>2662</v>
      </c>
      <c r="H697" s="146" t="s">
        <v>2663</v>
      </c>
      <c r="I697" s="147">
        <v>380020</v>
      </c>
      <c r="J697" s="145" t="s">
        <v>3796</v>
      </c>
      <c r="K697" s="2"/>
    </row>
    <row r="698" spans="1:11" hidden="1" x14ac:dyDescent="0.2">
      <c r="A698" s="88">
        <v>1145</v>
      </c>
      <c r="B698" s="95">
        <v>16665681</v>
      </c>
      <c r="C698" s="90" t="s">
        <v>558</v>
      </c>
      <c r="D698" s="91" t="str">
        <f>VLOOKUP(B698,[1]PLANTA!$A$2:$T$2334,20,0)</f>
        <v>Grupo Administrativo Bogotá Zona Sur</v>
      </c>
      <c r="E698" s="92" t="s">
        <v>2653</v>
      </c>
      <c r="F698" s="10" t="s">
        <v>2652</v>
      </c>
      <c r="G698" s="11">
        <v>2044</v>
      </c>
      <c r="H698" s="11">
        <v>10</v>
      </c>
      <c r="I698" s="93">
        <v>210030</v>
      </c>
      <c r="J698" s="94" t="s">
        <v>172</v>
      </c>
      <c r="K698" s="94" t="s">
        <v>172</v>
      </c>
    </row>
    <row r="699" spans="1:11" hidden="1" x14ac:dyDescent="0.2">
      <c r="A699" s="88">
        <v>2075</v>
      </c>
      <c r="B699" s="95">
        <v>16668913</v>
      </c>
      <c r="C699" s="90" t="s">
        <v>559</v>
      </c>
      <c r="D699" s="91" t="str">
        <f>VLOOKUP(B699,[1]PLANTA!$A$2:$T$2334,20,0)</f>
        <v>Grupo Jurídico CALI</v>
      </c>
      <c r="E699" s="92" t="s">
        <v>2651</v>
      </c>
      <c r="F699" s="10" t="s">
        <v>2652</v>
      </c>
      <c r="G699" s="11" t="s">
        <v>2662</v>
      </c>
      <c r="H699" s="11" t="s">
        <v>2683</v>
      </c>
      <c r="I699" s="93">
        <v>380020</v>
      </c>
      <c r="J699" s="94" t="s">
        <v>264</v>
      </c>
      <c r="K699" s="94" t="s">
        <v>263</v>
      </c>
    </row>
    <row r="700" spans="1:11" hidden="1" x14ac:dyDescent="0.2">
      <c r="A700" s="1">
        <v>4962</v>
      </c>
      <c r="B700" s="148">
        <v>16668913</v>
      </c>
      <c r="C700" s="144" t="s">
        <v>559</v>
      </c>
      <c r="D700" s="144" t="s">
        <v>3796</v>
      </c>
      <c r="E700" s="131" t="s">
        <v>3389</v>
      </c>
      <c r="F700" s="145" t="s">
        <v>2652</v>
      </c>
      <c r="G700" s="146" t="s">
        <v>2662</v>
      </c>
      <c r="H700" s="146" t="s">
        <v>2683</v>
      </c>
      <c r="I700" s="147">
        <v>380020</v>
      </c>
      <c r="J700" s="145" t="s">
        <v>3796</v>
      </c>
      <c r="K700" s="2"/>
    </row>
    <row r="701" spans="1:11" hidden="1" x14ac:dyDescent="0.2">
      <c r="A701" s="88">
        <v>2104</v>
      </c>
      <c r="B701" s="95">
        <v>16684042</v>
      </c>
      <c r="C701" s="90" t="s">
        <v>3309</v>
      </c>
      <c r="D701" s="91" t="str">
        <f>VLOOKUP(B701,[1]PLANTA!$A$2:$T$2334,20,0)</f>
        <v>PALMIRA</v>
      </c>
      <c r="E701" s="92" t="s">
        <v>2651</v>
      </c>
      <c r="F701" s="10" t="s">
        <v>2652</v>
      </c>
      <c r="G701" s="11">
        <v>2044</v>
      </c>
      <c r="H701" s="11">
        <v>10</v>
      </c>
      <c r="I701" s="93">
        <v>380040</v>
      </c>
      <c r="J701" s="94" t="s">
        <v>264</v>
      </c>
      <c r="K701" s="94" t="s">
        <v>263</v>
      </c>
    </row>
    <row r="702" spans="1:11" hidden="1" x14ac:dyDescent="0.2">
      <c r="A702" s="1">
        <v>5046</v>
      </c>
      <c r="B702" s="148">
        <v>16684042</v>
      </c>
      <c r="C702" s="144" t="s">
        <v>3309</v>
      </c>
      <c r="D702" s="144" t="s">
        <v>268</v>
      </c>
      <c r="E702" s="131" t="s">
        <v>3389</v>
      </c>
      <c r="F702" s="145" t="s">
        <v>2652</v>
      </c>
      <c r="G702" s="146">
        <v>2044</v>
      </c>
      <c r="H702" s="146">
        <v>10</v>
      </c>
      <c r="I702" s="147">
        <v>380140</v>
      </c>
      <c r="J702" s="145" t="s">
        <v>268</v>
      </c>
      <c r="K702" s="2"/>
    </row>
    <row r="703" spans="1:11" hidden="1" x14ac:dyDescent="0.2">
      <c r="A703" s="88">
        <v>2107</v>
      </c>
      <c r="B703" s="95">
        <v>16684151</v>
      </c>
      <c r="C703" s="90" t="s">
        <v>560</v>
      </c>
      <c r="D703" s="91" t="str">
        <f>VLOOKUP(B703,[1]PLANTA!$A$2:$T$2334,20,0)</f>
        <v>Grupo Operativo CALI</v>
      </c>
      <c r="E703" s="92" t="s">
        <v>2653</v>
      </c>
      <c r="F703" s="10" t="s">
        <v>2652</v>
      </c>
      <c r="G703" s="11" t="s">
        <v>2662</v>
      </c>
      <c r="H703" s="11" t="s">
        <v>2694</v>
      </c>
      <c r="I703" s="93">
        <v>380040</v>
      </c>
      <c r="J703" s="94" t="s">
        <v>264</v>
      </c>
      <c r="K703" s="94" t="s">
        <v>263</v>
      </c>
    </row>
    <row r="704" spans="1:11" hidden="1" x14ac:dyDescent="0.2">
      <c r="A704" s="1">
        <v>4959</v>
      </c>
      <c r="B704" s="148">
        <v>16684151</v>
      </c>
      <c r="C704" s="144" t="s">
        <v>560</v>
      </c>
      <c r="D704" s="144" t="s">
        <v>3796</v>
      </c>
      <c r="E704" s="131" t="s">
        <v>3389</v>
      </c>
      <c r="F704" s="145" t="s">
        <v>2652</v>
      </c>
      <c r="G704" s="146" t="s">
        <v>2662</v>
      </c>
      <c r="H704" s="146" t="s">
        <v>2694</v>
      </c>
      <c r="I704" s="147">
        <v>380020</v>
      </c>
      <c r="J704" s="145" t="s">
        <v>3796</v>
      </c>
      <c r="K704" s="2"/>
    </row>
    <row r="705" spans="1:11" hidden="1" x14ac:dyDescent="0.2">
      <c r="A705" s="88">
        <v>2095</v>
      </c>
      <c r="B705" s="95">
        <v>16691610</v>
      </c>
      <c r="C705" s="90" t="s">
        <v>561</v>
      </c>
      <c r="D705" s="91" t="str">
        <f>VLOOKUP(B705,[1]PLANTA!$A$2:$T$2334,20,0)</f>
        <v>Grupo Administrativo CALI</v>
      </c>
      <c r="E705" s="92" t="s">
        <v>2653</v>
      </c>
      <c r="F705" s="10" t="s">
        <v>2652</v>
      </c>
      <c r="G705" s="11">
        <v>2044</v>
      </c>
      <c r="H705" s="11">
        <v>10</v>
      </c>
      <c r="I705" s="93">
        <v>380030</v>
      </c>
      <c r="J705" s="94" t="s">
        <v>264</v>
      </c>
      <c r="K705" s="94" t="s">
        <v>263</v>
      </c>
    </row>
    <row r="706" spans="1:11" hidden="1" x14ac:dyDescent="0.2">
      <c r="A706" s="1">
        <v>4981</v>
      </c>
      <c r="B706" s="148">
        <v>16691610</v>
      </c>
      <c r="C706" s="144" t="s">
        <v>561</v>
      </c>
      <c r="D706" s="144" t="s">
        <v>3797</v>
      </c>
      <c r="E706" s="131" t="s">
        <v>3389</v>
      </c>
      <c r="F706" s="145" t="s">
        <v>2652</v>
      </c>
      <c r="G706" s="146">
        <v>2044</v>
      </c>
      <c r="H706" s="146">
        <v>10</v>
      </c>
      <c r="I706" s="147">
        <v>380030</v>
      </c>
      <c r="J706" s="145" t="s">
        <v>3797</v>
      </c>
      <c r="K706" s="2"/>
    </row>
    <row r="707" spans="1:11" hidden="1" x14ac:dyDescent="0.2">
      <c r="A707" s="88">
        <v>2165</v>
      </c>
      <c r="B707" s="95">
        <v>16704731</v>
      </c>
      <c r="C707" s="90" t="s">
        <v>562</v>
      </c>
      <c r="D707" s="91" t="str">
        <f>VLOOKUP(B707,[1]PLANTA!$A$2:$T$2334,20,0)</f>
        <v>PALMIRA</v>
      </c>
      <c r="E707" s="92" t="s">
        <v>2653</v>
      </c>
      <c r="F707" s="10" t="s">
        <v>2652</v>
      </c>
      <c r="G707" s="11">
        <v>2044</v>
      </c>
      <c r="H707" s="11">
        <v>10</v>
      </c>
      <c r="I707" s="93">
        <v>380140</v>
      </c>
      <c r="J707" s="94" t="s">
        <v>268</v>
      </c>
      <c r="K707" s="94" t="s">
        <v>263</v>
      </c>
    </row>
    <row r="708" spans="1:11" hidden="1" x14ac:dyDescent="0.2">
      <c r="A708" s="1">
        <v>5047</v>
      </c>
      <c r="B708" s="148">
        <v>16704731</v>
      </c>
      <c r="C708" s="144" t="s">
        <v>562</v>
      </c>
      <c r="D708" s="144" t="s">
        <v>268</v>
      </c>
      <c r="E708" s="131" t="s">
        <v>3389</v>
      </c>
      <c r="F708" s="145" t="s">
        <v>2652</v>
      </c>
      <c r="G708" s="146">
        <v>2044</v>
      </c>
      <c r="H708" s="146">
        <v>10</v>
      </c>
      <c r="I708" s="147">
        <v>380140</v>
      </c>
      <c r="J708" s="145" t="s">
        <v>268</v>
      </c>
      <c r="K708" s="2"/>
    </row>
    <row r="709" spans="1:11" hidden="1" x14ac:dyDescent="0.2">
      <c r="A709" s="88">
        <v>20</v>
      </c>
      <c r="B709" s="95">
        <v>16712775</v>
      </c>
      <c r="C709" s="90" t="s">
        <v>1919</v>
      </c>
      <c r="D709" s="91" t="str">
        <f>VLOOKUP(B709,[1]PLANTA!$A$2:$T$2334,20,0)</f>
        <v>Grupo de Apoyo a la Inspección y Vigilancia</v>
      </c>
      <c r="E709" s="92" t="s">
        <v>2651</v>
      </c>
      <c r="F709" s="10" t="s">
        <v>2652</v>
      </c>
      <c r="G709" s="11">
        <v>2044</v>
      </c>
      <c r="H709" s="11">
        <v>10</v>
      </c>
      <c r="I709" s="93">
        <v>1700</v>
      </c>
      <c r="J709" s="94" t="s">
        <v>54</v>
      </c>
      <c r="K709" s="94" t="s">
        <v>278</v>
      </c>
    </row>
    <row r="710" spans="1:11" hidden="1" x14ac:dyDescent="0.2">
      <c r="A710" s="1">
        <v>3022</v>
      </c>
      <c r="B710" s="148">
        <v>16712775</v>
      </c>
      <c r="C710" s="144" t="s">
        <v>1919</v>
      </c>
      <c r="D710" s="144" t="s">
        <v>3663</v>
      </c>
      <c r="E710" s="131" t="s">
        <v>3389</v>
      </c>
      <c r="F710" s="145" t="s">
        <v>2652</v>
      </c>
      <c r="G710" s="146">
        <v>2044</v>
      </c>
      <c r="H710" s="146">
        <v>10</v>
      </c>
      <c r="I710" s="147">
        <v>1900</v>
      </c>
      <c r="J710" s="145" t="s">
        <v>3663</v>
      </c>
      <c r="K710" s="2"/>
    </row>
    <row r="711" spans="1:11" hidden="1" x14ac:dyDescent="0.2">
      <c r="A711" s="88">
        <v>2387</v>
      </c>
      <c r="B711" s="105">
        <v>16714473</v>
      </c>
      <c r="C711" s="120" t="s">
        <v>2030</v>
      </c>
      <c r="D711" s="127" t="s">
        <v>1932</v>
      </c>
      <c r="E711" s="103" t="s">
        <v>3388</v>
      </c>
      <c r="F711" s="104" t="s">
        <v>3389</v>
      </c>
      <c r="G711" s="104" t="s">
        <v>3389</v>
      </c>
      <c r="H711" s="104" t="s">
        <v>3389</v>
      </c>
      <c r="I711" s="117" t="s">
        <v>3389</v>
      </c>
      <c r="J711" s="107" t="s">
        <v>54</v>
      </c>
      <c r="K711" s="107" t="s">
        <v>278</v>
      </c>
    </row>
    <row r="712" spans="1:11" hidden="1" x14ac:dyDescent="0.2">
      <c r="A712" s="88">
        <v>2097</v>
      </c>
      <c r="B712" s="95">
        <v>16719579</v>
      </c>
      <c r="C712" s="90" t="s">
        <v>3306</v>
      </c>
      <c r="D712" s="91" t="str">
        <f>VLOOKUP(B712,[1]PLANTA!$A$2:$T$2334,20,0)</f>
        <v>Grupo Administrativo CALI</v>
      </c>
      <c r="E712" s="92" t="s">
        <v>2651</v>
      </c>
      <c r="F712" s="10" t="s">
        <v>2695</v>
      </c>
      <c r="G712" s="11">
        <v>4044</v>
      </c>
      <c r="H712" s="11">
        <v>16</v>
      </c>
      <c r="I712" s="93">
        <v>380030</v>
      </c>
      <c r="J712" s="94" t="s">
        <v>264</v>
      </c>
      <c r="K712" s="94" t="s">
        <v>263</v>
      </c>
    </row>
    <row r="713" spans="1:11" hidden="1" x14ac:dyDescent="0.2">
      <c r="A713" s="1">
        <v>4983</v>
      </c>
      <c r="B713" s="148">
        <v>16719579</v>
      </c>
      <c r="C713" s="144" t="s">
        <v>3306</v>
      </c>
      <c r="D713" s="144" t="s">
        <v>3797</v>
      </c>
      <c r="E713" s="131" t="s">
        <v>3389</v>
      </c>
      <c r="F713" s="145" t="s">
        <v>2695</v>
      </c>
      <c r="G713" s="146">
        <v>4044</v>
      </c>
      <c r="H713" s="146">
        <v>16</v>
      </c>
      <c r="I713" s="147">
        <v>380030</v>
      </c>
      <c r="J713" s="145" t="s">
        <v>3797</v>
      </c>
      <c r="K713" s="2"/>
    </row>
    <row r="714" spans="1:11" hidden="1" x14ac:dyDescent="0.2">
      <c r="A714" s="88">
        <v>2105</v>
      </c>
      <c r="B714" s="95">
        <v>16738142</v>
      </c>
      <c r="C714" s="90" t="s">
        <v>563</v>
      </c>
      <c r="D714" s="91" t="str">
        <f>VLOOKUP(B714,[1]PLANTA!$A$2:$T$2334,20,0)</f>
        <v>Grupo Operativo CALI</v>
      </c>
      <c r="E714" s="92" t="s">
        <v>2651</v>
      </c>
      <c r="F714" s="10" t="s">
        <v>2652</v>
      </c>
      <c r="G714" s="11">
        <v>2044</v>
      </c>
      <c r="H714" s="11">
        <v>10</v>
      </c>
      <c r="I714" s="93">
        <v>380040</v>
      </c>
      <c r="J714" s="94" t="s">
        <v>264</v>
      </c>
      <c r="K714" s="94" t="s">
        <v>263</v>
      </c>
    </row>
    <row r="715" spans="1:11" hidden="1" x14ac:dyDescent="0.2">
      <c r="A715" s="1">
        <v>4990</v>
      </c>
      <c r="B715" s="148">
        <v>16738142</v>
      </c>
      <c r="C715" s="144" t="s">
        <v>563</v>
      </c>
      <c r="D715" s="144" t="s">
        <v>3325</v>
      </c>
      <c r="E715" s="131" t="s">
        <v>3389</v>
      </c>
      <c r="F715" s="145" t="s">
        <v>2652</v>
      </c>
      <c r="G715" s="146">
        <v>2044</v>
      </c>
      <c r="H715" s="146">
        <v>10</v>
      </c>
      <c r="I715" s="147">
        <v>380040</v>
      </c>
      <c r="J715" s="145" t="s">
        <v>3325</v>
      </c>
      <c r="K715" s="2"/>
    </row>
    <row r="716" spans="1:11" hidden="1" x14ac:dyDescent="0.2">
      <c r="A716" s="88">
        <v>2067</v>
      </c>
      <c r="B716" s="95">
        <v>16740344</v>
      </c>
      <c r="C716" s="90" t="s">
        <v>564</v>
      </c>
      <c r="D716" s="91" t="str">
        <f>VLOOKUP(B716,[1]PLANTA!$A$2:$T$2334,20,0)</f>
        <v>Grupo Jurídico CALI</v>
      </c>
      <c r="E716" s="92" t="s">
        <v>2653</v>
      </c>
      <c r="F716" s="10" t="s">
        <v>2652</v>
      </c>
      <c r="G716" s="11">
        <v>2044</v>
      </c>
      <c r="H716" s="11">
        <v>10</v>
      </c>
      <c r="I716" s="93">
        <v>380020</v>
      </c>
      <c r="J716" s="94" t="s">
        <v>264</v>
      </c>
      <c r="K716" s="94" t="s">
        <v>263</v>
      </c>
    </row>
    <row r="717" spans="1:11" hidden="1" x14ac:dyDescent="0.2">
      <c r="A717" s="1">
        <v>4953</v>
      </c>
      <c r="B717" s="148">
        <v>16740344</v>
      </c>
      <c r="C717" s="144" t="s">
        <v>564</v>
      </c>
      <c r="D717" s="144" t="s">
        <v>3796</v>
      </c>
      <c r="E717" s="131" t="s">
        <v>3389</v>
      </c>
      <c r="F717" s="145" t="s">
        <v>2652</v>
      </c>
      <c r="G717" s="146">
        <v>2044</v>
      </c>
      <c r="H717" s="146">
        <v>10</v>
      </c>
      <c r="I717" s="147">
        <v>380020</v>
      </c>
      <c r="J717" s="145" t="s">
        <v>3796</v>
      </c>
      <c r="K717" s="2"/>
    </row>
    <row r="718" spans="1:11" hidden="1" x14ac:dyDescent="0.2">
      <c r="A718" s="88">
        <v>2110</v>
      </c>
      <c r="B718" s="95">
        <v>16744027</v>
      </c>
      <c r="C718" s="90" t="s">
        <v>565</v>
      </c>
      <c r="D718" s="91" t="str">
        <f>VLOOKUP(B718,[1]PLANTA!$A$2:$T$2334,20,0)</f>
        <v>Grupo Operativo CALI</v>
      </c>
      <c r="E718" s="92" t="s">
        <v>2653</v>
      </c>
      <c r="F718" s="10" t="s">
        <v>2654</v>
      </c>
      <c r="G718" s="11">
        <v>3124</v>
      </c>
      <c r="H718" s="11">
        <v>14</v>
      </c>
      <c r="I718" s="93">
        <v>380040</v>
      </c>
      <c r="J718" s="94" t="s">
        <v>264</v>
      </c>
      <c r="K718" s="94" t="s">
        <v>263</v>
      </c>
    </row>
    <row r="719" spans="1:11" hidden="1" x14ac:dyDescent="0.2">
      <c r="A719" s="1">
        <v>4995</v>
      </c>
      <c r="B719" s="148">
        <v>16744027</v>
      </c>
      <c r="C719" s="144" t="s">
        <v>565</v>
      </c>
      <c r="D719" s="144" t="s">
        <v>3325</v>
      </c>
      <c r="E719" s="131" t="s">
        <v>3389</v>
      </c>
      <c r="F719" s="145" t="s">
        <v>2654</v>
      </c>
      <c r="G719" s="146">
        <v>3124</v>
      </c>
      <c r="H719" s="146">
        <v>14</v>
      </c>
      <c r="I719" s="147">
        <v>380040</v>
      </c>
      <c r="J719" s="145" t="s">
        <v>3325</v>
      </c>
      <c r="K719" s="2"/>
    </row>
    <row r="720" spans="1:11" hidden="1" x14ac:dyDescent="0.2">
      <c r="A720" s="88">
        <v>2103</v>
      </c>
      <c r="B720" s="95">
        <v>16757605</v>
      </c>
      <c r="C720" s="90" t="s">
        <v>566</v>
      </c>
      <c r="D720" s="91" t="str">
        <f>VLOOKUP(B720,[1]PLANTA!$A$2:$T$2334,20,0)</f>
        <v>Grupo Operativo CALI</v>
      </c>
      <c r="E720" s="92" t="s">
        <v>2653</v>
      </c>
      <c r="F720" s="10" t="s">
        <v>2660</v>
      </c>
      <c r="G720" s="11">
        <v>2028</v>
      </c>
      <c r="H720" s="11" t="s">
        <v>2649</v>
      </c>
      <c r="I720" s="93">
        <v>380040</v>
      </c>
      <c r="J720" s="94" t="s">
        <v>264</v>
      </c>
      <c r="K720" s="94" t="s">
        <v>263</v>
      </c>
    </row>
    <row r="721" spans="1:11" hidden="1" x14ac:dyDescent="0.2">
      <c r="A721" s="1">
        <v>4989</v>
      </c>
      <c r="B721" s="148">
        <v>16757605</v>
      </c>
      <c r="C721" s="144" t="s">
        <v>566</v>
      </c>
      <c r="D721" s="144" t="s">
        <v>3325</v>
      </c>
      <c r="E721" s="131" t="s">
        <v>3389</v>
      </c>
      <c r="F721" s="145" t="s">
        <v>2660</v>
      </c>
      <c r="G721" s="146">
        <v>2028</v>
      </c>
      <c r="H721" s="146" t="s">
        <v>2649</v>
      </c>
      <c r="I721" s="147">
        <v>380040</v>
      </c>
      <c r="J721" s="145" t="s">
        <v>3325</v>
      </c>
      <c r="K721" s="2"/>
    </row>
    <row r="722" spans="1:11" hidden="1" x14ac:dyDescent="0.2">
      <c r="A722" s="88">
        <v>2108</v>
      </c>
      <c r="B722" s="95">
        <v>16758829</v>
      </c>
      <c r="C722" s="90" t="s">
        <v>567</v>
      </c>
      <c r="D722" s="91" t="str">
        <f>VLOOKUP(B722,[1]PLANTA!$A$2:$T$2334,20,0)</f>
        <v>Grupo Operativo CALI</v>
      </c>
      <c r="E722" s="92" t="s">
        <v>2653</v>
      </c>
      <c r="F722" s="10" t="s">
        <v>2705</v>
      </c>
      <c r="G722" s="11">
        <v>3003</v>
      </c>
      <c r="H722" s="11">
        <v>18</v>
      </c>
      <c r="I722" s="93">
        <v>380040</v>
      </c>
      <c r="J722" s="94" t="s">
        <v>264</v>
      </c>
      <c r="K722" s="94" t="s">
        <v>263</v>
      </c>
    </row>
    <row r="723" spans="1:11" hidden="1" x14ac:dyDescent="0.2">
      <c r="A723" s="1">
        <v>4993</v>
      </c>
      <c r="B723" s="148">
        <v>16758829</v>
      </c>
      <c r="C723" s="144" t="s">
        <v>567</v>
      </c>
      <c r="D723" s="144" t="s">
        <v>3325</v>
      </c>
      <c r="E723" s="131" t="s">
        <v>3389</v>
      </c>
      <c r="F723" s="145" t="s">
        <v>2705</v>
      </c>
      <c r="G723" s="146">
        <v>3003</v>
      </c>
      <c r="H723" s="146">
        <v>18</v>
      </c>
      <c r="I723" s="147">
        <v>380040</v>
      </c>
      <c r="J723" s="145" t="s">
        <v>3325</v>
      </c>
      <c r="K723" s="2"/>
    </row>
    <row r="724" spans="1:11" hidden="1" x14ac:dyDescent="0.2">
      <c r="A724" s="88">
        <v>2083</v>
      </c>
      <c r="B724" s="95">
        <v>16768261</v>
      </c>
      <c r="C724" s="90" t="s">
        <v>568</v>
      </c>
      <c r="D724" s="91" t="str">
        <f>VLOOKUP(B724,[1]PLANTA!$A$2:$T$2334,20,0)</f>
        <v>Grupo Jurídico CALI</v>
      </c>
      <c r="E724" s="92" t="s">
        <v>2653</v>
      </c>
      <c r="F724" s="10" t="s">
        <v>2654</v>
      </c>
      <c r="G724" s="11">
        <v>3124</v>
      </c>
      <c r="H724" s="11">
        <v>14</v>
      </c>
      <c r="I724" s="93">
        <v>380020</v>
      </c>
      <c r="J724" s="94" t="s">
        <v>264</v>
      </c>
      <c r="K724" s="94" t="s">
        <v>263</v>
      </c>
    </row>
    <row r="725" spans="1:11" hidden="1" x14ac:dyDescent="0.2">
      <c r="A725" s="1">
        <v>4969</v>
      </c>
      <c r="B725" s="148">
        <v>16768261</v>
      </c>
      <c r="C725" s="144" t="s">
        <v>568</v>
      </c>
      <c r="D725" s="144" t="s">
        <v>3796</v>
      </c>
      <c r="E725" s="131" t="s">
        <v>3389</v>
      </c>
      <c r="F725" s="145" t="s">
        <v>2654</v>
      </c>
      <c r="G725" s="146">
        <v>3124</v>
      </c>
      <c r="H725" s="146">
        <v>14</v>
      </c>
      <c r="I725" s="147">
        <v>380020</v>
      </c>
      <c r="J725" s="145" t="s">
        <v>3796</v>
      </c>
      <c r="K725" s="2"/>
    </row>
    <row r="726" spans="1:11" hidden="1" x14ac:dyDescent="0.2">
      <c r="A726" s="88">
        <v>2116</v>
      </c>
      <c r="B726" s="95">
        <v>16771616</v>
      </c>
      <c r="C726" s="90" t="s">
        <v>569</v>
      </c>
      <c r="D726" s="91" t="str">
        <f>VLOOKUP(B726,[1]PLANTA!$A$2:$T$2334,20,0)</f>
        <v>Grupo Operativo CALI</v>
      </c>
      <c r="E726" s="92" t="s">
        <v>2653</v>
      </c>
      <c r="F726" s="10" t="s">
        <v>2695</v>
      </c>
      <c r="G726" s="11">
        <v>4044</v>
      </c>
      <c r="H726" s="11">
        <v>16</v>
      </c>
      <c r="I726" s="93">
        <v>380040</v>
      </c>
      <c r="J726" s="94" t="s">
        <v>264</v>
      </c>
      <c r="K726" s="94" t="s">
        <v>263</v>
      </c>
    </row>
    <row r="727" spans="1:11" hidden="1" x14ac:dyDescent="0.2">
      <c r="A727" s="1">
        <v>5000</v>
      </c>
      <c r="B727" s="148">
        <v>16771616</v>
      </c>
      <c r="C727" s="144" t="s">
        <v>569</v>
      </c>
      <c r="D727" s="144" t="s">
        <v>3325</v>
      </c>
      <c r="E727" s="131" t="s">
        <v>3389</v>
      </c>
      <c r="F727" s="145" t="s">
        <v>2695</v>
      </c>
      <c r="G727" s="146">
        <v>4044</v>
      </c>
      <c r="H727" s="146">
        <v>16</v>
      </c>
      <c r="I727" s="147">
        <v>380040</v>
      </c>
      <c r="J727" s="145" t="s">
        <v>3325</v>
      </c>
      <c r="K727" s="2"/>
    </row>
    <row r="728" spans="1:11" hidden="1" x14ac:dyDescent="0.2">
      <c r="A728" s="88">
        <v>2073</v>
      </c>
      <c r="B728" s="95">
        <v>16774417</v>
      </c>
      <c r="C728" s="90" t="s">
        <v>570</v>
      </c>
      <c r="D728" s="91" t="str">
        <f>VLOOKUP(B728,[1]PLANTA!$A$2:$T$2334,20,0)</f>
        <v>Grupo Jurídico CALI</v>
      </c>
      <c r="E728" s="92" t="s">
        <v>2653</v>
      </c>
      <c r="F728" s="10" t="s">
        <v>2652</v>
      </c>
      <c r="G728" s="11" t="s">
        <v>2662</v>
      </c>
      <c r="H728" s="11" t="s">
        <v>2683</v>
      </c>
      <c r="I728" s="93">
        <v>380020</v>
      </c>
      <c r="J728" s="94" t="s">
        <v>264</v>
      </c>
      <c r="K728" s="94" t="s">
        <v>263</v>
      </c>
    </row>
    <row r="729" spans="1:11" hidden="1" x14ac:dyDescent="0.2">
      <c r="A729" s="1">
        <v>4960</v>
      </c>
      <c r="B729" s="148">
        <v>16774417</v>
      </c>
      <c r="C729" s="144" t="s">
        <v>570</v>
      </c>
      <c r="D729" s="144" t="s">
        <v>3796</v>
      </c>
      <c r="E729" s="131" t="s">
        <v>3389</v>
      </c>
      <c r="F729" s="145" t="s">
        <v>2652</v>
      </c>
      <c r="G729" s="146" t="s">
        <v>2662</v>
      </c>
      <c r="H729" s="146" t="s">
        <v>2683</v>
      </c>
      <c r="I729" s="147">
        <v>380020</v>
      </c>
      <c r="J729" s="145" t="s">
        <v>3796</v>
      </c>
      <c r="K729" s="2"/>
    </row>
    <row r="730" spans="1:11" ht="25.5" hidden="1" x14ac:dyDescent="0.2">
      <c r="A730" s="88">
        <v>2388</v>
      </c>
      <c r="B730" s="102">
        <v>16783181</v>
      </c>
      <c r="C730" s="119" t="s">
        <v>1967</v>
      </c>
      <c r="D730" s="128" t="s">
        <v>1937</v>
      </c>
      <c r="E730" s="103" t="s">
        <v>3388</v>
      </c>
      <c r="F730" s="104" t="s">
        <v>3389</v>
      </c>
      <c r="G730" s="104" t="s">
        <v>3389</v>
      </c>
      <c r="H730" s="104" t="s">
        <v>3389</v>
      </c>
      <c r="I730" s="117" t="s">
        <v>3389</v>
      </c>
      <c r="J730" s="107" t="s">
        <v>54</v>
      </c>
      <c r="K730" s="104" t="s">
        <v>278</v>
      </c>
    </row>
    <row r="731" spans="1:11" hidden="1" x14ac:dyDescent="0.2">
      <c r="A731" s="88">
        <v>2389</v>
      </c>
      <c r="B731" s="105">
        <v>16783954</v>
      </c>
      <c r="C731" s="120" t="s">
        <v>2111</v>
      </c>
      <c r="D731" s="126" t="s">
        <v>2086</v>
      </c>
      <c r="E731" s="103" t="s">
        <v>3388</v>
      </c>
      <c r="F731" s="104" t="s">
        <v>3389</v>
      </c>
      <c r="G731" s="104" t="s">
        <v>3389</v>
      </c>
      <c r="H731" s="104" t="s">
        <v>3389</v>
      </c>
      <c r="I731" s="117" t="s">
        <v>3389</v>
      </c>
      <c r="J731" s="107" t="s">
        <v>264</v>
      </c>
      <c r="K731" s="107" t="s">
        <v>263</v>
      </c>
    </row>
    <row r="732" spans="1:11" hidden="1" x14ac:dyDescent="0.2">
      <c r="A732" s="88">
        <v>2091</v>
      </c>
      <c r="B732" s="95">
        <v>16802113</v>
      </c>
      <c r="C732" s="90" t="s">
        <v>571</v>
      </c>
      <c r="D732" s="91" t="str">
        <f>VLOOKUP(B732,[1]PLANTA!$A$2:$T$2334,20,0)</f>
        <v>Grupo Jurídico CALI</v>
      </c>
      <c r="E732" s="92" t="s">
        <v>2653</v>
      </c>
      <c r="F732" s="10" t="s">
        <v>2657</v>
      </c>
      <c r="G732" s="11">
        <v>4210</v>
      </c>
      <c r="H732" s="11">
        <v>16</v>
      </c>
      <c r="I732" s="93">
        <v>380020</v>
      </c>
      <c r="J732" s="94" t="s">
        <v>264</v>
      </c>
      <c r="K732" s="94" t="s">
        <v>263</v>
      </c>
    </row>
    <row r="733" spans="1:11" hidden="1" x14ac:dyDescent="0.2">
      <c r="A733" s="1">
        <v>4977</v>
      </c>
      <c r="B733" s="148">
        <v>16802113</v>
      </c>
      <c r="C733" s="144" t="s">
        <v>571</v>
      </c>
      <c r="D733" s="144" t="s">
        <v>3796</v>
      </c>
      <c r="E733" s="131" t="s">
        <v>3389</v>
      </c>
      <c r="F733" s="145" t="s">
        <v>2657</v>
      </c>
      <c r="G733" s="146">
        <v>4210</v>
      </c>
      <c r="H733" s="146">
        <v>16</v>
      </c>
      <c r="I733" s="147">
        <v>380020</v>
      </c>
      <c r="J733" s="145" t="s">
        <v>3796</v>
      </c>
      <c r="K733" s="2"/>
    </row>
    <row r="734" spans="1:11" hidden="1" x14ac:dyDescent="0.2">
      <c r="A734" s="88">
        <v>2098</v>
      </c>
      <c r="B734" s="95">
        <v>16824788</v>
      </c>
      <c r="C734" s="90" t="s">
        <v>572</v>
      </c>
      <c r="D734" s="91" t="str">
        <f>VLOOKUP(B734,[1]PLANTA!$A$2:$T$2334,20,0)</f>
        <v>Grupo Administrativo CALI</v>
      </c>
      <c r="E734" s="92" t="s">
        <v>2653</v>
      </c>
      <c r="F734" s="10" t="s">
        <v>2695</v>
      </c>
      <c r="G734" s="11">
        <v>4044</v>
      </c>
      <c r="H734" s="11">
        <v>14</v>
      </c>
      <c r="I734" s="93">
        <v>380030</v>
      </c>
      <c r="J734" s="94" t="s">
        <v>264</v>
      </c>
      <c r="K734" s="94" t="s">
        <v>263</v>
      </c>
    </row>
    <row r="735" spans="1:11" hidden="1" x14ac:dyDescent="0.2">
      <c r="A735" s="1">
        <v>4984</v>
      </c>
      <c r="B735" s="148">
        <v>16824788</v>
      </c>
      <c r="C735" s="144" t="s">
        <v>572</v>
      </c>
      <c r="D735" s="144" t="s">
        <v>3797</v>
      </c>
      <c r="E735" s="131" t="s">
        <v>3389</v>
      </c>
      <c r="F735" s="145" t="s">
        <v>2695</v>
      </c>
      <c r="G735" s="146">
        <v>4044</v>
      </c>
      <c r="H735" s="146">
        <v>14</v>
      </c>
      <c r="I735" s="147">
        <v>380030</v>
      </c>
      <c r="J735" s="145" t="s">
        <v>3797</v>
      </c>
      <c r="K735" s="2"/>
    </row>
    <row r="736" spans="1:11" hidden="1" x14ac:dyDescent="0.2">
      <c r="A736" s="88">
        <v>2390</v>
      </c>
      <c r="B736" s="105">
        <v>16843690</v>
      </c>
      <c r="C736" s="120" t="s">
        <v>2087</v>
      </c>
      <c r="D736" s="126" t="s">
        <v>2086</v>
      </c>
      <c r="E736" s="103" t="s">
        <v>3388</v>
      </c>
      <c r="F736" s="104" t="s">
        <v>3389</v>
      </c>
      <c r="G736" s="104" t="s">
        <v>3389</v>
      </c>
      <c r="H736" s="104" t="s">
        <v>3389</v>
      </c>
      <c r="I736" s="117" t="s">
        <v>3389</v>
      </c>
      <c r="J736" s="107" t="s">
        <v>264</v>
      </c>
      <c r="K736" s="107" t="s">
        <v>263</v>
      </c>
    </row>
    <row r="737" spans="1:11" hidden="1" x14ac:dyDescent="0.2">
      <c r="A737" s="88">
        <v>2087</v>
      </c>
      <c r="B737" s="95">
        <v>16884646</v>
      </c>
      <c r="C737" s="90" t="s">
        <v>573</v>
      </c>
      <c r="D737" s="91" t="str">
        <f>VLOOKUP(B737,[1]PLANTA!$A$2:$T$2334,20,0)</f>
        <v>Grupo Jurídico CALI</v>
      </c>
      <c r="E737" s="92" t="s">
        <v>2653</v>
      </c>
      <c r="F737" s="10" t="s">
        <v>2695</v>
      </c>
      <c r="G737" s="11">
        <v>4044</v>
      </c>
      <c r="H737" s="11">
        <v>18</v>
      </c>
      <c r="I737" s="93">
        <v>380020</v>
      </c>
      <c r="J737" s="94" t="s">
        <v>264</v>
      </c>
      <c r="K737" s="94" t="s">
        <v>263</v>
      </c>
    </row>
    <row r="738" spans="1:11" hidden="1" x14ac:dyDescent="0.2">
      <c r="A738" s="1">
        <v>4973</v>
      </c>
      <c r="B738" s="148">
        <v>16884646</v>
      </c>
      <c r="C738" s="144" t="s">
        <v>573</v>
      </c>
      <c r="D738" s="144" t="s">
        <v>3796</v>
      </c>
      <c r="E738" s="131" t="s">
        <v>3389</v>
      </c>
      <c r="F738" s="145" t="s">
        <v>2695</v>
      </c>
      <c r="G738" s="146">
        <v>4044</v>
      </c>
      <c r="H738" s="146">
        <v>18</v>
      </c>
      <c r="I738" s="147">
        <v>380020</v>
      </c>
      <c r="J738" s="145" t="s">
        <v>3796</v>
      </c>
      <c r="K738" s="2"/>
    </row>
    <row r="739" spans="1:11" hidden="1" x14ac:dyDescent="0.2">
      <c r="A739" s="88">
        <v>2074</v>
      </c>
      <c r="B739" s="95">
        <v>16926511</v>
      </c>
      <c r="C739" s="90" t="s">
        <v>574</v>
      </c>
      <c r="D739" s="91" t="str">
        <f>VLOOKUP(B739,[1]PLANTA!$A$2:$T$2334,20,0)</f>
        <v>Grupo Jurídico CALI</v>
      </c>
      <c r="E739" s="92" t="s">
        <v>2651</v>
      </c>
      <c r="F739" s="10" t="s">
        <v>2652</v>
      </c>
      <c r="G739" s="11" t="s">
        <v>2662</v>
      </c>
      <c r="H739" s="11" t="s">
        <v>2683</v>
      </c>
      <c r="I739" s="93">
        <v>380020</v>
      </c>
      <c r="J739" s="94" t="s">
        <v>264</v>
      </c>
      <c r="K739" s="94" t="s">
        <v>263</v>
      </c>
    </row>
    <row r="740" spans="1:11" hidden="1" x14ac:dyDescent="0.2">
      <c r="A740" s="1">
        <v>4961</v>
      </c>
      <c r="B740" s="148">
        <v>16926511</v>
      </c>
      <c r="C740" s="144" t="s">
        <v>574</v>
      </c>
      <c r="D740" s="144" t="s">
        <v>3796</v>
      </c>
      <c r="E740" s="131" t="s">
        <v>3389</v>
      </c>
      <c r="F740" s="145" t="s">
        <v>2652</v>
      </c>
      <c r="G740" s="146" t="s">
        <v>2662</v>
      </c>
      <c r="H740" s="146" t="s">
        <v>2683</v>
      </c>
      <c r="I740" s="147">
        <v>380020</v>
      </c>
      <c r="J740" s="145" t="s">
        <v>3796</v>
      </c>
      <c r="K740" s="2"/>
    </row>
    <row r="741" spans="1:11" hidden="1" x14ac:dyDescent="0.2">
      <c r="A741" s="88">
        <v>2056</v>
      </c>
      <c r="B741" s="95">
        <v>16989495</v>
      </c>
      <c r="C741" s="90" t="s">
        <v>575</v>
      </c>
      <c r="D741" s="91" t="str">
        <f>VLOOKUP(B741,[1]PLANTA!$A$2:$T$2334,20,0)</f>
        <v>Despacho del Registrador CALI</v>
      </c>
      <c r="E741" s="92" t="s">
        <v>2653</v>
      </c>
      <c r="F741" s="10" t="s">
        <v>2695</v>
      </c>
      <c r="G741" s="11">
        <v>4044</v>
      </c>
      <c r="H741" s="11">
        <v>20</v>
      </c>
      <c r="I741" s="93">
        <v>380010</v>
      </c>
      <c r="J741" s="94" t="s">
        <v>264</v>
      </c>
      <c r="K741" s="94" t="s">
        <v>263</v>
      </c>
    </row>
    <row r="742" spans="1:11" hidden="1" x14ac:dyDescent="0.2">
      <c r="A742" s="1">
        <v>4942</v>
      </c>
      <c r="B742" s="148">
        <v>16989495</v>
      </c>
      <c r="C742" s="144" t="s">
        <v>575</v>
      </c>
      <c r="D742" s="144" t="s">
        <v>3795</v>
      </c>
      <c r="E742" s="131" t="s">
        <v>3389</v>
      </c>
      <c r="F742" s="145" t="s">
        <v>2695</v>
      </c>
      <c r="G742" s="146">
        <v>4044</v>
      </c>
      <c r="H742" s="146">
        <v>20</v>
      </c>
      <c r="I742" s="147">
        <v>380010</v>
      </c>
      <c r="J742" s="145" t="s">
        <v>3795</v>
      </c>
      <c r="K742" s="2"/>
    </row>
    <row r="743" spans="1:11" hidden="1" x14ac:dyDescent="0.2">
      <c r="A743" s="88">
        <v>316</v>
      </c>
      <c r="B743" s="95">
        <v>17192203</v>
      </c>
      <c r="C743" s="90" t="s">
        <v>576</v>
      </c>
      <c r="D743" s="91" t="str">
        <f>VLOOKUP(B743,[1]PLANTA!$A$2:$T$2334,20,0)</f>
        <v>DIRECCION DE GESTION NOTARIAL</v>
      </c>
      <c r="E743" s="92" t="s">
        <v>2651</v>
      </c>
      <c r="F743" s="10" t="s">
        <v>2660</v>
      </c>
      <c r="G743" s="11">
        <v>2028</v>
      </c>
      <c r="H743" s="11">
        <v>12</v>
      </c>
      <c r="I743" s="93">
        <v>9100</v>
      </c>
      <c r="J743" s="94" t="s">
        <v>54</v>
      </c>
      <c r="K743" s="94" t="s">
        <v>278</v>
      </c>
    </row>
    <row r="744" spans="1:11" hidden="1" x14ac:dyDescent="0.2">
      <c r="A744" s="1">
        <v>3296</v>
      </c>
      <c r="B744" s="148">
        <v>17192203</v>
      </c>
      <c r="C744" s="144" t="s">
        <v>576</v>
      </c>
      <c r="D744" s="144" t="s">
        <v>3702</v>
      </c>
      <c r="E744" s="131" t="s">
        <v>3389</v>
      </c>
      <c r="F744" s="145" t="s">
        <v>2660</v>
      </c>
      <c r="G744" s="146">
        <v>2028</v>
      </c>
      <c r="H744" s="146">
        <v>12</v>
      </c>
      <c r="I744" s="147">
        <v>9100</v>
      </c>
      <c r="J744" s="145" t="s">
        <v>3702</v>
      </c>
      <c r="K744" s="2"/>
    </row>
    <row r="745" spans="1:11" hidden="1" x14ac:dyDescent="0.2">
      <c r="A745" s="1">
        <v>5137</v>
      </c>
      <c r="B745" s="148">
        <v>17309127</v>
      </c>
      <c r="C745" s="144" t="s">
        <v>3657</v>
      </c>
      <c r="D745" s="144" t="s">
        <v>185</v>
      </c>
      <c r="E745" s="131" t="s">
        <v>3389</v>
      </c>
      <c r="F745" s="145" t="s">
        <v>2826</v>
      </c>
      <c r="G745" s="146" t="s">
        <v>2827</v>
      </c>
      <c r="H745" s="146" t="s">
        <v>2717</v>
      </c>
      <c r="I745" s="147">
        <v>440000</v>
      </c>
      <c r="J745" s="145" t="s">
        <v>185</v>
      </c>
      <c r="K745" s="2"/>
    </row>
    <row r="746" spans="1:11" hidden="1" x14ac:dyDescent="0.2">
      <c r="A746" s="88">
        <v>1584</v>
      </c>
      <c r="B746" s="95">
        <v>17316198</v>
      </c>
      <c r="C746" s="90" t="s">
        <v>3149</v>
      </c>
      <c r="D746" s="91" t="str">
        <f>VLOOKUP(B746,[1]PLANTA!$A$2:$T$2334,20,0)</f>
        <v>Despacho del Registrador Villavicencio</v>
      </c>
      <c r="E746" s="92" t="s">
        <v>2651</v>
      </c>
      <c r="F746" s="10" t="s">
        <v>2695</v>
      </c>
      <c r="G746" s="11">
        <v>4044</v>
      </c>
      <c r="H746" s="11">
        <v>11</v>
      </c>
      <c r="I746" s="93">
        <v>290010</v>
      </c>
      <c r="J746" s="94" t="s">
        <v>199</v>
      </c>
      <c r="K746" s="94" t="s">
        <v>198</v>
      </c>
    </row>
    <row r="747" spans="1:11" hidden="1" x14ac:dyDescent="0.2">
      <c r="A747" s="1">
        <v>4502</v>
      </c>
      <c r="B747" s="148">
        <v>17316198</v>
      </c>
      <c r="C747" s="144" t="s">
        <v>3149</v>
      </c>
      <c r="D747" s="144" t="s">
        <v>3770</v>
      </c>
      <c r="E747" s="131" t="s">
        <v>3389</v>
      </c>
      <c r="F747" s="145" t="s">
        <v>2695</v>
      </c>
      <c r="G747" s="146">
        <v>4044</v>
      </c>
      <c r="H747" s="146">
        <v>11</v>
      </c>
      <c r="I747" s="147">
        <v>290010</v>
      </c>
      <c r="J747" s="145" t="s">
        <v>3770</v>
      </c>
      <c r="K747" s="2"/>
    </row>
    <row r="748" spans="1:11" hidden="1" x14ac:dyDescent="0.2">
      <c r="A748" s="88">
        <v>2258</v>
      </c>
      <c r="B748" s="95">
        <v>17316386</v>
      </c>
      <c r="C748" s="90" t="s">
        <v>577</v>
      </c>
      <c r="D748" s="91" t="str">
        <f>VLOOKUP(B748,[1]PLANTA!$A$2:$T$2334,20,0)</f>
        <v>SAN JOSE DEL GUAVIARE</v>
      </c>
      <c r="E748" s="92" t="s">
        <v>2825</v>
      </c>
      <c r="F748" s="10" t="s">
        <v>2826</v>
      </c>
      <c r="G748" s="11" t="s">
        <v>2827</v>
      </c>
      <c r="H748" s="11" t="s">
        <v>2717</v>
      </c>
      <c r="I748" s="93">
        <v>440000</v>
      </c>
      <c r="J748" s="94" t="s">
        <v>185</v>
      </c>
      <c r="K748" s="94" t="s">
        <v>184</v>
      </c>
    </row>
    <row r="749" spans="1:11" hidden="1" x14ac:dyDescent="0.2">
      <c r="A749" s="88">
        <v>1374</v>
      </c>
      <c r="B749" s="95">
        <v>17324681</v>
      </c>
      <c r="C749" s="90" t="s">
        <v>578</v>
      </c>
      <c r="D749" s="91" t="str">
        <f>VLOOKUP(B749,[1]PLANTA!$A$2:$T$2334,20,0)</f>
        <v>Grupo Administrativo Bogotá Zona Norte</v>
      </c>
      <c r="E749" s="92" t="s">
        <v>2653</v>
      </c>
      <c r="F749" s="10" t="s">
        <v>2652</v>
      </c>
      <c r="G749" s="11">
        <v>2044</v>
      </c>
      <c r="H749" s="11">
        <v>10</v>
      </c>
      <c r="I749" s="93">
        <v>230030</v>
      </c>
      <c r="J749" s="94" t="s">
        <v>161</v>
      </c>
      <c r="K749" s="94" t="s">
        <v>161</v>
      </c>
    </row>
    <row r="750" spans="1:11" hidden="1" x14ac:dyDescent="0.2">
      <c r="A750" s="1">
        <v>4304</v>
      </c>
      <c r="B750" s="149">
        <v>17324681</v>
      </c>
      <c r="C750" s="144" t="s">
        <v>578</v>
      </c>
      <c r="D750" s="144" t="s">
        <v>3756</v>
      </c>
      <c r="E750" s="131" t="s">
        <v>3389</v>
      </c>
      <c r="F750" s="145" t="s">
        <v>2652</v>
      </c>
      <c r="G750" s="146">
        <v>2044</v>
      </c>
      <c r="H750" s="146">
        <v>10</v>
      </c>
      <c r="I750" s="147">
        <v>230030</v>
      </c>
      <c r="J750" s="145" t="s">
        <v>3756</v>
      </c>
      <c r="K750" s="2"/>
    </row>
    <row r="751" spans="1:11" hidden="1" x14ac:dyDescent="0.2">
      <c r="A751" s="88">
        <v>1592</v>
      </c>
      <c r="B751" s="95">
        <v>17348126</v>
      </c>
      <c r="C751" s="90" t="s">
        <v>3153</v>
      </c>
      <c r="D751" s="91" t="str">
        <f>VLOOKUP(B751,[1]PLANTA!$A$2:$T$2334,20,0)</f>
        <v>Grupo Jurídico Villavicencio</v>
      </c>
      <c r="E751" s="92" t="s">
        <v>2651</v>
      </c>
      <c r="F751" s="10" t="s">
        <v>2657</v>
      </c>
      <c r="G751" s="11" t="s">
        <v>2658</v>
      </c>
      <c r="H751" s="11" t="s">
        <v>2735</v>
      </c>
      <c r="I751" s="93">
        <v>290020</v>
      </c>
      <c r="J751" s="94" t="s">
        <v>199</v>
      </c>
      <c r="K751" s="94" t="s">
        <v>198</v>
      </c>
    </row>
    <row r="752" spans="1:11" hidden="1" x14ac:dyDescent="0.2">
      <c r="A752" s="1">
        <v>4510</v>
      </c>
      <c r="B752" s="143">
        <v>17348126</v>
      </c>
      <c r="C752" s="144" t="s">
        <v>3153</v>
      </c>
      <c r="D752" s="144" t="s">
        <v>3771</v>
      </c>
      <c r="E752" s="131" t="s">
        <v>3389</v>
      </c>
      <c r="F752" s="145" t="s">
        <v>2657</v>
      </c>
      <c r="G752" s="146" t="s">
        <v>2658</v>
      </c>
      <c r="H752" s="146" t="s">
        <v>2735</v>
      </c>
      <c r="I752" s="147">
        <v>290020</v>
      </c>
      <c r="J752" s="145" t="s">
        <v>3771</v>
      </c>
      <c r="K752" s="2"/>
    </row>
    <row r="753" spans="1:11" ht="25.5" hidden="1" x14ac:dyDescent="0.2">
      <c r="A753" s="88">
        <v>2391</v>
      </c>
      <c r="B753" s="102">
        <v>17348267</v>
      </c>
      <c r="C753" s="119" t="s">
        <v>2566</v>
      </c>
      <c r="D753" s="126" t="s">
        <v>1935</v>
      </c>
      <c r="E753" s="103" t="s">
        <v>3388</v>
      </c>
      <c r="F753" s="104" t="s">
        <v>3389</v>
      </c>
      <c r="G753" s="104" t="s">
        <v>3389</v>
      </c>
      <c r="H753" s="104" t="s">
        <v>3389</v>
      </c>
      <c r="I753" s="117" t="s">
        <v>3389</v>
      </c>
      <c r="J753" s="107" t="s">
        <v>54</v>
      </c>
      <c r="K753" s="104" t="s">
        <v>278</v>
      </c>
    </row>
    <row r="754" spans="1:11" hidden="1" x14ac:dyDescent="0.2">
      <c r="A754" s="88">
        <v>1405</v>
      </c>
      <c r="B754" s="95">
        <v>17411085</v>
      </c>
      <c r="C754" s="90" t="s">
        <v>579</v>
      </c>
      <c r="D754" s="91" t="str">
        <f>VLOOKUP(B754,[1]PLANTA!$A$2:$T$2334,20,0)</f>
        <v>Grupo Operativo Bogotá Zona Norte</v>
      </c>
      <c r="E754" s="92" t="s">
        <v>2653</v>
      </c>
      <c r="F754" s="10" t="s">
        <v>2695</v>
      </c>
      <c r="G754" s="11">
        <v>4044</v>
      </c>
      <c r="H754" s="11">
        <v>14</v>
      </c>
      <c r="I754" s="93">
        <v>230040</v>
      </c>
      <c r="J754" s="94" t="s">
        <v>161</v>
      </c>
      <c r="K754" s="94" t="s">
        <v>161</v>
      </c>
    </row>
    <row r="755" spans="1:11" hidden="1" x14ac:dyDescent="0.2">
      <c r="A755" s="1">
        <v>4332</v>
      </c>
      <c r="B755" s="148">
        <v>17411085</v>
      </c>
      <c r="C755" s="144" t="s">
        <v>579</v>
      </c>
      <c r="D755" s="144" t="s">
        <v>3757</v>
      </c>
      <c r="E755" s="131" t="s">
        <v>3389</v>
      </c>
      <c r="F755" s="145" t="s">
        <v>2695</v>
      </c>
      <c r="G755" s="146">
        <v>4044</v>
      </c>
      <c r="H755" s="146">
        <v>14</v>
      </c>
      <c r="I755" s="147">
        <v>230040</v>
      </c>
      <c r="J755" s="145" t="s">
        <v>3757</v>
      </c>
      <c r="K755" s="2"/>
    </row>
    <row r="756" spans="1:11" hidden="1" x14ac:dyDescent="0.2">
      <c r="A756" s="88">
        <v>1613</v>
      </c>
      <c r="B756" s="95">
        <v>17414416</v>
      </c>
      <c r="C756" s="90" t="s">
        <v>3159</v>
      </c>
      <c r="D756" s="91" t="str">
        <f>VLOOKUP(B756,[1]PLANTA!$A$2:$T$2334,20,0)</f>
        <v>SAN MARTIN</v>
      </c>
      <c r="E756" s="92" t="s">
        <v>2825</v>
      </c>
      <c r="F756" s="10" t="s">
        <v>2850</v>
      </c>
      <c r="G756" s="11" t="s">
        <v>2851</v>
      </c>
      <c r="H756" s="11" t="s">
        <v>2681</v>
      </c>
      <c r="I756" s="93">
        <v>290130</v>
      </c>
      <c r="J756" s="94" t="s">
        <v>202</v>
      </c>
      <c r="K756" s="94" t="s">
        <v>198</v>
      </c>
    </row>
    <row r="757" spans="1:11" hidden="1" x14ac:dyDescent="0.2">
      <c r="A757" s="88">
        <v>2217</v>
      </c>
      <c r="B757" s="95">
        <v>17589139</v>
      </c>
      <c r="C757" s="90" t="s">
        <v>580</v>
      </c>
      <c r="D757" s="91" t="str">
        <f>VLOOKUP(B757,[1]PLANTA!$A$2:$T$2334,20,0)</f>
        <v>ARAUCA</v>
      </c>
      <c r="E757" s="92" t="s">
        <v>2653</v>
      </c>
      <c r="F757" s="10" t="s">
        <v>2652</v>
      </c>
      <c r="G757" s="11" t="s">
        <v>2662</v>
      </c>
      <c r="H757" s="11" t="s">
        <v>2663</v>
      </c>
      <c r="I757" s="93">
        <v>390000</v>
      </c>
      <c r="J757" s="94" t="s">
        <v>102</v>
      </c>
      <c r="K757" s="94" t="s">
        <v>102</v>
      </c>
    </row>
    <row r="758" spans="1:11" hidden="1" x14ac:dyDescent="0.2">
      <c r="A758" s="1">
        <v>5096</v>
      </c>
      <c r="B758" s="148">
        <v>17589139</v>
      </c>
      <c r="C758" s="144" t="s">
        <v>580</v>
      </c>
      <c r="D758" s="144" t="s">
        <v>102</v>
      </c>
      <c r="E758" s="131" t="s">
        <v>3389</v>
      </c>
      <c r="F758" s="145" t="s">
        <v>2652</v>
      </c>
      <c r="G758" s="146" t="s">
        <v>2662</v>
      </c>
      <c r="H758" s="146" t="s">
        <v>2663</v>
      </c>
      <c r="I758" s="147">
        <v>390000</v>
      </c>
      <c r="J758" s="145" t="s">
        <v>102</v>
      </c>
      <c r="K758" s="2"/>
    </row>
    <row r="759" spans="1:11" hidden="1" x14ac:dyDescent="0.2">
      <c r="A759" s="88">
        <v>962</v>
      </c>
      <c r="B759" s="95">
        <v>17633890</v>
      </c>
      <c r="C759" s="90" t="s">
        <v>2998</v>
      </c>
      <c r="D759" s="91" t="str">
        <f>VLOOKUP(B759,[1]PLANTA!$A$2:$T$2334,20,0)</f>
        <v>Grupo Administrativo FLORENCIA</v>
      </c>
      <c r="E759" s="92" t="s">
        <v>2651</v>
      </c>
      <c r="F759" s="10" t="s">
        <v>2660</v>
      </c>
      <c r="G759" s="11">
        <v>2028</v>
      </c>
      <c r="H759" s="11">
        <v>12</v>
      </c>
      <c r="I759" s="93">
        <v>170030</v>
      </c>
      <c r="J759" s="94" t="s">
        <v>137</v>
      </c>
      <c r="K759" s="94" t="s">
        <v>136</v>
      </c>
    </row>
    <row r="760" spans="1:11" hidden="1" x14ac:dyDescent="0.2">
      <c r="A760" s="88">
        <v>964</v>
      </c>
      <c r="B760" s="95">
        <v>17652910</v>
      </c>
      <c r="C760" s="90" t="s">
        <v>2999</v>
      </c>
      <c r="D760" s="91" t="str">
        <f>VLOOKUP(B760,[1]PLANTA!$A$2:$T$2334,20,0)</f>
        <v>Grupo Administrativo FLORENCIA</v>
      </c>
      <c r="E760" s="92" t="s">
        <v>2651</v>
      </c>
      <c r="F760" s="10" t="s">
        <v>2652</v>
      </c>
      <c r="G760" s="11">
        <v>2044</v>
      </c>
      <c r="H760" s="11">
        <v>10</v>
      </c>
      <c r="I760" s="93">
        <v>170030</v>
      </c>
      <c r="J760" s="94" t="s">
        <v>137</v>
      </c>
      <c r="K760" s="94" t="s">
        <v>136</v>
      </c>
    </row>
    <row r="761" spans="1:11" hidden="1" x14ac:dyDescent="0.2">
      <c r="A761" s="1">
        <v>4436</v>
      </c>
      <c r="B761" s="148">
        <v>17900756</v>
      </c>
      <c r="C761" s="144" t="s">
        <v>3602</v>
      </c>
      <c r="D761" s="144" t="s">
        <v>182</v>
      </c>
      <c r="E761" s="131" t="s">
        <v>3389</v>
      </c>
      <c r="F761" s="145" t="s">
        <v>2850</v>
      </c>
      <c r="G761" s="146" t="s">
        <v>2851</v>
      </c>
      <c r="H761" s="146" t="s">
        <v>2681</v>
      </c>
      <c r="I761" s="147">
        <v>270110</v>
      </c>
      <c r="J761" s="145" t="s">
        <v>182</v>
      </c>
      <c r="K761" s="2"/>
    </row>
    <row r="762" spans="1:11" hidden="1" x14ac:dyDescent="0.2">
      <c r="A762" s="1">
        <v>4437</v>
      </c>
      <c r="B762" s="148">
        <v>17900756</v>
      </c>
      <c r="C762" s="144" t="s">
        <v>3602</v>
      </c>
      <c r="D762" s="144" t="s">
        <v>182</v>
      </c>
      <c r="E762" s="131" t="s">
        <v>3389</v>
      </c>
      <c r="F762" s="145" t="s">
        <v>2652</v>
      </c>
      <c r="G762" s="146">
        <v>2044</v>
      </c>
      <c r="H762" s="146">
        <v>10</v>
      </c>
      <c r="I762" s="147">
        <v>270110</v>
      </c>
      <c r="J762" s="145" t="s">
        <v>182</v>
      </c>
      <c r="K762" s="2"/>
    </row>
    <row r="763" spans="1:11" hidden="1" x14ac:dyDescent="0.2">
      <c r="A763" s="88">
        <v>1511</v>
      </c>
      <c r="B763" s="95">
        <v>17950428</v>
      </c>
      <c r="C763" s="90" t="s">
        <v>3135</v>
      </c>
      <c r="D763" s="91" t="str">
        <f>VLOOKUP(B763,[1]PLANTA!$A$2:$T$2334,20,0)</f>
        <v>Grupo Administrativo RIOHACHA</v>
      </c>
      <c r="E763" s="92" t="s">
        <v>2653</v>
      </c>
      <c r="F763" s="10" t="s">
        <v>2695</v>
      </c>
      <c r="G763" s="11">
        <v>4044</v>
      </c>
      <c r="H763" s="11">
        <v>14</v>
      </c>
      <c r="I763" s="93">
        <v>270030</v>
      </c>
      <c r="J763" s="94" t="s">
        <v>181</v>
      </c>
      <c r="K763" s="94" t="s">
        <v>180</v>
      </c>
    </row>
    <row r="764" spans="1:11" hidden="1" x14ac:dyDescent="0.2">
      <c r="A764" s="1">
        <v>4433</v>
      </c>
      <c r="B764" s="148">
        <v>17950428</v>
      </c>
      <c r="C764" s="144" t="s">
        <v>3135</v>
      </c>
      <c r="D764" s="144" t="s">
        <v>3766</v>
      </c>
      <c r="E764" s="131" t="s">
        <v>3389</v>
      </c>
      <c r="F764" s="145" t="s">
        <v>2695</v>
      </c>
      <c r="G764" s="146">
        <v>4044</v>
      </c>
      <c r="H764" s="146">
        <v>14</v>
      </c>
      <c r="I764" s="147">
        <v>270030</v>
      </c>
      <c r="J764" s="145" t="s">
        <v>3766</v>
      </c>
      <c r="K764" s="2"/>
    </row>
    <row r="765" spans="1:11" hidden="1" x14ac:dyDescent="0.2">
      <c r="A765" s="1">
        <v>4726</v>
      </c>
      <c r="B765" s="148">
        <v>17957498</v>
      </c>
      <c r="C765" s="144" t="s">
        <v>3627</v>
      </c>
      <c r="D765" s="144" t="s">
        <v>3786</v>
      </c>
      <c r="E765" s="131" t="s">
        <v>3389</v>
      </c>
      <c r="F765" s="145" t="s">
        <v>2652</v>
      </c>
      <c r="G765" s="146">
        <v>2044</v>
      </c>
      <c r="H765" s="146">
        <v>10</v>
      </c>
      <c r="I765" s="147">
        <v>340020</v>
      </c>
      <c r="J765" s="145" t="s">
        <v>3786</v>
      </c>
      <c r="K765" s="2"/>
    </row>
    <row r="766" spans="1:11" hidden="1" x14ac:dyDescent="0.2">
      <c r="A766" s="88">
        <v>1040</v>
      </c>
      <c r="B766" s="95">
        <v>17977213</v>
      </c>
      <c r="C766" s="90" t="s">
        <v>581</v>
      </c>
      <c r="D766" s="91" t="str">
        <f>VLOOKUP(B766,[1]PLANTA!$A$2:$T$2334,20,0)</f>
        <v>Grupo Administrativo Valledupar</v>
      </c>
      <c r="E766" s="92" t="s">
        <v>2651</v>
      </c>
      <c r="F766" s="10" t="s">
        <v>2695</v>
      </c>
      <c r="G766" s="11">
        <v>4044</v>
      </c>
      <c r="H766" s="11">
        <v>18</v>
      </c>
      <c r="I766" s="93">
        <v>190030</v>
      </c>
      <c r="J766" s="94" t="s">
        <v>151</v>
      </c>
      <c r="K766" s="94" t="s">
        <v>150</v>
      </c>
    </row>
    <row r="767" spans="1:11" hidden="1" x14ac:dyDescent="0.2">
      <c r="A767" s="1">
        <v>3989</v>
      </c>
      <c r="B767" s="148">
        <v>17977213</v>
      </c>
      <c r="C767" s="144" t="s">
        <v>581</v>
      </c>
      <c r="D767" s="144" t="s">
        <v>3742</v>
      </c>
      <c r="E767" s="131" t="s">
        <v>3389</v>
      </c>
      <c r="F767" s="145" t="s">
        <v>2695</v>
      </c>
      <c r="G767" s="146">
        <v>4044</v>
      </c>
      <c r="H767" s="146">
        <v>18</v>
      </c>
      <c r="I767" s="147">
        <v>190030</v>
      </c>
      <c r="J767" s="145" t="s">
        <v>3742</v>
      </c>
      <c r="K767" s="2"/>
    </row>
    <row r="768" spans="1:11" hidden="1" x14ac:dyDescent="0.2">
      <c r="A768" s="88">
        <v>2250</v>
      </c>
      <c r="B768" s="95">
        <v>18012071</v>
      </c>
      <c r="C768" s="90" t="s">
        <v>3351</v>
      </c>
      <c r="D768" s="91" t="str">
        <f>VLOOKUP(B768,[1]PLANTA!$A$2:$T$2334,20,0)</f>
        <v>SAN ANDRES ISLAS</v>
      </c>
      <c r="E768" s="92" t="s">
        <v>2651</v>
      </c>
      <c r="F768" s="10" t="s">
        <v>2652</v>
      </c>
      <c r="G768" s="11">
        <v>2044</v>
      </c>
      <c r="H768" s="11" t="s">
        <v>2663</v>
      </c>
      <c r="I768" s="93">
        <v>420000</v>
      </c>
      <c r="J768" s="94" t="s">
        <v>400</v>
      </c>
      <c r="K768" s="94" t="s">
        <v>3350</v>
      </c>
    </row>
    <row r="769" spans="1:11" hidden="1" x14ac:dyDescent="0.2">
      <c r="A769" s="1">
        <v>5129</v>
      </c>
      <c r="B769" s="149">
        <v>18012071</v>
      </c>
      <c r="C769" s="144" t="s">
        <v>3351</v>
      </c>
      <c r="D769" s="144" t="s">
        <v>400</v>
      </c>
      <c r="E769" s="131" t="s">
        <v>3389</v>
      </c>
      <c r="F769" s="145" t="s">
        <v>2652</v>
      </c>
      <c r="G769" s="146">
        <v>2044</v>
      </c>
      <c r="H769" s="146" t="s">
        <v>2663</v>
      </c>
      <c r="I769" s="147">
        <v>420000</v>
      </c>
      <c r="J769" s="145" t="s">
        <v>400</v>
      </c>
      <c r="K769" s="2"/>
    </row>
    <row r="770" spans="1:11" hidden="1" x14ac:dyDescent="0.2">
      <c r="A770" s="88">
        <v>2244</v>
      </c>
      <c r="B770" s="95">
        <v>18111415</v>
      </c>
      <c r="C770" s="90" t="s">
        <v>582</v>
      </c>
      <c r="D770" s="91" t="str">
        <f>VLOOKUP(B770,[1]PLANTA!$A$2:$T$2334,20,0)</f>
        <v>PUERTO ASIS</v>
      </c>
      <c r="E770" s="92" t="s">
        <v>2651</v>
      </c>
      <c r="F770" s="10" t="s">
        <v>2652</v>
      </c>
      <c r="G770" s="11" t="s">
        <v>2662</v>
      </c>
      <c r="H770" s="11" t="s">
        <v>2663</v>
      </c>
      <c r="I770" s="93">
        <v>410110</v>
      </c>
      <c r="J770" s="94" t="s">
        <v>222</v>
      </c>
      <c r="K770" s="94" t="s">
        <v>220</v>
      </c>
    </row>
    <row r="771" spans="1:11" hidden="1" x14ac:dyDescent="0.2">
      <c r="A771" s="1">
        <v>5124</v>
      </c>
      <c r="B771" s="148">
        <v>18111415</v>
      </c>
      <c r="C771" s="144" t="s">
        <v>582</v>
      </c>
      <c r="D771" s="144" t="s">
        <v>222</v>
      </c>
      <c r="E771" s="131" t="s">
        <v>3389</v>
      </c>
      <c r="F771" s="145" t="s">
        <v>2652</v>
      </c>
      <c r="G771" s="146" t="s">
        <v>2662</v>
      </c>
      <c r="H771" s="146" t="s">
        <v>2663</v>
      </c>
      <c r="I771" s="147">
        <v>410110</v>
      </c>
      <c r="J771" s="145" t="s">
        <v>222</v>
      </c>
      <c r="K771" s="2"/>
    </row>
    <row r="772" spans="1:11" hidden="1" x14ac:dyDescent="0.2">
      <c r="A772" s="88">
        <v>2240</v>
      </c>
      <c r="B772" s="95">
        <v>18123178</v>
      </c>
      <c r="C772" s="90" t="s">
        <v>583</v>
      </c>
      <c r="D772" s="91" t="str">
        <f>VLOOKUP(B772,[1]PLANTA!$A$2:$T$2334,20,0)</f>
        <v>MOCOA</v>
      </c>
      <c r="E772" s="92" t="s">
        <v>2653</v>
      </c>
      <c r="F772" s="10" t="s">
        <v>2695</v>
      </c>
      <c r="G772" s="11">
        <v>4044</v>
      </c>
      <c r="H772" s="11">
        <v>18</v>
      </c>
      <c r="I772" s="93">
        <v>410000</v>
      </c>
      <c r="J772" s="94" t="s">
        <v>221</v>
      </c>
      <c r="K772" s="94" t="s">
        <v>220</v>
      </c>
    </row>
    <row r="773" spans="1:11" hidden="1" x14ac:dyDescent="0.2">
      <c r="A773" s="1">
        <v>5120</v>
      </c>
      <c r="B773" s="148">
        <v>18123178</v>
      </c>
      <c r="C773" s="144" t="s">
        <v>583</v>
      </c>
      <c r="D773" s="144" t="s">
        <v>221</v>
      </c>
      <c r="E773" s="131" t="s">
        <v>3389</v>
      </c>
      <c r="F773" s="145" t="s">
        <v>2695</v>
      </c>
      <c r="G773" s="146">
        <v>4044</v>
      </c>
      <c r="H773" s="146">
        <v>18</v>
      </c>
      <c r="I773" s="147">
        <v>410000</v>
      </c>
      <c r="J773" s="145" t="s">
        <v>221</v>
      </c>
      <c r="K773" s="2"/>
    </row>
    <row r="774" spans="1:11" ht="25.5" hidden="1" x14ac:dyDescent="0.2">
      <c r="A774" s="88">
        <v>2392</v>
      </c>
      <c r="B774" s="121">
        <v>18200761</v>
      </c>
      <c r="C774" s="119" t="s">
        <v>2528</v>
      </c>
      <c r="D774" s="126" t="s">
        <v>2501</v>
      </c>
      <c r="E774" s="103" t="s">
        <v>3388</v>
      </c>
      <c r="F774" s="104" t="s">
        <v>3389</v>
      </c>
      <c r="G774" s="104" t="s">
        <v>3389</v>
      </c>
      <c r="H774" s="104" t="s">
        <v>3389</v>
      </c>
      <c r="I774" s="117" t="s">
        <v>3389</v>
      </c>
      <c r="J774" s="104" t="s">
        <v>199</v>
      </c>
      <c r="K774" s="104" t="s">
        <v>198</v>
      </c>
    </row>
    <row r="775" spans="1:11" hidden="1" x14ac:dyDescent="0.2">
      <c r="A775" s="88">
        <v>1614</v>
      </c>
      <c r="B775" s="95">
        <v>18205242</v>
      </c>
      <c r="C775" s="90" t="s">
        <v>3160</v>
      </c>
      <c r="D775" s="91" t="str">
        <f>VLOOKUP(B775,[1]PLANTA!$A$2:$T$2334,20,0)</f>
        <v>SAN MARTIN</v>
      </c>
      <c r="E775" s="92" t="s">
        <v>2651</v>
      </c>
      <c r="F775" s="10" t="s">
        <v>2695</v>
      </c>
      <c r="G775" s="11" t="s">
        <v>2709</v>
      </c>
      <c r="H775" s="11">
        <v>16</v>
      </c>
      <c r="I775" s="93">
        <v>290130</v>
      </c>
      <c r="J775" s="94" t="s">
        <v>202</v>
      </c>
      <c r="K775" s="94" t="s">
        <v>198</v>
      </c>
    </row>
    <row r="776" spans="1:11" hidden="1" x14ac:dyDescent="0.2">
      <c r="A776" s="1">
        <v>4533</v>
      </c>
      <c r="B776" s="148">
        <v>18205242</v>
      </c>
      <c r="C776" s="144" t="s">
        <v>3160</v>
      </c>
      <c r="D776" s="144" t="s">
        <v>202</v>
      </c>
      <c r="E776" s="131" t="s">
        <v>3389</v>
      </c>
      <c r="F776" s="145" t="s">
        <v>2695</v>
      </c>
      <c r="G776" s="146" t="s">
        <v>2709</v>
      </c>
      <c r="H776" s="146">
        <v>16</v>
      </c>
      <c r="I776" s="147">
        <v>290130</v>
      </c>
      <c r="J776" s="145" t="s">
        <v>202</v>
      </c>
      <c r="K776" s="2"/>
    </row>
    <row r="777" spans="1:11" hidden="1" x14ac:dyDescent="0.2">
      <c r="A777" s="88">
        <v>1758</v>
      </c>
      <c r="B777" s="95">
        <v>18386029</v>
      </c>
      <c r="C777" s="90" t="s">
        <v>584</v>
      </c>
      <c r="D777" s="91" t="str">
        <f>VLOOKUP(B777,[1]PLANTA!$A$2:$T$2334,20,0)</f>
        <v>Grupo Administrativo ARMENIA</v>
      </c>
      <c r="E777" s="92" t="s">
        <v>2653</v>
      </c>
      <c r="F777" s="10" t="s">
        <v>2695</v>
      </c>
      <c r="G777" s="11">
        <v>4044</v>
      </c>
      <c r="H777" s="11">
        <v>16</v>
      </c>
      <c r="I777" s="93">
        <v>320030</v>
      </c>
      <c r="J777" s="94" t="s">
        <v>223</v>
      </c>
      <c r="K777" s="94" t="s">
        <v>3200</v>
      </c>
    </row>
    <row r="778" spans="1:11" hidden="1" x14ac:dyDescent="0.2">
      <c r="A778" s="1">
        <v>4664</v>
      </c>
      <c r="B778" s="148">
        <v>18386029</v>
      </c>
      <c r="C778" s="144" t="s">
        <v>584</v>
      </c>
      <c r="D778" s="144" t="s">
        <v>3781</v>
      </c>
      <c r="E778" s="131" t="s">
        <v>3389</v>
      </c>
      <c r="F778" s="145" t="s">
        <v>2695</v>
      </c>
      <c r="G778" s="146">
        <v>4044</v>
      </c>
      <c r="H778" s="146">
        <v>16</v>
      </c>
      <c r="I778" s="147">
        <v>320030</v>
      </c>
      <c r="J778" s="145" t="s">
        <v>3781</v>
      </c>
      <c r="K778" s="2"/>
    </row>
    <row r="779" spans="1:11" hidden="1" x14ac:dyDescent="0.2">
      <c r="A779" s="88">
        <v>1759</v>
      </c>
      <c r="B779" s="95">
        <v>18399157</v>
      </c>
      <c r="C779" s="90" t="s">
        <v>3205</v>
      </c>
      <c r="D779" s="91" t="str">
        <f>VLOOKUP(B779,[1]PLANTA!$A$2:$T$2334,20,0)</f>
        <v>Grupo Administrativo ARMENIA</v>
      </c>
      <c r="E779" s="92" t="s">
        <v>2651</v>
      </c>
      <c r="F779" s="10" t="s">
        <v>2695</v>
      </c>
      <c r="G779" s="11">
        <v>4044</v>
      </c>
      <c r="H779" s="11">
        <v>14</v>
      </c>
      <c r="I779" s="93">
        <v>320030</v>
      </c>
      <c r="J779" s="94" t="s">
        <v>223</v>
      </c>
      <c r="K779" s="94" t="s">
        <v>3200</v>
      </c>
    </row>
    <row r="780" spans="1:11" hidden="1" x14ac:dyDescent="0.2">
      <c r="A780" s="1">
        <v>4665</v>
      </c>
      <c r="B780" s="148">
        <v>18399157</v>
      </c>
      <c r="C780" s="144" t="s">
        <v>3205</v>
      </c>
      <c r="D780" s="144" t="s">
        <v>3781</v>
      </c>
      <c r="E780" s="131" t="s">
        <v>3389</v>
      </c>
      <c r="F780" s="145" t="s">
        <v>2695</v>
      </c>
      <c r="G780" s="146">
        <v>4044</v>
      </c>
      <c r="H780" s="146">
        <v>14</v>
      </c>
      <c r="I780" s="147">
        <v>320030</v>
      </c>
      <c r="J780" s="145" t="s">
        <v>3781</v>
      </c>
      <c r="K780" s="2"/>
    </row>
    <row r="781" spans="1:11" hidden="1" x14ac:dyDescent="0.2">
      <c r="A781" s="88">
        <v>269</v>
      </c>
      <c r="B781" s="95">
        <v>18467175</v>
      </c>
      <c r="C781" s="90" t="s">
        <v>2776</v>
      </c>
      <c r="D781" s="91" t="str">
        <f>VLOOKUP(B781,[1]PLANTA!$A$2:$T$2334,20,0)</f>
        <v>Grupo de Infraestructura</v>
      </c>
      <c r="E781" s="92" t="s">
        <v>2651</v>
      </c>
      <c r="F781" s="10" t="s">
        <v>2652</v>
      </c>
      <c r="G781" s="11" t="s">
        <v>2662</v>
      </c>
      <c r="H781" s="11">
        <v>10</v>
      </c>
      <c r="I781" s="93">
        <v>7250</v>
      </c>
      <c r="J781" s="94" t="s">
        <v>54</v>
      </c>
      <c r="K781" s="94" t="s">
        <v>278</v>
      </c>
    </row>
    <row r="782" spans="1:11" hidden="1" x14ac:dyDescent="0.2">
      <c r="A782" s="88">
        <v>1786</v>
      </c>
      <c r="B782" s="95">
        <v>18503649</v>
      </c>
      <c r="C782" s="90" t="s">
        <v>585</v>
      </c>
      <c r="D782" s="91" t="str">
        <f>VLOOKUP(B782,[1]PLANTA!$A$2:$T$2334,20,0)</f>
        <v>Grupo Jurídico PEREIRA</v>
      </c>
      <c r="E782" s="92" t="s">
        <v>2653</v>
      </c>
      <c r="F782" s="10" t="s">
        <v>2695</v>
      </c>
      <c r="G782" s="11">
        <v>4044</v>
      </c>
      <c r="H782" s="11">
        <v>16</v>
      </c>
      <c r="I782" s="93">
        <v>330020</v>
      </c>
      <c r="J782" s="94" t="s">
        <v>227</v>
      </c>
      <c r="K782" s="94" t="s">
        <v>226</v>
      </c>
    </row>
    <row r="783" spans="1:11" hidden="1" x14ac:dyDescent="0.2">
      <c r="A783" s="1">
        <v>4690</v>
      </c>
      <c r="B783" s="148">
        <v>18503649</v>
      </c>
      <c r="C783" s="144" t="s">
        <v>585</v>
      </c>
      <c r="D783" s="144" t="s">
        <v>3783</v>
      </c>
      <c r="E783" s="131" t="s">
        <v>3389</v>
      </c>
      <c r="F783" s="145" t="s">
        <v>2695</v>
      </c>
      <c r="G783" s="146">
        <v>4044</v>
      </c>
      <c r="H783" s="146">
        <v>16</v>
      </c>
      <c r="I783" s="147">
        <v>330020</v>
      </c>
      <c r="J783" s="145" t="s">
        <v>3783</v>
      </c>
      <c r="K783" s="2"/>
    </row>
    <row r="784" spans="1:11" hidden="1" x14ac:dyDescent="0.2">
      <c r="A784" s="88">
        <v>1814</v>
      </c>
      <c r="B784" s="95">
        <v>18614526</v>
      </c>
      <c r="C784" s="90" t="s">
        <v>3221</v>
      </c>
      <c r="D784" s="91" t="str">
        <f>VLOOKUP(B784,[1]PLANTA!$A$2:$T$2334,20,0)</f>
        <v>DOSQUEBRADAS</v>
      </c>
      <c r="E784" s="92" t="s">
        <v>2651</v>
      </c>
      <c r="F784" s="10" t="s">
        <v>2695</v>
      </c>
      <c r="G784" s="11">
        <v>4044</v>
      </c>
      <c r="H784" s="11">
        <v>12</v>
      </c>
      <c r="I784" s="93">
        <v>330140</v>
      </c>
      <c r="J784" s="94" t="s">
        <v>230</v>
      </c>
      <c r="K784" s="94" t="s">
        <v>226</v>
      </c>
    </row>
    <row r="785" spans="1:11" hidden="1" x14ac:dyDescent="0.2">
      <c r="A785" s="1">
        <v>4715</v>
      </c>
      <c r="B785" s="148">
        <v>18614526</v>
      </c>
      <c r="C785" s="144" t="s">
        <v>3221</v>
      </c>
      <c r="D785" s="144" t="s">
        <v>230</v>
      </c>
      <c r="E785" s="131" t="s">
        <v>3389</v>
      </c>
      <c r="F785" s="145" t="s">
        <v>2695</v>
      </c>
      <c r="G785" s="146">
        <v>4044</v>
      </c>
      <c r="H785" s="146">
        <v>12</v>
      </c>
      <c r="I785" s="147">
        <v>330140</v>
      </c>
      <c r="J785" s="145" t="s">
        <v>230</v>
      </c>
      <c r="K785" s="2"/>
    </row>
    <row r="786" spans="1:11" hidden="1" x14ac:dyDescent="0.2">
      <c r="A786" s="88">
        <v>710</v>
      </c>
      <c r="B786" s="95">
        <v>18775530</v>
      </c>
      <c r="C786" s="90" t="s">
        <v>586</v>
      </c>
      <c r="D786" s="91" t="str">
        <f>VLOOKUP(B786,[1]PLANTA!$A$2:$T$2334,20,0)</f>
        <v>Despacho del Registrador Barranquilla</v>
      </c>
      <c r="E786" s="92" t="s">
        <v>2653</v>
      </c>
      <c r="F786" s="10" t="s">
        <v>2657</v>
      </c>
      <c r="G786" s="11">
        <v>4210</v>
      </c>
      <c r="H786" s="11">
        <v>16</v>
      </c>
      <c r="I786" s="93">
        <v>130010</v>
      </c>
      <c r="J786" s="94" t="s">
        <v>104</v>
      </c>
      <c r="K786" s="94" t="s">
        <v>103</v>
      </c>
    </row>
    <row r="787" spans="1:11" hidden="1" x14ac:dyDescent="0.2">
      <c r="A787" s="1">
        <v>3674</v>
      </c>
      <c r="B787" s="148">
        <v>18775530</v>
      </c>
      <c r="C787" s="144" t="s">
        <v>586</v>
      </c>
      <c r="D787" s="144" t="s">
        <v>3722</v>
      </c>
      <c r="E787" s="131" t="s">
        <v>3389</v>
      </c>
      <c r="F787" s="145" t="s">
        <v>2657</v>
      </c>
      <c r="G787" s="146">
        <v>4210</v>
      </c>
      <c r="H787" s="146">
        <v>16</v>
      </c>
      <c r="I787" s="147">
        <v>130010</v>
      </c>
      <c r="J787" s="145" t="s">
        <v>3722</v>
      </c>
      <c r="K787" s="2"/>
    </row>
    <row r="788" spans="1:11" hidden="1" x14ac:dyDescent="0.2">
      <c r="A788" s="88">
        <v>2393</v>
      </c>
      <c r="B788" s="105">
        <v>18904013</v>
      </c>
      <c r="C788" s="120" t="s">
        <v>2018</v>
      </c>
      <c r="D788" s="126" t="s">
        <v>2019</v>
      </c>
      <c r="E788" s="103" t="s">
        <v>3388</v>
      </c>
      <c r="F788" s="104" t="s">
        <v>3389</v>
      </c>
      <c r="G788" s="104" t="s">
        <v>3389</v>
      </c>
      <c r="H788" s="104" t="s">
        <v>3389</v>
      </c>
      <c r="I788" s="117" t="s">
        <v>3389</v>
      </c>
      <c r="J788" s="107" t="s">
        <v>54</v>
      </c>
      <c r="K788" s="107" t="s">
        <v>278</v>
      </c>
    </row>
    <row r="789" spans="1:11" hidden="1" x14ac:dyDescent="0.2">
      <c r="A789" s="88">
        <v>1866</v>
      </c>
      <c r="B789" s="95">
        <v>18904261</v>
      </c>
      <c r="C789" s="90" t="s">
        <v>587</v>
      </c>
      <c r="D789" s="91" t="str">
        <f>VLOOKUP(B789,[1]PLANTA!$A$2:$T$2334,20,0)</f>
        <v>Grupo Operativo Bucaramanga</v>
      </c>
      <c r="E789" s="92" t="s">
        <v>2651</v>
      </c>
      <c r="F789" s="10" t="s">
        <v>2657</v>
      </c>
      <c r="G789" s="11">
        <v>4210</v>
      </c>
      <c r="H789" s="11">
        <v>16</v>
      </c>
      <c r="I789" s="93">
        <v>340040</v>
      </c>
      <c r="J789" s="94" t="s">
        <v>234</v>
      </c>
      <c r="K789" s="94" t="s">
        <v>233</v>
      </c>
    </row>
    <row r="790" spans="1:11" hidden="1" x14ac:dyDescent="0.2">
      <c r="A790" s="1">
        <v>4764</v>
      </c>
      <c r="B790" s="148">
        <v>18904261</v>
      </c>
      <c r="C790" s="144" t="s">
        <v>587</v>
      </c>
      <c r="D790" s="144" t="s">
        <v>3788</v>
      </c>
      <c r="E790" s="131" t="s">
        <v>3389</v>
      </c>
      <c r="F790" s="145" t="s">
        <v>2657</v>
      </c>
      <c r="G790" s="146">
        <v>4210</v>
      </c>
      <c r="H790" s="146">
        <v>16</v>
      </c>
      <c r="I790" s="147">
        <v>340040</v>
      </c>
      <c r="J790" s="145" t="s">
        <v>3788</v>
      </c>
      <c r="K790" s="2"/>
    </row>
    <row r="791" spans="1:11" hidden="1" x14ac:dyDescent="0.2">
      <c r="A791" s="88">
        <v>1054</v>
      </c>
      <c r="B791" s="95">
        <v>18915879</v>
      </c>
      <c r="C791" s="90" t="s">
        <v>588</v>
      </c>
      <c r="D791" s="91" t="str">
        <f>VLOOKUP(B791,[1]PLANTA!$A$2:$T$2334,20,0)</f>
        <v>AGUACHICA</v>
      </c>
      <c r="E791" s="92" t="s">
        <v>2651</v>
      </c>
      <c r="F791" s="10" t="s">
        <v>2652</v>
      </c>
      <c r="G791" s="11" t="s">
        <v>2662</v>
      </c>
      <c r="H791" s="11" t="s">
        <v>2663</v>
      </c>
      <c r="I791" s="93">
        <v>190120</v>
      </c>
      <c r="J791" s="94" t="s">
        <v>152</v>
      </c>
      <c r="K791" s="94" t="s">
        <v>150</v>
      </c>
    </row>
    <row r="792" spans="1:11" hidden="1" x14ac:dyDescent="0.2">
      <c r="A792" s="1">
        <v>4003</v>
      </c>
      <c r="B792" s="148">
        <v>18915879</v>
      </c>
      <c r="C792" s="144" t="s">
        <v>588</v>
      </c>
      <c r="D792" s="144" t="s">
        <v>152</v>
      </c>
      <c r="E792" s="131" t="s">
        <v>3389</v>
      </c>
      <c r="F792" s="145" t="s">
        <v>2652</v>
      </c>
      <c r="G792" s="146" t="s">
        <v>2662</v>
      </c>
      <c r="H792" s="146" t="s">
        <v>2663</v>
      </c>
      <c r="I792" s="147">
        <v>190120</v>
      </c>
      <c r="J792" s="145" t="s">
        <v>152</v>
      </c>
      <c r="K792" s="2"/>
    </row>
    <row r="793" spans="1:11" hidden="1" x14ac:dyDescent="0.2">
      <c r="A793" s="88">
        <v>1057</v>
      </c>
      <c r="B793" s="95">
        <v>18919885</v>
      </c>
      <c r="C793" s="90" t="s">
        <v>589</v>
      </c>
      <c r="D793" s="91" t="str">
        <f>VLOOKUP(B793,[1]PLANTA!$A$2:$T$2334,20,0)</f>
        <v>AGUACHICA</v>
      </c>
      <c r="E793" s="92" t="s">
        <v>2651</v>
      </c>
      <c r="F793" s="10" t="s">
        <v>2695</v>
      </c>
      <c r="G793" s="11">
        <v>4044</v>
      </c>
      <c r="H793" s="11">
        <v>11</v>
      </c>
      <c r="I793" s="93">
        <v>190120</v>
      </c>
      <c r="J793" s="94" t="s">
        <v>152</v>
      </c>
      <c r="K793" s="94" t="s">
        <v>150</v>
      </c>
    </row>
    <row r="794" spans="1:11" hidden="1" x14ac:dyDescent="0.2">
      <c r="A794" s="1">
        <v>4006</v>
      </c>
      <c r="B794" s="148">
        <v>18919885</v>
      </c>
      <c r="C794" s="144" t="s">
        <v>589</v>
      </c>
      <c r="D794" s="144" t="s">
        <v>152</v>
      </c>
      <c r="E794" s="131" t="s">
        <v>3389</v>
      </c>
      <c r="F794" s="145" t="s">
        <v>2695</v>
      </c>
      <c r="G794" s="146">
        <v>4044</v>
      </c>
      <c r="H794" s="146">
        <v>11</v>
      </c>
      <c r="I794" s="147">
        <v>190120</v>
      </c>
      <c r="J794" s="145" t="s">
        <v>152</v>
      </c>
      <c r="K794" s="2"/>
    </row>
    <row r="795" spans="1:11" hidden="1" x14ac:dyDescent="0.2">
      <c r="A795" s="88">
        <v>1047</v>
      </c>
      <c r="B795" s="95">
        <v>18920855</v>
      </c>
      <c r="C795" s="90" t="s">
        <v>590</v>
      </c>
      <c r="D795" s="91" t="str">
        <f>VLOOKUP(B795,[1]PLANTA!$A$2:$T$2334,20,0)</f>
        <v>CHIMICHAGUA</v>
      </c>
      <c r="E795" s="92" t="s">
        <v>2825</v>
      </c>
      <c r="F795" s="10" t="s">
        <v>2850</v>
      </c>
      <c r="G795" s="11" t="s">
        <v>2851</v>
      </c>
      <c r="H795" s="11" t="s">
        <v>2681</v>
      </c>
      <c r="I795" s="93">
        <v>190110</v>
      </c>
      <c r="J795" s="94" t="s">
        <v>153</v>
      </c>
      <c r="K795" s="94" t="s">
        <v>150</v>
      </c>
    </row>
    <row r="796" spans="1:11" hidden="1" x14ac:dyDescent="0.2">
      <c r="A796" s="1">
        <v>3996</v>
      </c>
      <c r="B796" s="148">
        <v>18920855</v>
      </c>
      <c r="C796" s="144" t="s">
        <v>590</v>
      </c>
      <c r="D796" s="144" t="s">
        <v>153</v>
      </c>
      <c r="E796" s="131" t="s">
        <v>3389</v>
      </c>
      <c r="F796" s="145" t="s">
        <v>2850</v>
      </c>
      <c r="G796" s="146" t="s">
        <v>2851</v>
      </c>
      <c r="H796" s="146" t="s">
        <v>2681</v>
      </c>
      <c r="I796" s="147">
        <v>190110</v>
      </c>
      <c r="J796" s="145" t="s">
        <v>153</v>
      </c>
      <c r="K796" s="2"/>
    </row>
    <row r="797" spans="1:11" hidden="1" x14ac:dyDescent="0.2">
      <c r="A797" s="88">
        <v>1119</v>
      </c>
      <c r="B797" s="95">
        <v>18957031</v>
      </c>
      <c r="C797" s="90" t="s">
        <v>591</v>
      </c>
      <c r="D797" s="91" t="str">
        <f>VLOOKUP(B797,[1]PLANTA!$A$2:$T$2334,20,0)</f>
        <v>Grupo Jurídico Bogotá Zona Sur</v>
      </c>
      <c r="E797" s="92" t="s">
        <v>2651</v>
      </c>
      <c r="F797" s="10" t="s">
        <v>2652</v>
      </c>
      <c r="G797" s="11" t="s">
        <v>2662</v>
      </c>
      <c r="H797" s="11" t="s">
        <v>2663</v>
      </c>
      <c r="I797" s="93">
        <v>210020</v>
      </c>
      <c r="J797" s="94" t="s">
        <v>172</v>
      </c>
      <c r="K797" s="94" t="s">
        <v>172</v>
      </c>
    </row>
    <row r="798" spans="1:11" hidden="1" x14ac:dyDescent="0.2">
      <c r="A798" s="1">
        <v>4063</v>
      </c>
      <c r="B798" s="148">
        <v>18957031</v>
      </c>
      <c r="C798" s="144" t="s">
        <v>591</v>
      </c>
      <c r="D798" s="144" t="s">
        <v>3747</v>
      </c>
      <c r="E798" s="131" t="s">
        <v>3389</v>
      </c>
      <c r="F798" s="145" t="s">
        <v>2652</v>
      </c>
      <c r="G798" s="146" t="s">
        <v>2662</v>
      </c>
      <c r="H798" s="146" t="s">
        <v>2663</v>
      </c>
      <c r="I798" s="147">
        <v>210020</v>
      </c>
      <c r="J798" s="145" t="s">
        <v>3747</v>
      </c>
      <c r="K798" s="2"/>
    </row>
    <row r="799" spans="1:11" hidden="1" x14ac:dyDescent="0.2">
      <c r="A799" s="88">
        <v>1417</v>
      </c>
      <c r="B799" s="95">
        <v>19065843</v>
      </c>
      <c r="C799" s="90" t="s">
        <v>592</v>
      </c>
      <c r="D799" s="91" t="str">
        <f>VLOOKUP(B799,[1]PLANTA!$A$2:$T$2334,20,0)</f>
        <v>GACHETA</v>
      </c>
      <c r="E799" s="92" t="s">
        <v>2859</v>
      </c>
      <c r="F799" s="10" t="s">
        <v>2850</v>
      </c>
      <c r="G799" s="11" t="s">
        <v>2851</v>
      </c>
      <c r="H799" s="11" t="s">
        <v>2681</v>
      </c>
      <c r="I799" s="93">
        <v>230120</v>
      </c>
      <c r="J799" s="94" t="s">
        <v>163</v>
      </c>
      <c r="K799" s="94" t="s">
        <v>161</v>
      </c>
    </row>
    <row r="800" spans="1:11" hidden="1" x14ac:dyDescent="0.2">
      <c r="A800" s="88">
        <v>1430</v>
      </c>
      <c r="B800" s="95">
        <v>19079075</v>
      </c>
      <c r="C800" s="90" t="s">
        <v>3112</v>
      </c>
      <c r="D800" s="91" t="str">
        <f>VLOOKUP(B800,[1]PLANTA!$A$2:$T$2334,20,0)</f>
        <v>UBATE</v>
      </c>
      <c r="E800" s="92" t="s">
        <v>2825</v>
      </c>
      <c r="F800" s="10" t="s">
        <v>2850</v>
      </c>
      <c r="G800" s="11" t="s">
        <v>2851</v>
      </c>
      <c r="H800" s="11" t="s">
        <v>2681</v>
      </c>
      <c r="I800" s="93">
        <v>230150</v>
      </c>
      <c r="J800" s="94" t="s">
        <v>166</v>
      </c>
      <c r="K800" s="94" t="s">
        <v>161</v>
      </c>
    </row>
    <row r="801" spans="1:11" hidden="1" x14ac:dyDescent="0.2">
      <c r="A801" s="88">
        <v>242</v>
      </c>
      <c r="B801" s="95">
        <v>19088561</v>
      </c>
      <c r="C801" s="90" t="s">
        <v>593</v>
      </c>
      <c r="D801" s="91" t="str">
        <f>VLOOKUP(B801,[1]PLANTA!$A$2:$T$2334,20,0)</f>
        <v>Grupo de Administración del Talento Humano</v>
      </c>
      <c r="E801" s="92" t="s">
        <v>2653</v>
      </c>
      <c r="F801" s="10" t="s">
        <v>2654</v>
      </c>
      <c r="G801" s="11">
        <v>3124</v>
      </c>
      <c r="H801" s="11">
        <v>18</v>
      </c>
      <c r="I801" s="93">
        <v>7230</v>
      </c>
      <c r="J801" s="94" t="s">
        <v>54</v>
      </c>
      <c r="K801" s="94" t="s">
        <v>278</v>
      </c>
    </row>
    <row r="802" spans="1:11" hidden="1" x14ac:dyDescent="0.2">
      <c r="A802" s="1">
        <v>3229</v>
      </c>
      <c r="B802" s="148">
        <v>19088561</v>
      </c>
      <c r="C802" s="144" t="s">
        <v>593</v>
      </c>
      <c r="D802" s="144" t="s">
        <v>3693</v>
      </c>
      <c r="E802" s="131" t="s">
        <v>3389</v>
      </c>
      <c r="F802" s="145" t="s">
        <v>2654</v>
      </c>
      <c r="G802" s="146">
        <v>3124</v>
      </c>
      <c r="H802" s="146">
        <v>18</v>
      </c>
      <c r="I802" s="147">
        <v>7230</v>
      </c>
      <c r="J802" s="145" t="s">
        <v>3693</v>
      </c>
      <c r="K802" s="2"/>
    </row>
    <row r="803" spans="1:11" hidden="1" x14ac:dyDescent="0.2">
      <c r="A803" s="88">
        <v>392</v>
      </c>
      <c r="B803" s="95">
        <v>19116851</v>
      </c>
      <c r="C803" s="90" t="s">
        <v>2820</v>
      </c>
      <c r="D803" s="91" t="str">
        <f>VLOOKUP(B803,[1]PLANTA!$A$2:$T$2334,20,0)</f>
        <v>DIRECCION ADMINISTRATIVA</v>
      </c>
      <c r="E803" s="92" t="s">
        <v>2651</v>
      </c>
      <c r="F803" s="10" t="s">
        <v>2695</v>
      </c>
      <c r="G803" s="11">
        <v>4044</v>
      </c>
      <c r="H803" s="11">
        <v>11</v>
      </c>
      <c r="I803" s="93">
        <v>13000</v>
      </c>
      <c r="J803" s="94" t="s">
        <v>54</v>
      </c>
      <c r="K803" s="94" t="s">
        <v>278</v>
      </c>
    </row>
    <row r="804" spans="1:11" hidden="1" x14ac:dyDescent="0.2">
      <c r="A804" s="88">
        <v>1518</v>
      </c>
      <c r="B804" s="95">
        <v>19123095</v>
      </c>
      <c r="C804" s="90" t="s">
        <v>3137</v>
      </c>
      <c r="D804" s="91" t="str">
        <f>VLOOKUP(B804,[1]PLANTA!$A$2:$T$2334,20,0)</f>
        <v>MAICAO</v>
      </c>
      <c r="E804" s="92" t="s">
        <v>2651</v>
      </c>
      <c r="F804" s="10" t="s">
        <v>2657</v>
      </c>
      <c r="G804" s="11" t="s">
        <v>2658</v>
      </c>
      <c r="H804" s="11">
        <v>16</v>
      </c>
      <c r="I804" s="93">
        <v>270110</v>
      </c>
      <c r="J804" s="94" t="s">
        <v>182</v>
      </c>
      <c r="K804" s="94" t="s">
        <v>180</v>
      </c>
    </row>
    <row r="805" spans="1:11" hidden="1" x14ac:dyDescent="0.2">
      <c r="A805" s="1">
        <v>4442</v>
      </c>
      <c r="B805" s="148">
        <v>19123095</v>
      </c>
      <c r="C805" s="144" t="s">
        <v>3137</v>
      </c>
      <c r="D805" s="144" t="s">
        <v>182</v>
      </c>
      <c r="E805" s="131" t="s">
        <v>3389</v>
      </c>
      <c r="F805" s="145" t="s">
        <v>2657</v>
      </c>
      <c r="G805" s="146" t="s">
        <v>2658</v>
      </c>
      <c r="H805" s="146">
        <v>16</v>
      </c>
      <c r="I805" s="147">
        <v>270110</v>
      </c>
      <c r="J805" s="145" t="s">
        <v>182</v>
      </c>
      <c r="K805" s="2"/>
    </row>
    <row r="806" spans="1:11" hidden="1" x14ac:dyDescent="0.2">
      <c r="A806" s="88">
        <v>1189</v>
      </c>
      <c r="B806" s="95">
        <v>19137687</v>
      </c>
      <c r="C806" s="90" t="s">
        <v>594</v>
      </c>
      <c r="D806" s="91" t="str">
        <f>VLOOKUP(B806,[1]PLANTA!$A$2:$T$2334,20,0)</f>
        <v>CAQUEZA</v>
      </c>
      <c r="E806" s="92" t="s">
        <v>2825</v>
      </c>
      <c r="F806" s="10" t="s">
        <v>2850</v>
      </c>
      <c r="G806" s="11" t="s">
        <v>2851</v>
      </c>
      <c r="H806" s="11" t="s">
        <v>2681</v>
      </c>
      <c r="I806" s="93">
        <v>210120</v>
      </c>
      <c r="J806" s="94" t="s">
        <v>174</v>
      </c>
      <c r="K806" s="94" t="s">
        <v>172</v>
      </c>
    </row>
    <row r="807" spans="1:11" hidden="1" x14ac:dyDescent="0.2">
      <c r="A807" s="88">
        <v>1111</v>
      </c>
      <c r="B807" s="95">
        <v>19149833</v>
      </c>
      <c r="C807" s="90" t="s">
        <v>595</v>
      </c>
      <c r="D807" s="91" t="str">
        <f>VLOOKUP(B807,[1]PLANTA!$A$2:$T$2334,20,0)</f>
        <v>Grupo Jurídico Bogotá Zona Sur</v>
      </c>
      <c r="E807" s="92" t="s">
        <v>2653</v>
      </c>
      <c r="F807" s="10" t="s">
        <v>2652</v>
      </c>
      <c r="G807" s="11">
        <v>2044</v>
      </c>
      <c r="H807" s="11">
        <v>10</v>
      </c>
      <c r="I807" s="93">
        <v>210020</v>
      </c>
      <c r="J807" s="94" t="s">
        <v>172</v>
      </c>
      <c r="K807" s="94" t="s">
        <v>172</v>
      </c>
    </row>
    <row r="808" spans="1:11" hidden="1" x14ac:dyDescent="0.2">
      <c r="A808" s="88">
        <v>1376</v>
      </c>
      <c r="B808" s="95">
        <v>19168787</v>
      </c>
      <c r="C808" s="90" t="s">
        <v>596</v>
      </c>
      <c r="D808" s="91" t="str">
        <f>VLOOKUP(B808,[1]PLANTA!$A$2:$T$2334,20,0)</f>
        <v>Grupo Administrativo Bogotá Zona Norte</v>
      </c>
      <c r="E808" s="92" t="s">
        <v>2653</v>
      </c>
      <c r="F808" s="10" t="s">
        <v>2654</v>
      </c>
      <c r="G808" s="11">
        <v>3124</v>
      </c>
      <c r="H808" s="11">
        <v>16</v>
      </c>
      <c r="I808" s="93">
        <v>230030</v>
      </c>
      <c r="J808" s="94" t="s">
        <v>161</v>
      </c>
      <c r="K808" s="94" t="s">
        <v>161</v>
      </c>
    </row>
    <row r="809" spans="1:11" hidden="1" x14ac:dyDescent="0.2">
      <c r="A809" s="88">
        <v>1446</v>
      </c>
      <c r="B809" s="95">
        <v>19169984</v>
      </c>
      <c r="C809" s="90" t="s">
        <v>597</v>
      </c>
      <c r="D809" s="91" t="str">
        <f>VLOOKUP(B809,[1]PLANTA!$A$2:$T$2334,20,0)</f>
        <v>Despacho del Registrador QUIBDO</v>
      </c>
      <c r="E809" s="92" t="s">
        <v>2825</v>
      </c>
      <c r="F809" s="10" t="s">
        <v>2826</v>
      </c>
      <c r="G809" s="11" t="s">
        <v>2827</v>
      </c>
      <c r="H809" s="11" t="s">
        <v>2717</v>
      </c>
      <c r="I809" s="93">
        <v>240010</v>
      </c>
      <c r="J809" s="94" t="s">
        <v>178</v>
      </c>
      <c r="K809" s="94" t="s">
        <v>177</v>
      </c>
    </row>
    <row r="810" spans="1:11" ht="38.25" hidden="1" x14ac:dyDescent="0.2">
      <c r="A810" s="88">
        <v>600</v>
      </c>
      <c r="B810" s="95">
        <v>19175905</v>
      </c>
      <c r="C810" s="90" t="s">
        <v>598</v>
      </c>
      <c r="D810" s="91" t="str">
        <f>VLOOKUP(B810,[1]PLANTA!$A$2:$T$2334,20,0)</f>
        <v>Grupo Administrativo Medellín Zona Norte</v>
      </c>
      <c r="E810" s="92" t="s">
        <v>2651</v>
      </c>
      <c r="F810" s="10" t="s">
        <v>2695</v>
      </c>
      <c r="G810" s="11">
        <v>4044</v>
      </c>
      <c r="H810" s="11">
        <v>14</v>
      </c>
      <c r="I810" s="93">
        <v>120030</v>
      </c>
      <c r="J810" s="101" t="s">
        <v>85</v>
      </c>
      <c r="K810" s="94" t="s">
        <v>85</v>
      </c>
    </row>
    <row r="811" spans="1:11" hidden="1" x14ac:dyDescent="0.2">
      <c r="A811" s="1">
        <v>3564</v>
      </c>
      <c r="B811" s="148">
        <v>19175905</v>
      </c>
      <c r="C811" s="144" t="s">
        <v>598</v>
      </c>
      <c r="D811" s="144" t="s">
        <v>3720</v>
      </c>
      <c r="E811" s="131" t="s">
        <v>3389</v>
      </c>
      <c r="F811" s="145" t="s">
        <v>2695</v>
      </c>
      <c r="G811" s="146">
        <v>4044</v>
      </c>
      <c r="H811" s="146">
        <v>14</v>
      </c>
      <c r="I811" s="147">
        <v>120030</v>
      </c>
      <c r="J811" s="145" t="s">
        <v>3720</v>
      </c>
      <c r="K811" s="2"/>
    </row>
    <row r="812" spans="1:11" hidden="1" x14ac:dyDescent="0.2">
      <c r="A812" s="88">
        <v>338</v>
      </c>
      <c r="B812" s="95">
        <v>19177831</v>
      </c>
      <c r="C812" s="90" t="s">
        <v>2805</v>
      </c>
      <c r="D812" s="91" t="str">
        <f>VLOOKUP(B812,[1]PLANTA!$A$2:$T$2334,20,0)</f>
        <v>SUPERINTENDENCIA DELEGADA PARA EL REGISTRO</v>
      </c>
      <c r="E812" s="92" t="s">
        <v>2641</v>
      </c>
      <c r="F812" s="10" t="s">
        <v>2644</v>
      </c>
      <c r="G812" s="11" t="s">
        <v>2645</v>
      </c>
      <c r="H812" s="11" t="s">
        <v>2710</v>
      </c>
      <c r="I812" s="93">
        <v>11000</v>
      </c>
      <c r="J812" s="94" t="s">
        <v>54</v>
      </c>
      <c r="K812" s="94" t="s">
        <v>278</v>
      </c>
    </row>
    <row r="813" spans="1:11" hidden="1" x14ac:dyDescent="0.2">
      <c r="A813" s="1">
        <v>3316</v>
      </c>
      <c r="B813" s="148">
        <v>19177831</v>
      </c>
      <c r="C813" s="144" t="s">
        <v>2805</v>
      </c>
      <c r="D813" s="144" t="s">
        <v>3704</v>
      </c>
      <c r="E813" s="131" t="s">
        <v>3389</v>
      </c>
      <c r="F813" s="145" t="s">
        <v>2644</v>
      </c>
      <c r="G813" s="146" t="s">
        <v>2645</v>
      </c>
      <c r="H813" s="146" t="s">
        <v>2710</v>
      </c>
      <c r="I813" s="147">
        <v>11000</v>
      </c>
      <c r="J813" s="145" t="s">
        <v>3704</v>
      </c>
      <c r="K813" s="2"/>
    </row>
    <row r="814" spans="1:11" ht="25.5" hidden="1" x14ac:dyDescent="0.2">
      <c r="A814" s="88">
        <v>2394</v>
      </c>
      <c r="B814" s="105">
        <v>19202349</v>
      </c>
      <c r="C814" s="120" t="s">
        <v>3390</v>
      </c>
      <c r="D814" s="126" t="s">
        <v>1980</v>
      </c>
      <c r="E814" s="103" t="s">
        <v>3388</v>
      </c>
      <c r="F814" s="104" t="s">
        <v>3389</v>
      </c>
      <c r="G814" s="104" t="s">
        <v>3389</v>
      </c>
      <c r="H814" s="104" t="s">
        <v>3389</v>
      </c>
      <c r="I814" s="117" t="s">
        <v>3389</v>
      </c>
      <c r="J814" s="107" t="s">
        <v>54</v>
      </c>
      <c r="K814" s="107" t="s">
        <v>278</v>
      </c>
    </row>
    <row r="815" spans="1:11" hidden="1" x14ac:dyDescent="0.2">
      <c r="A815" s="88">
        <v>151</v>
      </c>
      <c r="B815" s="95">
        <v>19208898</v>
      </c>
      <c r="C815" s="90" t="s">
        <v>2738</v>
      </c>
      <c r="D815" s="91" t="str">
        <f>VLOOKUP(B815,[1]PLANTA!$A$2:$T$2334,20,0)</f>
        <v>Grupo de Contabilidad y Costos</v>
      </c>
      <c r="E815" s="92" t="s">
        <v>2653</v>
      </c>
      <c r="F815" s="10" t="s">
        <v>2652</v>
      </c>
      <c r="G815" s="11">
        <v>2044</v>
      </c>
      <c r="H815" s="11">
        <v>10</v>
      </c>
      <c r="I815" s="93">
        <v>7110</v>
      </c>
      <c r="J815" s="94" t="s">
        <v>54</v>
      </c>
      <c r="K815" s="94" t="s">
        <v>278</v>
      </c>
    </row>
    <row r="816" spans="1:11" ht="38.25" hidden="1" x14ac:dyDescent="0.2">
      <c r="A816" s="88">
        <v>2395</v>
      </c>
      <c r="B816" s="105">
        <v>19212348</v>
      </c>
      <c r="C816" s="120" t="s">
        <v>2176</v>
      </c>
      <c r="D816" s="128" t="s">
        <v>1965</v>
      </c>
      <c r="E816" s="103" t="s">
        <v>3388</v>
      </c>
      <c r="F816" s="104" t="s">
        <v>3389</v>
      </c>
      <c r="G816" s="104" t="s">
        <v>3389</v>
      </c>
      <c r="H816" s="104" t="s">
        <v>3389</v>
      </c>
      <c r="I816" s="117" t="s">
        <v>3389</v>
      </c>
      <c r="J816" s="104" t="s">
        <v>161</v>
      </c>
      <c r="K816" s="104" t="s">
        <v>161</v>
      </c>
    </row>
    <row r="817" spans="1:11" hidden="1" x14ac:dyDescent="0.2">
      <c r="A817" s="88">
        <v>1268</v>
      </c>
      <c r="B817" s="95">
        <v>19212454</v>
      </c>
      <c r="C817" s="90" t="s">
        <v>599</v>
      </c>
      <c r="D817" s="91" t="str">
        <f>VLOOKUP(B817,[1]PLANTA!$A$2:$T$2334,20,0)</f>
        <v>Grupo Administrativo Bogotá Zona Centro</v>
      </c>
      <c r="E817" s="92" t="s">
        <v>2653</v>
      </c>
      <c r="F817" s="10" t="s">
        <v>2695</v>
      </c>
      <c r="G817" s="11">
        <v>4044</v>
      </c>
      <c r="H817" s="11">
        <v>18</v>
      </c>
      <c r="I817" s="93">
        <v>220030</v>
      </c>
      <c r="J817" s="94" t="s">
        <v>168</v>
      </c>
      <c r="K817" s="94" t="s">
        <v>168</v>
      </c>
    </row>
    <row r="818" spans="1:11" hidden="1" x14ac:dyDescent="0.2">
      <c r="A818" s="1">
        <v>4207</v>
      </c>
      <c r="B818" s="148">
        <v>19212454</v>
      </c>
      <c r="C818" s="144" t="s">
        <v>599</v>
      </c>
      <c r="D818" s="144" t="s">
        <v>3752</v>
      </c>
      <c r="E818" s="131" t="s">
        <v>3389</v>
      </c>
      <c r="F818" s="145" t="s">
        <v>2695</v>
      </c>
      <c r="G818" s="146">
        <v>4044</v>
      </c>
      <c r="H818" s="146">
        <v>18</v>
      </c>
      <c r="I818" s="147">
        <v>220030</v>
      </c>
      <c r="J818" s="145" t="s">
        <v>3752</v>
      </c>
      <c r="K818" s="2"/>
    </row>
    <row r="819" spans="1:11" hidden="1" x14ac:dyDescent="0.2">
      <c r="A819" s="88">
        <v>1122</v>
      </c>
      <c r="B819" s="95">
        <v>19215853</v>
      </c>
      <c r="C819" s="90" t="s">
        <v>600</v>
      </c>
      <c r="D819" s="91" t="str">
        <f>VLOOKUP(B819,[1]PLANTA!$A$2:$T$2334,20,0)</f>
        <v>Grupo Jurídico Bogotá Zona Sur</v>
      </c>
      <c r="E819" s="92" t="s">
        <v>2653</v>
      </c>
      <c r="F819" s="10" t="s">
        <v>2654</v>
      </c>
      <c r="G819" s="11">
        <v>3124</v>
      </c>
      <c r="H819" s="11">
        <v>16</v>
      </c>
      <c r="I819" s="93">
        <v>210020</v>
      </c>
      <c r="J819" s="94" t="s">
        <v>172</v>
      </c>
      <c r="K819" s="94" t="s">
        <v>172</v>
      </c>
    </row>
    <row r="820" spans="1:11" hidden="1" x14ac:dyDescent="0.2">
      <c r="A820" s="1">
        <v>4066</v>
      </c>
      <c r="B820" s="148">
        <v>19215853</v>
      </c>
      <c r="C820" s="144" t="s">
        <v>600</v>
      </c>
      <c r="D820" s="144" t="s">
        <v>3747</v>
      </c>
      <c r="E820" s="131" t="s">
        <v>3389</v>
      </c>
      <c r="F820" s="145" t="s">
        <v>2654</v>
      </c>
      <c r="G820" s="146">
        <v>3124</v>
      </c>
      <c r="H820" s="146">
        <v>16</v>
      </c>
      <c r="I820" s="147">
        <v>210020</v>
      </c>
      <c r="J820" s="145" t="s">
        <v>3747</v>
      </c>
      <c r="K820" s="2"/>
    </row>
    <row r="821" spans="1:11" hidden="1" x14ac:dyDescent="0.2">
      <c r="A821" s="88">
        <v>236</v>
      </c>
      <c r="B821" s="95">
        <v>19217371</v>
      </c>
      <c r="C821" s="90" t="s">
        <v>601</v>
      </c>
      <c r="D821" s="91" t="str">
        <f>VLOOKUP(B821,[1]PLANTA!$A$2:$T$2334,20,0)</f>
        <v>Grupo de Administración del Talento Humano</v>
      </c>
      <c r="E821" s="92" t="s">
        <v>2653</v>
      </c>
      <c r="F821" s="10" t="s">
        <v>2660</v>
      </c>
      <c r="G821" s="11">
        <v>2028</v>
      </c>
      <c r="H821" s="11">
        <v>17</v>
      </c>
      <c r="I821" s="93">
        <v>7230</v>
      </c>
      <c r="J821" s="94" t="s">
        <v>54</v>
      </c>
      <c r="K821" s="94" t="s">
        <v>278</v>
      </c>
    </row>
    <row r="822" spans="1:11" hidden="1" x14ac:dyDescent="0.2">
      <c r="A822" s="88">
        <v>219</v>
      </c>
      <c r="B822" s="95">
        <v>19218941</v>
      </c>
      <c r="C822" s="90" t="s">
        <v>602</v>
      </c>
      <c r="D822" s="91" t="str">
        <f>VLOOKUP(B822,[1]PLANTA!$A$2:$T$2334,20,0)</f>
        <v>Grupo de Servicios Administrativos</v>
      </c>
      <c r="E822" s="92" t="s">
        <v>2651</v>
      </c>
      <c r="F822" s="10" t="s">
        <v>2695</v>
      </c>
      <c r="G822" s="11">
        <v>4044</v>
      </c>
      <c r="H822" s="11">
        <v>16</v>
      </c>
      <c r="I822" s="93">
        <v>7220</v>
      </c>
      <c r="J822" s="94" t="s">
        <v>54</v>
      </c>
      <c r="K822" s="94" t="s">
        <v>278</v>
      </c>
    </row>
    <row r="823" spans="1:11" hidden="1" x14ac:dyDescent="0.2">
      <c r="A823" s="1">
        <v>3210</v>
      </c>
      <c r="B823" s="148">
        <v>19218941</v>
      </c>
      <c r="C823" s="144" t="s">
        <v>602</v>
      </c>
      <c r="D823" s="144" t="s">
        <v>3692</v>
      </c>
      <c r="E823" s="131" t="s">
        <v>3389</v>
      </c>
      <c r="F823" s="145" t="s">
        <v>2695</v>
      </c>
      <c r="G823" s="146">
        <v>4044</v>
      </c>
      <c r="H823" s="146">
        <v>16</v>
      </c>
      <c r="I823" s="147">
        <v>7220</v>
      </c>
      <c r="J823" s="145" t="s">
        <v>3692</v>
      </c>
      <c r="K823" s="2"/>
    </row>
    <row r="824" spans="1:11" ht="25.5" hidden="1" x14ac:dyDescent="0.2">
      <c r="A824" s="88">
        <v>2396</v>
      </c>
      <c r="B824" s="105">
        <v>19222408</v>
      </c>
      <c r="C824" s="120" t="s">
        <v>1997</v>
      </c>
      <c r="D824" s="126" t="s">
        <v>1951</v>
      </c>
      <c r="E824" s="103" t="s">
        <v>3388</v>
      </c>
      <c r="F824" s="104" t="s">
        <v>3389</v>
      </c>
      <c r="G824" s="104" t="s">
        <v>3389</v>
      </c>
      <c r="H824" s="104" t="s">
        <v>3389</v>
      </c>
      <c r="I824" s="117" t="s">
        <v>3389</v>
      </c>
      <c r="J824" s="107" t="s">
        <v>54</v>
      </c>
      <c r="K824" s="107" t="s">
        <v>278</v>
      </c>
    </row>
    <row r="825" spans="1:11" hidden="1" x14ac:dyDescent="0.2">
      <c r="A825" s="88">
        <v>1532</v>
      </c>
      <c r="B825" s="95">
        <v>19228463</v>
      </c>
      <c r="C825" s="90" t="s">
        <v>603</v>
      </c>
      <c r="D825" s="91" t="str">
        <f>VLOOKUP(B825,[1]PLANTA!$A$2:$T$2334,20,0)</f>
        <v>Grupo Jurídico Santa Marta</v>
      </c>
      <c r="E825" s="92" t="s">
        <v>2651</v>
      </c>
      <c r="F825" s="10" t="s">
        <v>2652</v>
      </c>
      <c r="G825" s="11">
        <v>2044</v>
      </c>
      <c r="H825" s="11">
        <v>10</v>
      </c>
      <c r="I825" s="93">
        <v>280020</v>
      </c>
      <c r="J825" s="94" t="s">
        <v>193</v>
      </c>
      <c r="K825" s="94" t="s">
        <v>192</v>
      </c>
    </row>
    <row r="826" spans="1:11" hidden="1" x14ac:dyDescent="0.2">
      <c r="A826" s="1">
        <v>4455</v>
      </c>
      <c r="B826" s="148">
        <v>19228463</v>
      </c>
      <c r="C826" s="144" t="s">
        <v>603</v>
      </c>
      <c r="D826" s="144" t="s">
        <v>3768</v>
      </c>
      <c r="E826" s="131" t="s">
        <v>3389</v>
      </c>
      <c r="F826" s="145" t="s">
        <v>2652</v>
      </c>
      <c r="G826" s="146">
        <v>2044</v>
      </c>
      <c r="H826" s="146">
        <v>10</v>
      </c>
      <c r="I826" s="147">
        <v>280020</v>
      </c>
      <c r="J826" s="145" t="s">
        <v>3768</v>
      </c>
      <c r="K826" s="2"/>
    </row>
    <row r="827" spans="1:11" hidden="1" x14ac:dyDescent="0.2">
      <c r="A827" s="88">
        <v>268</v>
      </c>
      <c r="B827" s="95">
        <v>19232993</v>
      </c>
      <c r="C827" s="90" t="s">
        <v>604</v>
      </c>
      <c r="D827" s="91" t="str">
        <f>VLOOKUP(B827,[1]PLANTA!$A$2:$T$2334,20,0)</f>
        <v>Grupo de Infraestructura</v>
      </c>
      <c r="E827" s="92" t="s">
        <v>2651</v>
      </c>
      <c r="F827" s="10" t="s">
        <v>2652</v>
      </c>
      <c r="G827" s="11">
        <v>2044</v>
      </c>
      <c r="H827" s="11">
        <v>10</v>
      </c>
      <c r="I827" s="93">
        <v>7250</v>
      </c>
      <c r="J827" s="94" t="s">
        <v>54</v>
      </c>
      <c r="K827" s="94" t="s">
        <v>278</v>
      </c>
    </row>
    <row r="828" spans="1:11" hidden="1" x14ac:dyDescent="0.2">
      <c r="A828" s="1">
        <v>3251</v>
      </c>
      <c r="B828" s="148">
        <v>19232993</v>
      </c>
      <c r="C828" s="144" t="s">
        <v>604</v>
      </c>
      <c r="D828" s="144" t="s">
        <v>3695</v>
      </c>
      <c r="E828" s="131" t="s">
        <v>3389</v>
      </c>
      <c r="F828" s="145" t="s">
        <v>2652</v>
      </c>
      <c r="G828" s="146">
        <v>2044</v>
      </c>
      <c r="H828" s="146">
        <v>10</v>
      </c>
      <c r="I828" s="147">
        <v>7250</v>
      </c>
      <c r="J828" s="145" t="s">
        <v>3695</v>
      </c>
      <c r="K828" s="2"/>
    </row>
    <row r="829" spans="1:11" hidden="1" x14ac:dyDescent="0.2">
      <c r="A829" s="88">
        <v>344</v>
      </c>
      <c r="B829" s="95">
        <v>19234300</v>
      </c>
      <c r="C829" s="90" t="s">
        <v>605</v>
      </c>
      <c r="D829" s="91" t="str">
        <f>VLOOKUP(B829,[1]PLANTA!$A$2:$T$2334,20,0)</f>
        <v>SUPERINTENDENCIA DELEGADA PARA EL REGISTRO</v>
      </c>
      <c r="E829" s="92" t="s">
        <v>2653</v>
      </c>
      <c r="F829" s="10" t="s">
        <v>2652</v>
      </c>
      <c r="G829" s="11">
        <v>2044</v>
      </c>
      <c r="H829" s="11">
        <v>10</v>
      </c>
      <c r="I829" s="93">
        <v>11000</v>
      </c>
      <c r="J829" s="94" t="s">
        <v>54</v>
      </c>
      <c r="K829" s="94" t="s">
        <v>278</v>
      </c>
    </row>
    <row r="830" spans="1:11" hidden="1" x14ac:dyDescent="0.2">
      <c r="A830" s="88">
        <v>259</v>
      </c>
      <c r="B830" s="95">
        <v>19237023</v>
      </c>
      <c r="C830" s="90" t="s">
        <v>606</v>
      </c>
      <c r="D830" s="91" t="str">
        <f>VLOOKUP(B830,[1]PLANTA!$A$2:$T$2334,20,0)</f>
        <v>Grupo de Desarrollo Humano</v>
      </c>
      <c r="E830" s="92" t="s">
        <v>2651</v>
      </c>
      <c r="F830" s="10" t="s">
        <v>2652</v>
      </c>
      <c r="G830" s="11" t="s">
        <v>2662</v>
      </c>
      <c r="H830" s="11">
        <v>10</v>
      </c>
      <c r="I830" s="93">
        <v>7240</v>
      </c>
      <c r="J830" s="94" t="s">
        <v>54</v>
      </c>
      <c r="K830" s="94" t="s">
        <v>278</v>
      </c>
    </row>
    <row r="831" spans="1:11" hidden="1" x14ac:dyDescent="0.2">
      <c r="A831" s="88">
        <v>2397</v>
      </c>
      <c r="B831" s="105">
        <v>19238264</v>
      </c>
      <c r="C831" s="120" t="s">
        <v>1916</v>
      </c>
      <c r="D831" s="126" t="s">
        <v>1955</v>
      </c>
      <c r="E831" s="103" t="s">
        <v>3388</v>
      </c>
      <c r="F831" s="104" t="s">
        <v>3389</v>
      </c>
      <c r="G831" s="104" t="s">
        <v>3389</v>
      </c>
      <c r="H831" s="104" t="s">
        <v>3389</v>
      </c>
      <c r="I831" s="117" t="s">
        <v>3389</v>
      </c>
      <c r="J831" s="107" t="s">
        <v>54</v>
      </c>
      <c r="K831" s="107" t="s">
        <v>278</v>
      </c>
    </row>
    <row r="832" spans="1:11" hidden="1" x14ac:dyDescent="0.2">
      <c r="A832" s="88">
        <v>2016</v>
      </c>
      <c r="B832" s="95">
        <v>19242226</v>
      </c>
      <c r="C832" s="90" t="s">
        <v>607</v>
      </c>
      <c r="D832" s="91" t="str">
        <f>VLOOKUP(B832,[1]PLANTA!$A$2:$T$2334,20,0)</f>
        <v>EL ESPINAL</v>
      </c>
      <c r="E832" s="92" t="s">
        <v>2859</v>
      </c>
      <c r="F832" s="10" t="s">
        <v>2850</v>
      </c>
      <c r="G832" s="11" t="s">
        <v>2851</v>
      </c>
      <c r="H832" s="11" t="s">
        <v>2681</v>
      </c>
      <c r="I832" s="93">
        <v>360150</v>
      </c>
      <c r="J832" s="94" t="s">
        <v>608</v>
      </c>
      <c r="K832" s="94" t="s">
        <v>251</v>
      </c>
    </row>
    <row r="833" spans="1:11" hidden="1" x14ac:dyDescent="0.2">
      <c r="A833" s="1">
        <v>4906</v>
      </c>
      <c r="B833" s="148">
        <v>19242226</v>
      </c>
      <c r="C833" s="144" t="s">
        <v>607</v>
      </c>
      <c r="D833" s="144" t="s">
        <v>608</v>
      </c>
      <c r="E833" s="131" t="s">
        <v>3389</v>
      </c>
      <c r="F833" s="145" t="s">
        <v>2850</v>
      </c>
      <c r="G833" s="146" t="s">
        <v>2851</v>
      </c>
      <c r="H833" s="146" t="s">
        <v>2681</v>
      </c>
      <c r="I833" s="147">
        <v>360150</v>
      </c>
      <c r="J833" s="145" t="s">
        <v>608</v>
      </c>
      <c r="K833" s="2"/>
    </row>
    <row r="834" spans="1:11" hidden="1" x14ac:dyDescent="0.2">
      <c r="A834" s="88">
        <v>1428</v>
      </c>
      <c r="B834" s="95">
        <v>19243799</v>
      </c>
      <c r="C834" s="90" t="s">
        <v>609</v>
      </c>
      <c r="D834" s="91" t="str">
        <f>VLOOKUP(B834,[1]PLANTA!$A$2:$T$2334,20,0)</f>
        <v>PACHO</v>
      </c>
      <c r="E834" s="92" t="s">
        <v>2653</v>
      </c>
      <c r="F834" s="10" t="s">
        <v>2695</v>
      </c>
      <c r="G834" s="11">
        <v>4044</v>
      </c>
      <c r="H834" s="11">
        <v>14</v>
      </c>
      <c r="I834" s="93">
        <v>230140</v>
      </c>
      <c r="J834" s="94" t="s">
        <v>165</v>
      </c>
      <c r="K834" s="94" t="s">
        <v>161</v>
      </c>
    </row>
    <row r="835" spans="1:11" hidden="1" x14ac:dyDescent="0.2">
      <c r="A835" s="1">
        <v>4352</v>
      </c>
      <c r="B835" s="148">
        <v>19243799</v>
      </c>
      <c r="C835" s="144" t="s">
        <v>609</v>
      </c>
      <c r="D835" s="144" t="s">
        <v>165</v>
      </c>
      <c r="E835" s="131" t="s">
        <v>3389</v>
      </c>
      <c r="F835" s="145" t="s">
        <v>2695</v>
      </c>
      <c r="G835" s="146">
        <v>4044</v>
      </c>
      <c r="H835" s="146">
        <v>14</v>
      </c>
      <c r="I835" s="147">
        <v>230140</v>
      </c>
      <c r="J835" s="145" t="s">
        <v>165</v>
      </c>
      <c r="K835" s="2"/>
    </row>
    <row r="836" spans="1:11" hidden="1" x14ac:dyDescent="0.2">
      <c r="A836" s="1">
        <v>4720</v>
      </c>
      <c r="B836" s="148">
        <v>19246644</v>
      </c>
      <c r="C836" s="144" t="s">
        <v>3626</v>
      </c>
      <c r="D836" s="144" t="s">
        <v>3785</v>
      </c>
      <c r="E836" s="131" t="s">
        <v>3389</v>
      </c>
      <c r="F836" s="145" t="s">
        <v>2826</v>
      </c>
      <c r="G836" s="146" t="s">
        <v>2827</v>
      </c>
      <c r="H836" s="146" t="s">
        <v>2717</v>
      </c>
      <c r="I836" s="147">
        <v>340010</v>
      </c>
      <c r="J836" s="145" t="s">
        <v>3785</v>
      </c>
      <c r="K836" s="2"/>
    </row>
    <row r="837" spans="1:11" hidden="1" x14ac:dyDescent="0.2">
      <c r="A837" s="88">
        <v>1243</v>
      </c>
      <c r="B837" s="95">
        <v>19252170</v>
      </c>
      <c r="C837" s="90" t="s">
        <v>610</v>
      </c>
      <c r="D837" s="91" t="str">
        <f>VLOOKUP(B837,[1]PLANTA!$A$2:$T$2334,20,0)</f>
        <v>Grupo Jurídico Bogotá Zona Centro</v>
      </c>
      <c r="E837" s="92" t="s">
        <v>2653</v>
      </c>
      <c r="F837" s="10" t="s">
        <v>2654</v>
      </c>
      <c r="G837" s="11">
        <v>3124</v>
      </c>
      <c r="H837" s="11">
        <v>14</v>
      </c>
      <c r="I837" s="93">
        <v>220020</v>
      </c>
      <c r="J837" s="94" t="s">
        <v>168</v>
      </c>
      <c r="K837" s="94" t="s">
        <v>168</v>
      </c>
    </row>
    <row r="838" spans="1:11" hidden="1" x14ac:dyDescent="0.2">
      <c r="A838" s="1">
        <v>4185</v>
      </c>
      <c r="B838" s="148">
        <v>19252170</v>
      </c>
      <c r="C838" s="144" t="s">
        <v>610</v>
      </c>
      <c r="D838" s="144" t="s">
        <v>3751</v>
      </c>
      <c r="E838" s="131" t="s">
        <v>3389</v>
      </c>
      <c r="F838" s="145" t="s">
        <v>2654</v>
      </c>
      <c r="G838" s="146">
        <v>3124</v>
      </c>
      <c r="H838" s="146">
        <v>14</v>
      </c>
      <c r="I838" s="147">
        <v>220020</v>
      </c>
      <c r="J838" s="145" t="s">
        <v>3751</v>
      </c>
      <c r="K838" s="2"/>
    </row>
    <row r="839" spans="1:11" hidden="1" x14ac:dyDescent="0.2">
      <c r="A839" s="88">
        <v>19</v>
      </c>
      <c r="B839" s="95">
        <v>19252721</v>
      </c>
      <c r="C839" s="90" t="s">
        <v>2670</v>
      </c>
      <c r="D839" s="91" t="str">
        <f>VLOOKUP(B839,[1]PLANTA!$A$2:$T$2334,20,0)</f>
        <v>Grupo de Apoyo a la Inspección y Vigilancia</v>
      </c>
      <c r="E839" s="92" t="s">
        <v>2651</v>
      </c>
      <c r="F839" s="10" t="s">
        <v>2652</v>
      </c>
      <c r="G839" s="11" t="s">
        <v>2662</v>
      </c>
      <c r="H839" s="11">
        <v>10</v>
      </c>
      <c r="I839" s="93">
        <v>1700</v>
      </c>
      <c r="J839" s="94" t="s">
        <v>54</v>
      </c>
      <c r="K839" s="94" t="s">
        <v>278</v>
      </c>
    </row>
    <row r="840" spans="1:11" hidden="1" x14ac:dyDescent="0.2">
      <c r="A840" s="88">
        <v>157</v>
      </c>
      <c r="B840" s="95">
        <v>19254526</v>
      </c>
      <c r="C840" s="90" t="s">
        <v>611</v>
      </c>
      <c r="D840" s="91" t="str">
        <f>VLOOKUP(B840,[1]PLANTA!$A$2:$T$2334,20,0)</f>
        <v>Grupo de Contabilidad y Costos</v>
      </c>
      <c r="E840" s="92" t="s">
        <v>2653</v>
      </c>
      <c r="F840" s="10" t="s">
        <v>2654</v>
      </c>
      <c r="G840" s="11">
        <v>3124</v>
      </c>
      <c r="H840" s="11">
        <v>14</v>
      </c>
      <c r="I840" s="93">
        <v>7110</v>
      </c>
      <c r="J840" s="94" t="s">
        <v>54</v>
      </c>
      <c r="K840" s="94" t="s">
        <v>278</v>
      </c>
    </row>
    <row r="841" spans="1:11" hidden="1" x14ac:dyDescent="0.2">
      <c r="A841" s="1">
        <v>3150</v>
      </c>
      <c r="B841" s="149">
        <v>19254526</v>
      </c>
      <c r="C841" s="144" t="s">
        <v>611</v>
      </c>
      <c r="D841" s="144" t="s">
        <v>3685</v>
      </c>
      <c r="E841" s="131" t="s">
        <v>3389</v>
      </c>
      <c r="F841" s="145" t="s">
        <v>2654</v>
      </c>
      <c r="G841" s="146">
        <v>3124</v>
      </c>
      <c r="H841" s="146">
        <v>14</v>
      </c>
      <c r="I841" s="147">
        <v>7110</v>
      </c>
      <c r="J841" s="145" t="s">
        <v>3685</v>
      </c>
      <c r="K841" s="2"/>
    </row>
    <row r="842" spans="1:11" hidden="1" x14ac:dyDescent="0.2">
      <c r="A842" s="88">
        <v>1241</v>
      </c>
      <c r="B842" s="95">
        <v>19258749</v>
      </c>
      <c r="C842" s="90" t="s">
        <v>612</v>
      </c>
      <c r="D842" s="91" t="str">
        <f>VLOOKUP(B842,[1]PLANTA!$A$2:$T$2334,20,0)</f>
        <v>Grupo Jurídico Bogotá Zona Centro</v>
      </c>
      <c r="E842" s="92" t="s">
        <v>2653</v>
      </c>
      <c r="F842" s="10" t="s">
        <v>2654</v>
      </c>
      <c r="G842" s="11">
        <v>3124</v>
      </c>
      <c r="H842" s="11">
        <v>14</v>
      </c>
      <c r="I842" s="93">
        <v>220020</v>
      </c>
      <c r="J842" s="94" t="s">
        <v>168</v>
      </c>
      <c r="K842" s="94" t="s">
        <v>168</v>
      </c>
    </row>
    <row r="843" spans="1:11" hidden="1" x14ac:dyDescent="0.2">
      <c r="A843" s="1">
        <v>4106</v>
      </c>
      <c r="B843" s="143">
        <v>19258749</v>
      </c>
      <c r="C843" s="144" t="s">
        <v>612</v>
      </c>
      <c r="D843" s="144" t="s">
        <v>3749</v>
      </c>
      <c r="E843" s="131" t="s">
        <v>3389</v>
      </c>
      <c r="F843" s="145" t="s">
        <v>2654</v>
      </c>
      <c r="G843" s="146">
        <v>3124</v>
      </c>
      <c r="H843" s="146">
        <v>14</v>
      </c>
      <c r="I843" s="147">
        <v>210040</v>
      </c>
      <c r="J843" s="145" t="s">
        <v>3749</v>
      </c>
      <c r="K843" s="2"/>
    </row>
    <row r="844" spans="1:11" hidden="1" x14ac:dyDescent="0.2">
      <c r="A844" s="88">
        <v>1209</v>
      </c>
      <c r="B844" s="95">
        <v>19266273</v>
      </c>
      <c r="C844" s="90" t="s">
        <v>613</v>
      </c>
      <c r="D844" s="91" t="str">
        <f>VLOOKUP(B844,[1]PLANTA!$A$2:$T$2334,20,0)</f>
        <v>GIRARDOT</v>
      </c>
      <c r="E844" s="92" t="s">
        <v>2653</v>
      </c>
      <c r="F844" s="10" t="s">
        <v>2652</v>
      </c>
      <c r="G844" s="11">
        <v>2044</v>
      </c>
      <c r="H844" s="11">
        <v>10</v>
      </c>
      <c r="I844" s="93">
        <v>210140</v>
      </c>
      <c r="J844" s="94" t="s">
        <v>176</v>
      </c>
      <c r="K844" s="94" t="s">
        <v>172</v>
      </c>
    </row>
    <row r="845" spans="1:11" hidden="1" x14ac:dyDescent="0.2">
      <c r="A845" s="1">
        <v>4156</v>
      </c>
      <c r="B845" s="148">
        <v>19266273</v>
      </c>
      <c r="C845" s="144" t="s">
        <v>613</v>
      </c>
      <c r="D845" s="144" t="s">
        <v>176</v>
      </c>
      <c r="E845" s="131" t="s">
        <v>3389</v>
      </c>
      <c r="F845" s="145" t="s">
        <v>2652</v>
      </c>
      <c r="G845" s="146">
        <v>2044</v>
      </c>
      <c r="H845" s="146">
        <v>10</v>
      </c>
      <c r="I845" s="147">
        <v>210140</v>
      </c>
      <c r="J845" s="145" t="s">
        <v>176</v>
      </c>
      <c r="K845" s="2"/>
    </row>
    <row r="846" spans="1:11" hidden="1" x14ac:dyDescent="0.2">
      <c r="A846" s="88">
        <v>1993</v>
      </c>
      <c r="B846" s="95">
        <v>19276482</v>
      </c>
      <c r="C846" s="90" t="s">
        <v>614</v>
      </c>
      <c r="D846" s="91" t="str">
        <f>VLOOKUP(B846,[1]PLANTA!$A$2:$T$2334,20,0)</f>
        <v>Grupo Administrativo IBAGUE</v>
      </c>
      <c r="E846" s="92" t="s">
        <v>2653</v>
      </c>
      <c r="F846" s="10" t="s">
        <v>2695</v>
      </c>
      <c r="G846" s="11">
        <v>4044</v>
      </c>
      <c r="H846" s="11">
        <v>14</v>
      </c>
      <c r="I846" s="93">
        <v>360030</v>
      </c>
      <c r="J846" s="94" t="s">
        <v>252</v>
      </c>
      <c r="K846" s="94" t="s">
        <v>251</v>
      </c>
    </row>
    <row r="847" spans="1:11" hidden="1" x14ac:dyDescent="0.2">
      <c r="A847" s="1">
        <v>4886</v>
      </c>
      <c r="B847" s="148">
        <v>19276482</v>
      </c>
      <c r="C847" s="144" t="s">
        <v>614</v>
      </c>
      <c r="D847" s="144" t="s">
        <v>3794</v>
      </c>
      <c r="E847" s="131" t="s">
        <v>3389</v>
      </c>
      <c r="F847" s="145" t="s">
        <v>2695</v>
      </c>
      <c r="G847" s="146">
        <v>4044</v>
      </c>
      <c r="H847" s="146">
        <v>14</v>
      </c>
      <c r="I847" s="147">
        <v>360030</v>
      </c>
      <c r="J847" s="145" t="s">
        <v>3794</v>
      </c>
      <c r="K847" s="2"/>
    </row>
    <row r="848" spans="1:11" hidden="1" x14ac:dyDescent="0.2">
      <c r="A848" s="88">
        <v>1153</v>
      </c>
      <c r="B848" s="95">
        <v>19279411</v>
      </c>
      <c r="C848" s="90" t="s">
        <v>615</v>
      </c>
      <c r="D848" s="91" t="str">
        <f>VLOOKUP(B848,[1]PLANTA!$A$2:$T$2334,20,0)</f>
        <v>Grupo Administrativo Bogotá Zona Sur</v>
      </c>
      <c r="E848" s="92" t="s">
        <v>2653</v>
      </c>
      <c r="F848" s="10" t="s">
        <v>2695</v>
      </c>
      <c r="G848" s="11">
        <v>4044</v>
      </c>
      <c r="H848" s="11">
        <v>16</v>
      </c>
      <c r="I848" s="93">
        <v>210030</v>
      </c>
      <c r="J848" s="94" t="s">
        <v>172</v>
      </c>
      <c r="K848" s="94" t="s">
        <v>172</v>
      </c>
    </row>
    <row r="849" spans="1:11" hidden="1" x14ac:dyDescent="0.2">
      <c r="A849" s="1">
        <v>4094</v>
      </c>
      <c r="B849" s="148">
        <v>19279411</v>
      </c>
      <c r="C849" s="144" t="s">
        <v>615</v>
      </c>
      <c r="D849" s="144" t="s">
        <v>3748</v>
      </c>
      <c r="E849" s="131" t="s">
        <v>3389</v>
      </c>
      <c r="F849" s="145" t="s">
        <v>2695</v>
      </c>
      <c r="G849" s="146">
        <v>4044</v>
      </c>
      <c r="H849" s="146">
        <v>16</v>
      </c>
      <c r="I849" s="147">
        <v>210030</v>
      </c>
      <c r="J849" s="145" t="s">
        <v>3748</v>
      </c>
      <c r="K849" s="2"/>
    </row>
    <row r="850" spans="1:11" hidden="1" x14ac:dyDescent="0.2">
      <c r="A850" s="88">
        <v>229</v>
      </c>
      <c r="B850" s="95">
        <v>19286778</v>
      </c>
      <c r="C850" s="90" t="s">
        <v>2759</v>
      </c>
      <c r="D850" s="91" t="str">
        <f>VLOOKUP(B850,[1]PLANTA!$A$2:$T$2334,20,0)</f>
        <v>Grupo de Servicios Administrativos</v>
      </c>
      <c r="E850" s="92" t="s">
        <v>2651</v>
      </c>
      <c r="F850" s="10" t="s">
        <v>2647</v>
      </c>
      <c r="G850" s="11">
        <v>4103</v>
      </c>
      <c r="H850" s="11">
        <v>17</v>
      </c>
      <c r="I850" s="93">
        <v>7220</v>
      </c>
      <c r="J850" s="94" t="s">
        <v>54</v>
      </c>
      <c r="K850" s="94" t="s">
        <v>278</v>
      </c>
    </row>
    <row r="851" spans="1:11" hidden="1" x14ac:dyDescent="0.2">
      <c r="A851" s="1">
        <v>3219</v>
      </c>
      <c r="B851" s="148">
        <v>19286778</v>
      </c>
      <c r="C851" s="144" t="s">
        <v>2759</v>
      </c>
      <c r="D851" s="144" t="s">
        <v>3692</v>
      </c>
      <c r="E851" s="131" t="s">
        <v>3389</v>
      </c>
      <c r="F851" s="145" t="s">
        <v>2647</v>
      </c>
      <c r="G851" s="146">
        <v>4103</v>
      </c>
      <c r="H851" s="146">
        <v>17</v>
      </c>
      <c r="I851" s="147">
        <v>7220</v>
      </c>
      <c r="J851" s="145" t="s">
        <v>3692</v>
      </c>
      <c r="K851" s="2"/>
    </row>
    <row r="852" spans="1:11" hidden="1" x14ac:dyDescent="0.2">
      <c r="A852" s="88">
        <v>67</v>
      </c>
      <c r="B852" s="95">
        <v>19295356</v>
      </c>
      <c r="C852" s="90" t="s">
        <v>616</v>
      </c>
      <c r="D852" s="91" t="str">
        <f>VLOOKUP(B852,[1]PLANTA!$A$2:$T$2334,20,0)</f>
        <v>Grupo de desarrollo informático</v>
      </c>
      <c r="E852" s="92" t="s">
        <v>2653</v>
      </c>
      <c r="F852" s="10" t="s">
        <v>2705</v>
      </c>
      <c r="G852" s="11">
        <v>3003</v>
      </c>
      <c r="H852" s="11">
        <v>18</v>
      </c>
      <c r="I852" s="93">
        <v>4100</v>
      </c>
      <c r="J852" s="94" t="s">
        <v>54</v>
      </c>
      <c r="K852" s="94" t="s">
        <v>278</v>
      </c>
    </row>
    <row r="853" spans="1:11" hidden="1" x14ac:dyDescent="0.2">
      <c r="A853" s="1">
        <v>3068</v>
      </c>
      <c r="B853" s="148">
        <v>19295356</v>
      </c>
      <c r="C853" s="144" t="s">
        <v>616</v>
      </c>
      <c r="D853" s="144" t="s">
        <v>3669</v>
      </c>
      <c r="E853" s="131" t="s">
        <v>3389</v>
      </c>
      <c r="F853" s="145" t="s">
        <v>2705</v>
      </c>
      <c r="G853" s="146">
        <v>3003</v>
      </c>
      <c r="H853" s="146">
        <v>18</v>
      </c>
      <c r="I853" s="147">
        <v>4100</v>
      </c>
      <c r="J853" s="145" t="s">
        <v>3669</v>
      </c>
      <c r="K853" s="2"/>
    </row>
    <row r="854" spans="1:11" hidden="1" x14ac:dyDescent="0.2">
      <c r="A854" s="88">
        <v>1259</v>
      </c>
      <c r="B854" s="95">
        <v>19298899</v>
      </c>
      <c r="C854" s="90" t="s">
        <v>617</v>
      </c>
      <c r="D854" s="91" t="str">
        <f>VLOOKUP(B854,[1]PLANTA!$A$2:$T$2334,20,0)</f>
        <v>Grupo Administrativo Bogotá Zona Centro</v>
      </c>
      <c r="E854" s="92" t="s">
        <v>2653</v>
      </c>
      <c r="F854" s="10" t="s">
        <v>2660</v>
      </c>
      <c r="G854" s="11">
        <v>2028</v>
      </c>
      <c r="H854" s="11">
        <v>14</v>
      </c>
      <c r="I854" s="93">
        <v>220030</v>
      </c>
      <c r="J854" s="94" t="s">
        <v>168</v>
      </c>
      <c r="K854" s="94" t="s">
        <v>168</v>
      </c>
    </row>
    <row r="855" spans="1:11" hidden="1" x14ac:dyDescent="0.2">
      <c r="A855" s="1">
        <v>4199</v>
      </c>
      <c r="B855" s="148">
        <v>19298899</v>
      </c>
      <c r="C855" s="144" t="s">
        <v>617</v>
      </c>
      <c r="D855" s="144" t="s">
        <v>3752</v>
      </c>
      <c r="E855" s="131" t="s">
        <v>3389</v>
      </c>
      <c r="F855" s="145" t="s">
        <v>2660</v>
      </c>
      <c r="G855" s="146">
        <v>2028</v>
      </c>
      <c r="H855" s="146">
        <v>14</v>
      </c>
      <c r="I855" s="147">
        <v>220030</v>
      </c>
      <c r="J855" s="145" t="s">
        <v>3752</v>
      </c>
      <c r="K855" s="2"/>
    </row>
    <row r="856" spans="1:11" hidden="1" x14ac:dyDescent="0.2">
      <c r="A856" s="88">
        <v>1143</v>
      </c>
      <c r="B856" s="95">
        <v>19305317</v>
      </c>
      <c r="C856" s="90" t="s">
        <v>618</v>
      </c>
      <c r="D856" s="91" t="str">
        <f>VLOOKUP(B856,[1]PLANTA!$A$2:$T$2334,20,0)</f>
        <v>Grupo Administrativo Bogotá Zona Sur</v>
      </c>
      <c r="E856" s="92" t="s">
        <v>2653</v>
      </c>
      <c r="F856" s="10" t="s">
        <v>2652</v>
      </c>
      <c r="G856" s="11">
        <v>2044</v>
      </c>
      <c r="H856" s="11">
        <v>10</v>
      </c>
      <c r="I856" s="93">
        <v>210030</v>
      </c>
      <c r="J856" s="94" t="s">
        <v>172</v>
      </c>
      <c r="K856" s="94" t="s">
        <v>172</v>
      </c>
    </row>
    <row r="857" spans="1:11" hidden="1" x14ac:dyDescent="0.2">
      <c r="A857" s="88">
        <v>1284</v>
      </c>
      <c r="B857" s="95">
        <v>19307073</v>
      </c>
      <c r="C857" s="90" t="s">
        <v>3071</v>
      </c>
      <c r="D857" s="91" t="str">
        <f>VLOOKUP(B857,[1]PLANTA!$A$2:$T$2334,20,0)</f>
        <v>Grupo Operativo Bogotá Zona Centro</v>
      </c>
      <c r="E857" s="92" t="s">
        <v>2651</v>
      </c>
      <c r="F857" s="10" t="s">
        <v>2695</v>
      </c>
      <c r="G857" s="11">
        <v>4044</v>
      </c>
      <c r="H857" s="11">
        <v>16</v>
      </c>
      <c r="I857" s="93">
        <v>220040</v>
      </c>
      <c r="J857" s="94" t="s">
        <v>168</v>
      </c>
      <c r="K857" s="94" t="s">
        <v>168</v>
      </c>
    </row>
    <row r="858" spans="1:11" hidden="1" x14ac:dyDescent="0.2">
      <c r="A858" s="1">
        <v>4222</v>
      </c>
      <c r="B858" s="148">
        <v>19307073</v>
      </c>
      <c r="C858" s="144" t="s">
        <v>3071</v>
      </c>
      <c r="D858" s="144" t="s">
        <v>3753</v>
      </c>
      <c r="E858" s="131" t="s">
        <v>3389</v>
      </c>
      <c r="F858" s="145" t="s">
        <v>2695</v>
      </c>
      <c r="G858" s="146">
        <v>4044</v>
      </c>
      <c r="H858" s="146">
        <v>16</v>
      </c>
      <c r="I858" s="147">
        <v>220040</v>
      </c>
      <c r="J858" s="145" t="s">
        <v>3753</v>
      </c>
      <c r="K858" s="2"/>
    </row>
    <row r="859" spans="1:11" hidden="1" x14ac:dyDescent="0.2">
      <c r="A859" s="88">
        <v>257</v>
      </c>
      <c r="B859" s="95">
        <v>19308977</v>
      </c>
      <c r="C859" s="90" t="s">
        <v>2770</v>
      </c>
      <c r="D859" s="91" t="str">
        <f>VLOOKUP(B859,[1]PLANTA!$A$2:$T$2334,20,0)</f>
        <v>Grupo de Administración del Talento Humano</v>
      </c>
      <c r="E859" s="92" t="s">
        <v>2653</v>
      </c>
      <c r="F859" s="10" t="s">
        <v>2657</v>
      </c>
      <c r="G859" s="11">
        <v>4210</v>
      </c>
      <c r="H859" s="11">
        <v>19</v>
      </c>
      <c r="I859" s="93">
        <v>7230</v>
      </c>
      <c r="J859" s="94" t="s">
        <v>54</v>
      </c>
      <c r="K859" s="94" t="s">
        <v>278</v>
      </c>
    </row>
    <row r="860" spans="1:11" hidden="1" x14ac:dyDescent="0.2">
      <c r="A860" s="1">
        <v>3373</v>
      </c>
      <c r="B860" s="148">
        <v>19308977</v>
      </c>
      <c r="C860" s="144" t="s">
        <v>2770</v>
      </c>
      <c r="D860" s="144" t="s">
        <v>3712</v>
      </c>
      <c r="E860" s="131" t="s">
        <v>3389</v>
      </c>
      <c r="F860" s="145" t="s">
        <v>2657</v>
      </c>
      <c r="G860" s="146">
        <v>4210</v>
      </c>
      <c r="H860" s="146">
        <v>19</v>
      </c>
      <c r="I860" s="147">
        <v>14000</v>
      </c>
      <c r="J860" s="145" t="s">
        <v>3712</v>
      </c>
      <c r="K860" s="2"/>
    </row>
    <row r="861" spans="1:11" hidden="1" x14ac:dyDescent="0.2">
      <c r="A861" s="88">
        <v>355</v>
      </c>
      <c r="B861" s="95">
        <v>19310899</v>
      </c>
      <c r="C861" s="90" t="s">
        <v>1889</v>
      </c>
      <c r="D861" s="91" t="str">
        <f>VLOOKUP(B861,[1]PLANTA!$A$2:$T$2334,20,0)</f>
        <v>DIRECCION DE REGISTRO</v>
      </c>
      <c r="E861" s="92" t="s">
        <v>2641</v>
      </c>
      <c r="F861" s="10" t="s">
        <v>2736</v>
      </c>
      <c r="G861" s="11" t="s">
        <v>2737</v>
      </c>
      <c r="H861" s="11">
        <v>19</v>
      </c>
      <c r="I861" s="93">
        <v>11100</v>
      </c>
      <c r="J861" s="94" t="s">
        <v>54</v>
      </c>
      <c r="K861" s="94" t="s">
        <v>278</v>
      </c>
    </row>
    <row r="862" spans="1:11" hidden="1" x14ac:dyDescent="0.2">
      <c r="A862" s="1">
        <v>3331</v>
      </c>
      <c r="B862" s="148">
        <v>19310899</v>
      </c>
      <c r="C862" s="144" t="s">
        <v>1889</v>
      </c>
      <c r="D862" s="144" t="s">
        <v>3707</v>
      </c>
      <c r="E862" s="131" t="s">
        <v>3389</v>
      </c>
      <c r="F862" s="145" t="s">
        <v>2736</v>
      </c>
      <c r="G862" s="146" t="s">
        <v>2737</v>
      </c>
      <c r="H862" s="146">
        <v>19</v>
      </c>
      <c r="I862" s="147">
        <v>11100</v>
      </c>
      <c r="J862" s="145" t="s">
        <v>3707</v>
      </c>
      <c r="K862" s="2"/>
    </row>
    <row r="863" spans="1:11" hidden="1" x14ac:dyDescent="0.2">
      <c r="A863" s="88">
        <v>171</v>
      </c>
      <c r="B863" s="95">
        <v>19311529</v>
      </c>
      <c r="C863" s="90" t="s">
        <v>619</v>
      </c>
      <c r="D863" s="91" t="str">
        <f>VLOOKUP(B863,[1]PLANTA!$A$2:$T$2334,20,0)</f>
        <v>Grupo de Tesorería y Cartera</v>
      </c>
      <c r="E863" s="92" t="s">
        <v>2651</v>
      </c>
      <c r="F863" s="10" t="s">
        <v>2652</v>
      </c>
      <c r="G863" s="11">
        <v>2044</v>
      </c>
      <c r="H863" s="11">
        <v>10</v>
      </c>
      <c r="I863" s="93">
        <v>7130</v>
      </c>
      <c r="J863" s="94" t="s">
        <v>54</v>
      </c>
      <c r="K863" s="94" t="s">
        <v>278</v>
      </c>
    </row>
    <row r="864" spans="1:11" hidden="1" x14ac:dyDescent="0.2">
      <c r="A864" s="1">
        <v>3162</v>
      </c>
      <c r="B864" s="148">
        <v>19311529</v>
      </c>
      <c r="C864" s="144" t="s">
        <v>619</v>
      </c>
      <c r="D864" s="144" t="s">
        <v>3687</v>
      </c>
      <c r="E864" s="131" t="s">
        <v>3389</v>
      </c>
      <c r="F864" s="145" t="s">
        <v>2652</v>
      </c>
      <c r="G864" s="146">
        <v>2044</v>
      </c>
      <c r="H864" s="146">
        <v>10</v>
      </c>
      <c r="I864" s="147">
        <v>7130</v>
      </c>
      <c r="J864" s="145" t="s">
        <v>3687</v>
      </c>
      <c r="K864" s="2"/>
    </row>
    <row r="865" spans="1:11" hidden="1" x14ac:dyDescent="0.2">
      <c r="A865" s="88">
        <v>1597</v>
      </c>
      <c r="B865" s="95">
        <v>19313607</v>
      </c>
      <c r="C865" s="90" t="s">
        <v>620</v>
      </c>
      <c r="D865" s="91" t="str">
        <f>VLOOKUP(B865,[1]PLANTA!$A$2:$T$2334,20,0)</f>
        <v>Grupo Administrativo Villavicencio</v>
      </c>
      <c r="E865" s="92" t="s">
        <v>2653</v>
      </c>
      <c r="F865" s="10" t="s">
        <v>2660</v>
      </c>
      <c r="G865" s="11">
        <v>2028</v>
      </c>
      <c r="H865" s="11">
        <v>12</v>
      </c>
      <c r="I865" s="93">
        <v>290030</v>
      </c>
      <c r="J865" s="94" t="s">
        <v>199</v>
      </c>
      <c r="K865" s="94" t="s">
        <v>198</v>
      </c>
    </row>
    <row r="866" spans="1:11" hidden="1" x14ac:dyDescent="0.2">
      <c r="A866" s="1">
        <v>4515</v>
      </c>
      <c r="B866" s="148">
        <v>19313607</v>
      </c>
      <c r="C866" s="144" t="s">
        <v>620</v>
      </c>
      <c r="D866" s="144" t="s">
        <v>3772</v>
      </c>
      <c r="E866" s="131" t="s">
        <v>3389</v>
      </c>
      <c r="F866" s="145" t="s">
        <v>2660</v>
      </c>
      <c r="G866" s="146">
        <v>2028</v>
      </c>
      <c r="H866" s="146">
        <v>12</v>
      </c>
      <c r="I866" s="147">
        <v>290030</v>
      </c>
      <c r="J866" s="145" t="s">
        <v>3772</v>
      </c>
      <c r="K866" s="2"/>
    </row>
    <row r="867" spans="1:11" hidden="1" x14ac:dyDescent="0.2">
      <c r="A867" s="88">
        <v>1152</v>
      </c>
      <c r="B867" s="95">
        <v>19315968</v>
      </c>
      <c r="C867" s="90" t="s">
        <v>621</v>
      </c>
      <c r="D867" s="91" t="str">
        <f>VLOOKUP(B867,[1]PLANTA!$A$2:$T$2334,20,0)</f>
        <v>Grupo Administrativo Bogotá Zona Sur</v>
      </c>
      <c r="E867" s="92" t="s">
        <v>2653</v>
      </c>
      <c r="F867" s="10" t="s">
        <v>2695</v>
      </c>
      <c r="G867" s="11">
        <v>4044</v>
      </c>
      <c r="H867" s="11">
        <v>21</v>
      </c>
      <c r="I867" s="93">
        <v>210030</v>
      </c>
      <c r="J867" s="94" t="s">
        <v>172</v>
      </c>
      <c r="K867" s="94" t="s">
        <v>172</v>
      </c>
    </row>
    <row r="868" spans="1:11" hidden="1" x14ac:dyDescent="0.2">
      <c r="A868" s="1">
        <v>4093</v>
      </c>
      <c r="B868" s="148">
        <v>19315968</v>
      </c>
      <c r="C868" s="144" t="s">
        <v>621</v>
      </c>
      <c r="D868" s="144" t="s">
        <v>3748</v>
      </c>
      <c r="E868" s="131" t="s">
        <v>3389</v>
      </c>
      <c r="F868" s="145" t="s">
        <v>2695</v>
      </c>
      <c r="G868" s="146">
        <v>4044</v>
      </c>
      <c r="H868" s="146">
        <v>21</v>
      </c>
      <c r="I868" s="147">
        <v>210030</v>
      </c>
      <c r="J868" s="145" t="s">
        <v>3748</v>
      </c>
      <c r="K868" s="2"/>
    </row>
    <row r="869" spans="1:11" hidden="1" x14ac:dyDescent="0.2">
      <c r="A869" s="88">
        <v>228</v>
      </c>
      <c r="B869" s="95">
        <v>19317688</v>
      </c>
      <c r="C869" s="90" t="s">
        <v>2758</v>
      </c>
      <c r="D869" s="91" t="str">
        <f>VLOOKUP(B869,[1]PLANTA!$A$2:$T$2334,20,0)</f>
        <v>Grupo de Servicios Administrativos</v>
      </c>
      <c r="E869" s="92" t="s">
        <v>2653</v>
      </c>
      <c r="F869" s="10" t="s">
        <v>2647</v>
      </c>
      <c r="G869" s="11">
        <v>4103</v>
      </c>
      <c r="H869" s="11">
        <v>17</v>
      </c>
      <c r="I869" s="93">
        <v>7220</v>
      </c>
      <c r="J869" s="94" t="s">
        <v>54</v>
      </c>
      <c r="K869" s="94" t="s">
        <v>278</v>
      </c>
    </row>
    <row r="870" spans="1:11" hidden="1" x14ac:dyDescent="0.2">
      <c r="A870" s="1">
        <v>3218</v>
      </c>
      <c r="B870" s="148">
        <v>19317688</v>
      </c>
      <c r="C870" s="144" t="s">
        <v>2758</v>
      </c>
      <c r="D870" s="144" t="s">
        <v>3692</v>
      </c>
      <c r="E870" s="131" t="s">
        <v>3389</v>
      </c>
      <c r="F870" s="145" t="s">
        <v>2647</v>
      </c>
      <c r="G870" s="146">
        <v>4103</v>
      </c>
      <c r="H870" s="146">
        <v>17</v>
      </c>
      <c r="I870" s="147">
        <v>7220</v>
      </c>
      <c r="J870" s="145" t="s">
        <v>3692</v>
      </c>
      <c r="K870" s="2"/>
    </row>
    <row r="871" spans="1:11" hidden="1" x14ac:dyDescent="0.2">
      <c r="A871" s="88">
        <v>1396</v>
      </c>
      <c r="B871" s="95">
        <v>19321663</v>
      </c>
      <c r="C871" s="90" t="s">
        <v>622</v>
      </c>
      <c r="D871" s="91" t="str">
        <f>VLOOKUP(B871,[1]PLANTA!$A$2:$T$2334,20,0)</f>
        <v>Grupo Operativo Bogotá Zona Norte</v>
      </c>
      <c r="E871" s="92" t="s">
        <v>2653</v>
      </c>
      <c r="F871" s="10" t="s">
        <v>2654</v>
      </c>
      <c r="G871" s="11">
        <v>3124</v>
      </c>
      <c r="H871" s="11">
        <v>18</v>
      </c>
      <c r="I871" s="93">
        <v>230040</v>
      </c>
      <c r="J871" s="94" t="s">
        <v>161</v>
      </c>
      <c r="K871" s="94" t="s">
        <v>161</v>
      </c>
    </row>
    <row r="872" spans="1:11" ht="25.5" hidden="1" x14ac:dyDescent="0.2">
      <c r="A872" s="88">
        <v>2398</v>
      </c>
      <c r="B872" s="105">
        <v>19330638</v>
      </c>
      <c r="C872" s="120" t="s">
        <v>2162</v>
      </c>
      <c r="D872" s="126" t="s">
        <v>1951</v>
      </c>
      <c r="E872" s="103" t="s">
        <v>3388</v>
      </c>
      <c r="F872" s="104" t="s">
        <v>3389</v>
      </c>
      <c r="G872" s="104" t="s">
        <v>3389</v>
      </c>
      <c r="H872" s="104" t="s">
        <v>3389</v>
      </c>
      <c r="I872" s="117" t="s">
        <v>3389</v>
      </c>
      <c r="J872" s="107" t="s">
        <v>54</v>
      </c>
      <c r="K872" s="107" t="s">
        <v>278</v>
      </c>
    </row>
    <row r="873" spans="1:11" ht="25.5" hidden="1" x14ac:dyDescent="0.2">
      <c r="A873" s="88">
        <v>2399</v>
      </c>
      <c r="B873" s="105">
        <v>19330754</v>
      </c>
      <c r="C873" s="120" t="s">
        <v>1989</v>
      </c>
      <c r="D873" s="126" t="s">
        <v>1960</v>
      </c>
      <c r="E873" s="103" t="s">
        <v>3388</v>
      </c>
      <c r="F873" s="104" t="s">
        <v>3389</v>
      </c>
      <c r="G873" s="104" t="s">
        <v>3389</v>
      </c>
      <c r="H873" s="104" t="s">
        <v>3389</v>
      </c>
      <c r="I873" s="117" t="s">
        <v>3389</v>
      </c>
      <c r="J873" s="107" t="s">
        <v>54</v>
      </c>
      <c r="K873" s="107" t="s">
        <v>278</v>
      </c>
    </row>
    <row r="874" spans="1:11" hidden="1" x14ac:dyDescent="0.2">
      <c r="A874" s="88">
        <v>200</v>
      </c>
      <c r="B874" s="95">
        <v>19333537</v>
      </c>
      <c r="C874" s="90" t="s">
        <v>623</v>
      </c>
      <c r="D874" s="91" t="str">
        <f>VLOOKUP(B874,[1]PLANTA!$A$2:$T$2334,20,0)</f>
        <v>Grupo de Gestión Documental</v>
      </c>
      <c r="E874" s="92" t="s">
        <v>2653</v>
      </c>
      <c r="F874" s="10" t="s">
        <v>2654</v>
      </c>
      <c r="G874" s="11">
        <v>3124</v>
      </c>
      <c r="H874" s="11" t="s">
        <v>2735</v>
      </c>
      <c r="I874" s="93">
        <v>7210</v>
      </c>
      <c r="J874" s="94" t="s">
        <v>54</v>
      </c>
      <c r="K874" s="94" t="s">
        <v>278</v>
      </c>
    </row>
    <row r="875" spans="1:11" hidden="1" x14ac:dyDescent="0.2">
      <c r="A875" s="1">
        <v>3194</v>
      </c>
      <c r="B875" s="148">
        <v>19333537</v>
      </c>
      <c r="C875" s="144" t="s">
        <v>623</v>
      </c>
      <c r="D875" s="144" t="s">
        <v>3691</v>
      </c>
      <c r="E875" s="131" t="s">
        <v>3389</v>
      </c>
      <c r="F875" s="145" t="s">
        <v>2654</v>
      </c>
      <c r="G875" s="146">
        <v>3124</v>
      </c>
      <c r="H875" s="146" t="s">
        <v>2735</v>
      </c>
      <c r="I875" s="147">
        <v>7210</v>
      </c>
      <c r="J875" s="145" t="s">
        <v>3691</v>
      </c>
      <c r="K875" s="2"/>
    </row>
    <row r="876" spans="1:11" hidden="1" x14ac:dyDescent="0.2">
      <c r="A876" s="88">
        <v>159</v>
      </c>
      <c r="B876" s="95">
        <v>19336348</v>
      </c>
      <c r="C876" s="90" t="s">
        <v>624</v>
      </c>
      <c r="D876" s="91" t="str">
        <f>VLOOKUP(B876,[1]PLANTA!$A$2:$T$2334,20,0)</f>
        <v>Grupo de Contabilidad y Costos</v>
      </c>
      <c r="E876" s="92" t="s">
        <v>2653</v>
      </c>
      <c r="F876" s="10" t="s">
        <v>2654</v>
      </c>
      <c r="G876" s="11">
        <v>3124</v>
      </c>
      <c r="H876" s="11">
        <v>14</v>
      </c>
      <c r="I876" s="93">
        <v>7110</v>
      </c>
      <c r="J876" s="94" t="s">
        <v>54</v>
      </c>
      <c r="K876" s="94" t="s">
        <v>278</v>
      </c>
    </row>
    <row r="877" spans="1:11" hidden="1" x14ac:dyDescent="0.2">
      <c r="A877" s="1">
        <v>3152</v>
      </c>
      <c r="B877" s="148">
        <v>19336348</v>
      </c>
      <c r="C877" s="144" t="s">
        <v>624</v>
      </c>
      <c r="D877" s="144" t="s">
        <v>3685</v>
      </c>
      <c r="E877" s="131" t="s">
        <v>3389</v>
      </c>
      <c r="F877" s="145" t="s">
        <v>2654</v>
      </c>
      <c r="G877" s="146">
        <v>3124</v>
      </c>
      <c r="H877" s="146">
        <v>14</v>
      </c>
      <c r="I877" s="147">
        <v>7110</v>
      </c>
      <c r="J877" s="145" t="s">
        <v>3685</v>
      </c>
      <c r="K877" s="2"/>
    </row>
    <row r="878" spans="1:11" hidden="1" x14ac:dyDescent="0.2">
      <c r="A878" s="88">
        <v>210</v>
      </c>
      <c r="B878" s="95">
        <v>19339882</v>
      </c>
      <c r="C878" s="90" t="s">
        <v>625</v>
      </c>
      <c r="D878" s="91" t="str">
        <f>VLOOKUP(B878,[1]PLANTA!$A$2:$T$2334,20,0)</f>
        <v>Grupo de Servicios Administrativos</v>
      </c>
      <c r="E878" s="92" t="s">
        <v>2653</v>
      </c>
      <c r="F878" s="10" t="s">
        <v>2654</v>
      </c>
      <c r="G878" s="11">
        <v>3124</v>
      </c>
      <c r="H878" s="11">
        <v>16</v>
      </c>
      <c r="I878" s="93">
        <v>7220</v>
      </c>
      <c r="J878" s="94" t="s">
        <v>54</v>
      </c>
      <c r="K878" s="94" t="s">
        <v>278</v>
      </c>
    </row>
    <row r="879" spans="1:11" hidden="1" x14ac:dyDescent="0.2">
      <c r="A879" s="1">
        <v>3202</v>
      </c>
      <c r="B879" s="148">
        <v>19339882</v>
      </c>
      <c r="C879" s="144" t="s">
        <v>625</v>
      </c>
      <c r="D879" s="144" t="s">
        <v>3692</v>
      </c>
      <c r="E879" s="131" t="s">
        <v>3389</v>
      </c>
      <c r="F879" s="145" t="s">
        <v>2654</v>
      </c>
      <c r="G879" s="146">
        <v>3124</v>
      </c>
      <c r="H879" s="146">
        <v>16</v>
      </c>
      <c r="I879" s="147">
        <v>7220</v>
      </c>
      <c r="J879" s="145" t="s">
        <v>3692</v>
      </c>
      <c r="K879" s="2"/>
    </row>
    <row r="880" spans="1:11" hidden="1" x14ac:dyDescent="0.2">
      <c r="A880" s="88">
        <v>180</v>
      </c>
      <c r="B880" s="95">
        <v>19345900</v>
      </c>
      <c r="C880" s="90" t="s">
        <v>626</v>
      </c>
      <c r="D880" s="91" t="str">
        <f>VLOOKUP(B880,[1]PLANTA!$A$2:$T$2334,20,0)</f>
        <v>Grupo de Reconocimiento de Pensiones y Cartera de Vivienda</v>
      </c>
      <c r="E880" s="92" t="s">
        <v>2653</v>
      </c>
      <c r="F880" s="10" t="s">
        <v>2654</v>
      </c>
      <c r="G880" s="11">
        <v>3124</v>
      </c>
      <c r="H880" s="11">
        <v>14</v>
      </c>
      <c r="I880" s="93">
        <v>7140</v>
      </c>
      <c r="J880" s="94" t="s">
        <v>54</v>
      </c>
      <c r="K880" s="94" t="s">
        <v>278</v>
      </c>
    </row>
    <row r="881" spans="1:11" hidden="1" x14ac:dyDescent="0.2">
      <c r="A881" s="1">
        <v>3175</v>
      </c>
      <c r="B881" s="148">
        <v>19345900</v>
      </c>
      <c r="C881" s="144" t="s">
        <v>626</v>
      </c>
      <c r="D881" s="144" t="s">
        <v>3688</v>
      </c>
      <c r="E881" s="131" t="s">
        <v>3389</v>
      </c>
      <c r="F881" s="145" t="s">
        <v>2654</v>
      </c>
      <c r="G881" s="146">
        <v>3124</v>
      </c>
      <c r="H881" s="146">
        <v>14</v>
      </c>
      <c r="I881" s="147">
        <v>7140</v>
      </c>
      <c r="J881" s="145" t="s">
        <v>3688</v>
      </c>
      <c r="K881" s="2"/>
    </row>
    <row r="882" spans="1:11" hidden="1" x14ac:dyDescent="0.2">
      <c r="A882" s="88">
        <v>1161</v>
      </c>
      <c r="B882" s="95">
        <v>19346521</v>
      </c>
      <c r="C882" s="90" t="s">
        <v>627</v>
      </c>
      <c r="D882" s="91" t="str">
        <f>VLOOKUP(B882,[1]PLANTA!$A$2:$T$2334,20,0)</f>
        <v>Grupo Operativo Bogotá Zona Sur</v>
      </c>
      <c r="E882" s="92" t="s">
        <v>2653</v>
      </c>
      <c r="F882" s="10" t="s">
        <v>2654</v>
      </c>
      <c r="G882" s="11">
        <v>3124</v>
      </c>
      <c r="H882" s="11">
        <v>14</v>
      </c>
      <c r="I882" s="93">
        <v>210040</v>
      </c>
      <c r="J882" s="94" t="s">
        <v>172</v>
      </c>
      <c r="K882" s="94" t="s">
        <v>172</v>
      </c>
    </row>
    <row r="883" spans="1:11" hidden="1" x14ac:dyDescent="0.2">
      <c r="A883" s="1">
        <v>4103</v>
      </c>
      <c r="B883" s="148">
        <v>19346521</v>
      </c>
      <c r="C883" s="144" t="s">
        <v>627</v>
      </c>
      <c r="D883" s="144" t="s">
        <v>3749</v>
      </c>
      <c r="E883" s="131" t="s">
        <v>3389</v>
      </c>
      <c r="F883" s="145" t="s">
        <v>2654</v>
      </c>
      <c r="G883" s="146">
        <v>3124</v>
      </c>
      <c r="H883" s="146">
        <v>14</v>
      </c>
      <c r="I883" s="147">
        <v>210040</v>
      </c>
      <c r="J883" s="145" t="s">
        <v>3749</v>
      </c>
      <c r="K883" s="2"/>
    </row>
    <row r="884" spans="1:11" hidden="1" x14ac:dyDescent="0.2">
      <c r="A884" s="88">
        <v>1379</v>
      </c>
      <c r="B884" s="95">
        <v>19351422</v>
      </c>
      <c r="C884" s="90" t="s">
        <v>628</v>
      </c>
      <c r="D884" s="91" t="str">
        <f>VLOOKUP(B884,[1]PLANTA!$A$2:$T$2334,20,0)</f>
        <v>Grupo Administrativo Bogotá Zona Norte</v>
      </c>
      <c r="E884" s="92" t="s">
        <v>2653</v>
      </c>
      <c r="F884" s="10" t="s">
        <v>2654</v>
      </c>
      <c r="G884" s="11">
        <v>3124</v>
      </c>
      <c r="H884" s="11">
        <v>14</v>
      </c>
      <c r="I884" s="93">
        <v>230030</v>
      </c>
      <c r="J884" s="94" t="s">
        <v>161</v>
      </c>
      <c r="K884" s="94" t="s">
        <v>161</v>
      </c>
    </row>
    <row r="885" spans="1:11" hidden="1" x14ac:dyDescent="0.2">
      <c r="A885" s="1">
        <v>4308</v>
      </c>
      <c r="B885" s="148">
        <v>19351422</v>
      </c>
      <c r="C885" s="144" t="s">
        <v>628</v>
      </c>
      <c r="D885" s="144" t="s">
        <v>3756</v>
      </c>
      <c r="E885" s="131" t="s">
        <v>3389</v>
      </c>
      <c r="F885" s="145" t="s">
        <v>2654</v>
      </c>
      <c r="G885" s="146">
        <v>3124</v>
      </c>
      <c r="H885" s="146">
        <v>14</v>
      </c>
      <c r="I885" s="147">
        <v>230030</v>
      </c>
      <c r="J885" s="145" t="s">
        <v>3756</v>
      </c>
      <c r="K885" s="2"/>
    </row>
    <row r="886" spans="1:11" hidden="1" x14ac:dyDescent="0.2">
      <c r="A886" s="88">
        <v>322</v>
      </c>
      <c r="B886" s="95">
        <v>19356656</v>
      </c>
      <c r="C886" s="90" t="s">
        <v>2799</v>
      </c>
      <c r="D886" s="91" t="str">
        <f>VLOOKUP(B886,[1]PLANTA!$A$2:$T$2334,20,0)</f>
        <v>DIRECCION DE GESTION NOTARIAL</v>
      </c>
      <c r="E886" s="92" t="s">
        <v>2653</v>
      </c>
      <c r="F886" s="10" t="s">
        <v>2654</v>
      </c>
      <c r="G886" s="11">
        <v>3124</v>
      </c>
      <c r="H886" s="11">
        <v>14</v>
      </c>
      <c r="I886" s="93">
        <v>9100</v>
      </c>
      <c r="J886" s="94" t="s">
        <v>54</v>
      </c>
      <c r="K886" s="94" t="s">
        <v>278</v>
      </c>
    </row>
    <row r="887" spans="1:11" hidden="1" x14ac:dyDescent="0.2">
      <c r="A887" s="1">
        <v>3303</v>
      </c>
      <c r="B887" s="148">
        <v>19356656</v>
      </c>
      <c r="C887" s="144" t="s">
        <v>2799</v>
      </c>
      <c r="D887" s="144" t="s">
        <v>3702</v>
      </c>
      <c r="E887" s="131" t="s">
        <v>3389</v>
      </c>
      <c r="F887" s="145" t="s">
        <v>2654</v>
      </c>
      <c r="G887" s="146">
        <v>3124</v>
      </c>
      <c r="H887" s="146">
        <v>14</v>
      </c>
      <c r="I887" s="147">
        <v>9100</v>
      </c>
      <c r="J887" s="145" t="s">
        <v>3702</v>
      </c>
      <c r="K887" s="2"/>
    </row>
    <row r="888" spans="1:11" ht="25.5" hidden="1" x14ac:dyDescent="0.2">
      <c r="A888" s="88">
        <v>2400</v>
      </c>
      <c r="B888" s="102">
        <v>19366000</v>
      </c>
      <c r="C888" s="119" t="s">
        <v>2541</v>
      </c>
      <c r="D888" s="126" t="s">
        <v>1935</v>
      </c>
      <c r="E888" s="103" t="s">
        <v>3388</v>
      </c>
      <c r="F888" s="104" t="s">
        <v>3389</v>
      </c>
      <c r="G888" s="104" t="s">
        <v>3389</v>
      </c>
      <c r="H888" s="104" t="s">
        <v>3389</v>
      </c>
      <c r="I888" s="117" t="s">
        <v>3389</v>
      </c>
      <c r="J888" s="107" t="s">
        <v>54</v>
      </c>
      <c r="K888" s="104" t="s">
        <v>278</v>
      </c>
    </row>
    <row r="889" spans="1:11" hidden="1" x14ac:dyDescent="0.2">
      <c r="A889" s="88">
        <v>72</v>
      </c>
      <c r="B889" s="95">
        <v>19368686</v>
      </c>
      <c r="C889" s="90" t="s">
        <v>629</v>
      </c>
      <c r="D889" s="91" t="str">
        <f>VLOOKUP(B889,[1]PLANTA!$A$2:$T$2334,20,0)</f>
        <v>Grupo de Asistencia Técnica</v>
      </c>
      <c r="E889" s="92" t="s">
        <v>2651</v>
      </c>
      <c r="F889" s="10" t="s">
        <v>2652</v>
      </c>
      <c r="G889" s="11">
        <v>2044</v>
      </c>
      <c r="H889" s="11">
        <v>10</v>
      </c>
      <c r="I889" s="93">
        <v>4200</v>
      </c>
      <c r="J889" s="94" t="s">
        <v>54</v>
      </c>
      <c r="K889" s="94" t="s">
        <v>278</v>
      </c>
    </row>
    <row r="890" spans="1:11" hidden="1" x14ac:dyDescent="0.2">
      <c r="A890" s="1">
        <v>3071</v>
      </c>
      <c r="B890" s="148">
        <v>19368686</v>
      </c>
      <c r="C890" s="144" t="s">
        <v>629</v>
      </c>
      <c r="D890" s="144" t="s">
        <v>3670</v>
      </c>
      <c r="E890" s="131" t="s">
        <v>3389</v>
      </c>
      <c r="F890" s="145" t="s">
        <v>2652</v>
      </c>
      <c r="G890" s="146">
        <v>2044</v>
      </c>
      <c r="H890" s="146">
        <v>10</v>
      </c>
      <c r="I890" s="147">
        <v>4200</v>
      </c>
      <c r="J890" s="145" t="s">
        <v>3670</v>
      </c>
      <c r="K890" s="2"/>
    </row>
    <row r="891" spans="1:11" hidden="1" x14ac:dyDescent="0.2">
      <c r="A891" s="88">
        <v>1157</v>
      </c>
      <c r="B891" s="95">
        <v>19374752</v>
      </c>
      <c r="C891" s="90" t="s">
        <v>630</v>
      </c>
      <c r="D891" s="91" t="str">
        <f>VLOOKUP(B891,[1]PLANTA!$A$2:$T$2334,20,0)</f>
        <v>Grupo Operativo Bogotá Zona Sur</v>
      </c>
      <c r="E891" s="92" t="s">
        <v>2651</v>
      </c>
      <c r="F891" s="10" t="s">
        <v>2652</v>
      </c>
      <c r="G891" s="11">
        <v>2044</v>
      </c>
      <c r="H891" s="11">
        <v>10</v>
      </c>
      <c r="I891" s="93">
        <v>210040</v>
      </c>
      <c r="J891" s="94" t="s">
        <v>172</v>
      </c>
      <c r="K891" s="94" t="s">
        <v>172</v>
      </c>
    </row>
    <row r="892" spans="1:11" hidden="1" x14ac:dyDescent="0.2">
      <c r="A892" s="1">
        <v>4099</v>
      </c>
      <c r="B892" s="149">
        <v>19374752</v>
      </c>
      <c r="C892" s="144" t="s">
        <v>630</v>
      </c>
      <c r="D892" s="144" t="s">
        <v>3749</v>
      </c>
      <c r="E892" s="131" t="s">
        <v>3389</v>
      </c>
      <c r="F892" s="145" t="s">
        <v>2652</v>
      </c>
      <c r="G892" s="146">
        <v>2044</v>
      </c>
      <c r="H892" s="146">
        <v>10</v>
      </c>
      <c r="I892" s="147">
        <v>210040</v>
      </c>
      <c r="J892" s="145" t="s">
        <v>3749</v>
      </c>
      <c r="K892" s="2"/>
    </row>
    <row r="893" spans="1:11" hidden="1" x14ac:dyDescent="0.2">
      <c r="A893" s="88">
        <v>1095</v>
      </c>
      <c r="B893" s="95">
        <v>19380874</v>
      </c>
      <c r="C893" s="90" t="s">
        <v>3036</v>
      </c>
      <c r="D893" s="91" t="str">
        <f>VLOOKUP(B893,[1]PLANTA!$A$2:$T$2334,20,0)</f>
        <v>SAHAGUN</v>
      </c>
      <c r="E893" s="92" t="s">
        <v>2825</v>
      </c>
      <c r="F893" s="10" t="s">
        <v>2850</v>
      </c>
      <c r="G893" s="11" t="s">
        <v>2851</v>
      </c>
      <c r="H893" s="11" t="s">
        <v>2681</v>
      </c>
      <c r="I893" s="93">
        <v>200150</v>
      </c>
      <c r="J893" s="94" t="s">
        <v>160</v>
      </c>
      <c r="K893" s="94" t="s">
        <v>154</v>
      </c>
    </row>
    <row r="894" spans="1:11" hidden="1" x14ac:dyDescent="0.2">
      <c r="A894" s="88">
        <v>2401</v>
      </c>
      <c r="B894" s="121">
        <v>19383500</v>
      </c>
      <c r="C894" s="119" t="s">
        <v>2515</v>
      </c>
      <c r="D894" s="128" t="s">
        <v>1947</v>
      </c>
      <c r="E894" s="103" t="s">
        <v>3388</v>
      </c>
      <c r="F894" s="104" t="s">
        <v>3389</v>
      </c>
      <c r="G894" s="104" t="s">
        <v>3389</v>
      </c>
      <c r="H894" s="104" t="s">
        <v>3389</v>
      </c>
      <c r="I894" s="117" t="s">
        <v>3389</v>
      </c>
      <c r="J894" s="107" t="s">
        <v>54</v>
      </c>
      <c r="K894" s="104" t="s">
        <v>278</v>
      </c>
    </row>
    <row r="895" spans="1:11" hidden="1" x14ac:dyDescent="0.2">
      <c r="A895" s="88">
        <v>1382</v>
      </c>
      <c r="B895" s="95">
        <v>19385752</v>
      </c>
      <c r="C895" s="90" t="s">
        <v>631</v>
      </c>
      <c r="D895" s="91" t="str">
        <f>VLOOKUP(B895,[1]PLANTA!$A$2:$T$2334,20,0)</f>
        <v>Grupo Administrativo Bogotá Zona Norte</v>
      </c>
      <c r="E895" s="92" t="s">
        <v>2653</v>
      </c>
      <c r="F895" s="10" t="s">
        <v>2695</v>
      </c>
      <c r="G895" s="11">
        <v>4044</v>
      </c>
      <c r="H895" s="11">
        <v>16</v>
      </c>
      <c r="I895" s="93">
        <v>230030</v>
      </c>
      <c r="J895" s="94" t="s">
        <v>161</v>
      </c>
      <c r="K895" s="94" t="s">
        <v>161</v>
      </c>
    </row>
    <row r="896" spans="1:11" hidden="1" x14ac:dyDescent="0.2">
      <c r="A896" s="1">
        <v>4310</v>
      </c>
      <c r="B896" s="148">
        <v>19385752</v>
      </c>
      <c r="C896" s="144" t="s">
        <v>631</v>
      </c>
      <c r="D896" s="144" t="s">
        <v>3756</v>
      </c>
      <c r="E896" s="131" t="s">
        <v>3389</v>
      </c>
      <c r="F896" s="145" t="s">
        <v>2695</v>
      </c>
      <c r="G896" s="146">
        <v>4044</v>
      </c>
      <c r="H896" s="146">
        <v>16</v>
      </c>
      <c r="I896" s="147">
        <v>230030</v>
      </c>
      <c r="J896" s="145" t="s">
        <v>3756</v>
      </c>
      <c r="K896" s="2"/>
    </row>
    <row r="897" spans="1:11" ht="25.5" hidden="1" x14ac:dyDescent="0.2">
      <c r="A897" s="88">
        <v>2402</v>
      </c>
      <c r="B897" s="102">
        <v>19387947</v>
      </c>
      <c r="C897" s="119" t="s">
        <v>1969</v>
      </c>
      <c r="D897" s="128" t="s">
        <v>1937</v>
      </c>
      <c r="E897" s="103" t="s">
        <v>3388</v>
      </c>
      <c r="F897" s="104" t="s">
        <v>3389</v>
      </c>
      <c r="G897" s="104" t="s">
        <v>3389</v>
      </c>
      <c r="H897" s="104" t="s">
        <v>3389</v>
      </c>
      <c r="I897" s="117" t="s">
        <v>3389</v>
      </c>
      <c r="J897" s="107" t="s">
        <v>54</v>
      </c>
      <c r="K897" s="104" t="s">
        <v>278</v>
      </c>
    </row>
    <row r="898" spans="1:11" hidden="1" x14ac:dyDescent="0.2">
      <c r="A898" s="88">
        <v>87</v>
      </c>
      <c r="B898" s="95">
        <v>19388454</v>
      </c>
      <c r="C898" s="90" t="s">
        <v>632</v>
      </c>
      <c r="D898" s="91" t="str">
        <f>VLOOKUP(B898,[1]PLANTA!$A$2:$T$2334,20,0)</f>
        <v>Grupo Centro de Cómputo</v>
      </c>
      <c r="E898" s="92" t="s">
        <v>2653</v>
      </c>
      <c r="F898" s="10" t="s">
        <v>2652</v>
      </c>
      <c r="G898" s="11">
        <v>2044</v>
      </c>
      <c r="H898" s="11">
        <v>10</v>
      </c>
      <c r="I898" s="93">
        <v>4300</v>
      </c>
      <c r="J898" s="94" t="s">
        <v>54</v>
      </c>
      <c r="K898" s="94" t="s">
        <v>278</v>
      </c>
    </row>
    <row r="899" spans="1:11" hidden="1" x14ac:dyDescent="0.2">
      <c r="A899" s="1">
        <v>3085</v>
      </c>
      <c r="B899" s="148">
        <v>19388454</v>
      </c>
      <c r="C899" s="144" t="s">
        <v>632</v>
      </c>
      <c r="D899" s="144" t="s">
        <v>3671</v>
      </c>
      <c r="E899" s="131" t="s">
        <v>3389</v>
      </c>
      <c r="F899" s="145" t="s">
        <v>2652</v>
      </c>
      <c r="G899" s="146">
        <v>2044</v>
      </c>
      <c r="H899" s="146">
        <v>10</v>
      </c>
      <c r="I899" s="147">
        <v>4300</v>
      </c>
      <c r="J899" s="145" t="s">
        <v>3671</v>
      </c>
      <c r="K899" s="2"/>
    </row>
    <row r="900" spans="1:11" hidden="1" x14ac:dyDescent="0.2">
      <c r="A900" s="88">
        <v>1115</v>
      </c>
      <c r="B900" s="96">
        <v>19393348</v>
      </c>
      <c r="C900" s="90" t="s">
        <v>633</v>
      </c>
      <c r="D900" s="91" t="str">
        <f>VLOOKUP(B900,[1]PLANTA!$A$2:$T$2334,20,0)</f>
        <v>Grupo Jurídico Bogotá Zona Sur</v>
      </c>
      <c r="E900" s="92" t="s">
        <v>2653</v>
      </c>
      <c r="F900" s="10" t="s">
        <v>2652</v>
      </c>
      <c r="G900" s="11">
        <v>2044</v>
      </c>
      <c r="H900" s="11">
        <v>10</v>
      </c>
      <c r="I900" s="93">
        <v>210020</v>
      </c>
      <c r="J900" s="94" t="s">
        <v>172</v>
      </c>
      <c r="K900" s="94" t="s">
        <v>172</v>
      </c>
    </row>
    <row r="901" spans="1:11" hidden="1" x14ac:dyDescent="0.2">
      <c r="A901" s="1">
        <v>4340</v>
      </c>
      <c r="B901" s="148">
        <v>19393348</v>
      </c>
      <c r="C901" s="144" t="s">
        <v>633</v>
      </c>
      <c r="D901" s="144" t="s">
        <v>162</v>
      </c>
      <c r="E901" s="131" t="s">
        <v>3389</v>
      </c>
      <c r="F901" s="145" t="s">
        <v>2850</v>
      </c>
      <c r="G901" s="146" t="s">
        <v>2851</v>
      </c>
      <c r="H901" s="146" t="s">
        <v>2681</v>
      </c>
      <c r="I901" s="147">
        <v>230110</v>
      </c>
      <c r="J901" s="145" t="s">
        <v>162</v>
      </c>
      <c r="K901" s="2"/>
    </row>
    <row r="902" spans="1:11" hidden="1" x14ac:dyDescent="0.2">
      <c r="A902" s="88">
        <v>175</v>
      </c>
      <c r="B902" s="89">
        <v>19393894</v>
      </c>
      <c r="C902" s="90" t="s">
        <v>634</v>
      </c>
      <c r="D902" s="91" t="str">
        <f>VLOOKUP(B902,[1]PLANTA!$A$2:$T$2334,20,0)</f>
        <v>Grupo de Tesorería y Cartera</v>
      </c>
      <c r="E902" s="92" t="s">
        <v>2651</v>
      </c>
      <c r="F902" s="10" t="s">
        <v>2695</v>
      </c>
      <c r="G902" s="11">
        <v>4044</v>
      </c>
      <c r="H902" s="11">
        <v>14</v>
      </c>
      <c r="I902" s="93">
        <v>7130</v>
      </c>
      <c r="J902" s="94" t="s">
        <v>54</v>
      </c>
      <c r="K902" s="94" t="s">
        <v>278</v>
      </c>
    </row>
    <row r="903" spans="1:11" hidden="1" x14ac:dyDescent="0.2">
      <c r="A903" s="1">
        <v>3167</v>
      </c>
      <c r="B903" s="148">
        <v>19393894</v>
      </c>
      <c r="C903" s="144" t="s">
        <v>634</v>
      </c>
      <c r="D903" s="144" t="s">
        <v>3687</v>
      </c>
      <c r="E903" s="131" t="s">
        <v>3389</v>
      </c>
      <c r="F903" s="145" t="s">
        <v>2695</v>
      </c>
      <c r="G903" s="146">
        <v>4044</v>
      </c>
      <c r="H903" s="146">
        <v>14</v>
      </c>
      <c r="I903" s="147">
        <v>7130</v>
      </c>
      <c r="J903" s="145" t="s">
        <v>3687</v>
      </c>
      <c r="K903" s="2"/>
    </row>
    <row r="904" spans="1:11" hidden="1" x14ac:dyDescent="0.2">
      <c r="A904" s="88">
        <v>283</v>
      </c>
      <c r="B904" s="95">
        <v>19395825</v>
      </c>
      <c r="C904" s="90" t="s">
        <v>1887</v>
      </c>
      <c r="D904" s="91" t="str">
        <f>VLOOKUP(B904,[1]PLANTA!$A$2:$T$2334,20,0)</f>
        <v>Grupo de Bienes Muebles e Inmuebles</v>
      </c>
      <c r="E904" s="92" t="s">
        <v>2651</v>
      </c>
      <c r="F904" s="10" t="s">
        <v>2652</v>
      </c>
      <c r="G904" s="11" t="s">
        <v>2662</v>
      </c>
      <c r="H904" s="11" t="s">
        <v>2698</v>
      </c>
      <c r="I904" s="93">
        <v>7280</v>
      </c>
      <c r="J904" s="94" t="s">
        <v>54</v>
      </c>
      <c r="K904" s="94" t="s">
        <v>278</v>
      </c>
    </row>
    <row r="905" spans="1:11" hidden="1" x14ac:dyDescent="0.2">
      <c r="A905" s="1">
        <v>3266</v>
      </c>
      <c r="B905" s="148">
        <v>19395825</v>
      </c>
      <c r="C905" s="144" t="s">
        <v>1887</v>
      </c>
      <c r="D905" s="144" t="s">
        <v>3698</v>
      </c>
      <c r="E905" s="131" t="s">
        <v>3389</v>
      </c>
      <c r="F905" s="145" t="s">
        <v>2652</v>
      </c>
      <c r="G905" s="146" t="s">
        <v>2662</v>
      </c>
      <c r="H905" s="146" t="s">
        <v>2698</v>
      </c>
      <c r="I905" s="147">
        <v>7280</v>
      </c>
      <c r="J905" s="145" t="s">
        <v>3698</v>
      </c>
      <c r="K905" s="2"/>
    </row>
    <row r="906" spans="1:11" hidden="1" x14ac:dyDescent="0.2">
      <c r="A906" s="88">
        <v>135</v>
      </c>
      <c r="B906" s="95">
        <v>19402506</v>
      </c>
      <c r="C906" s="90" t="s">
        <v>635</v>
      </c>
      <c r="D906" s="91" t="str">
        <f>VLOOKUP(B906,[1]PLANTA!$A$2:$T$2334,20,0)</f>
        <v>Grupo de Cultura del Servicio y Atención al Ciudadano</v>
      </c>
      <c r="E906" s="92" t="s">
        <v>2653</v>
      </c>
      <c r="F906" s="10" t="s">
        <v>2655</v>
      </c>
      <c r="G906" s="11">
        <v>3132</v>
      </c>
      <c r="H906" s="11">
        <v>14</v>
      </c>
      <c r="I906" s="93">
        <v>7060</v>
      </c>
      <c r="J906" s="94" t="s">
        <v>54</v>
      </c>
      <c r="K906" s="94" t="s">
        <v>278</v>
      </c>
    </row>
    <row r="907" spans="1:11" hidden="1" x14ac:dyDescent="0.2">
      <c r="A907" s="1">
        <v>3131</v>
      </c>
      <c r="B907" s="148">
        <v>19402506</v>
      </c>
      <c r="C907" s="144" t="s">
        <v>635</v>
      </c>
      <c r="D907" s="144" t="s">
        <v>3682</v>
      </c>
      <c r="E907" s="131" t="s">
        <v>3389</v>
      </c>
      <c r="F907" s="145" t="s">
        <v>2655</v>
      </c>
      <c r="G907" s="146">
        <v>3132</v>
      </c>
      <c r="H907" s="146">
        <v>14</v>
      </c>
      <c r="I907" s="147">
        <v>7060</v>
      </c>
      <c r="J907" s="145" t="s">
        <v>3682</v>
      </c>
      <c r="K907" s="2"/>
    </row>
    <row r="908" spans="1:11" hidden="1" x14ac:dyDescent="0.2">
      <c r="A908" s="88">
        <v>41</v>
      </c>
      <c r="B908" s="95">
        <v>19406793</v>
      </c>
      <c r="C908" s="90" t="s">
        <v>636</v>
      </c>
      <c r="D908" s="91" t="str">
        <f>VLOOKUP(B908,[1]PLANTA!$A$2:$T$2334,20,0)</f>
        <v>OFICINA ASESORA DE PLANEACION</v>
      </c>
      <c r="E908" s="92" t="s">
        <v>2651</v>
      </c>
      <c r="F908" s="10" t="s">
        <v>2652</v>
      </c>
      <c r="G908" s="11">
        <v>2044</v>
      </c>
      <c r="H908" s="11">
        <v>10</v>
      </c>
      <c r="I908" s="93">
        <v>3000</v>
      </c>
      <c r="J908" s="94" t="s">
        <v>54</v>
      </c>
      <c r="K908" s="94" t="s">
        <v>278</v>
      </c>
    </row>
    <row r="909" spans="1:11" hidden="1" x14ac:dyDescent="0.2">
      <c r="A909" s="1">
        <v>3041</v>
      </c>
      <c r="B909" s="148">
        <v>19406793</v>
      </c>
      <c r="C909" s="144" t="s">
        <v>636</v>
      </c>
      <c r="D909" s="144" t="s">
        <v>3664</v>
      </c>
      <c r="E909" s="131" t="s">
        <v>3389</v>
      </c>
      <c r="F909" s="145" t="s">
        <v>2652</v>
      </c>
      <c r="G909" s="146">
        <v>2044</v>
      </c>
      <c r="H909" s="146">
        <v>10</v>
      </c>
      <c r="I909" s="147">
        <v>3000</v>
      </c>
      <c r="J909" s="145" t="s">
        <v>3664</v>
      </c>
      <c r="K909" s="2"/>
    </row>
    <row r="910" spans="1:11" hidden="1" x14ac:dyDescent="0.2">
      <c r="A910" s="88">
        <v>218</v>
      </c>
      <c r="B910" s="95">
        <v>19408429</v>
      </c>
      <c r="C910" s="90" t="s">
        <v>2755</v>
      </c>
      <c r="D910" s="91" t="str">
        <f>VLOOKUP(B910,[1]PLANTA!$A$2:$T$2334,20,0)</f>
        <v>Grupo de Servicios Administrativos</v>
      </c>
      <c r="E910" s="92" t="s">
        <v>2653</v>
      </c>
      <c r="F910" s="10" t="s">
        <v>2695</v>
      </c>
      <c r="G910" s="11">
        <v>4044</v>
      </c>
      <c r="H910" s="11">
        <v>16</v>
      </c>
      <c r="I910" s="93">
        <v>7220</v>
      </c>
      <c r="J910" s="94" t="s">
        <v>54</v>
      </c>
      <c r="K910" s="94" t="s">
        <v>278</v>
      </c>
    </row>
    <row r="911" spans="1:11" hidden="1" x14ac:dyDescent="0.2">
      <c r="A911" s="1">
        <v>3209</v>
      </c>
      <c r="B911" s="148">
        <v>19408429</v>
      </c>
      <c r="C911" s="144" t="s">
        <v>2755</v>
      </c>
      <c r="D911" s="144" t="s">
        <v>3692</v>
      </c>
      <c r="E911" s="131" t="s">
        <v>3389</v>
      </c>
      <c r="F911" s="145" t="s">
        <v>2695</v>
      </c>
      <c r="G911" s="146">
        <v>4044</v>
      </c>
      <c r="H911" s="146">
        <v>16</v>
      </c>
      <c r="I911" s="147">
        <v>7220</v>
      </c>
      <c r="J911" s="145" t="s">
        <v>3692</v>
      </c>
      <c r="K911" s="2"/>
    </row>
    <row r="912" spans="1:11" hidden="1" x14ac:dyDescent="0.2">
      <c r="A912" s="88">
        <v>1217</v>
      </c>
      <c r="B912" s="95">
        <v>19410644</v>
      </c>
      <c r="C912" s="90" t="s">
        <v>637</v>
      </c>
      <c r="D912" s="91" t="str">
        <f>VLOOKUP(B912,[1]PLANTA!$A$2:$T$2334,20,0)</f>
        <v>Despacho del Registrador Bogotá Zona Centro</v>
      </c>
      <c r="E912" s="92" t="s">
        <v>2825</v>
      </c>
      <c r="F912" s="10" t="s">
        <v>2922</v>
      </c>
      <c r="G912" s="11">
        <v>2152</v>
      </c>
      <c r="H912" s="11">
        <v>14</v>
      </c>
      <c r="I912" s="93">
        <v>220010</v>
      </c>
      <c r="J912" s="94" t="s">
        <v>168</v>
      </c>
      <c r="K912" s="94" t="s">
        <v>168</v>
      </c>
    </row>
    <row r="913" spans="1:11" hidden="1" x14ac:dyDescent="0.2">
      <c r="A913" s="1">
        <v>4164</v>
      </c>
      <c r="B913" s="148">
        <v>19410644</v>
      </c>
      <c r="C913" s="144" t="s">
        <v>637</v>
      </c>
      <c r="D913" s="144" t="s">
        <v>3750</v>
      </c>
      <c r="E913" s="131" t="s">
        <v>3389</v>
      </c>
      <c r="F913" s="145" t="s">
        <v>2922</v>
      </c>
      <c r="G913" s="146">
        <v>2152</v>
      </c>
      <c r="H913" s="146">
        <v>14</v>
      </c>
      <c r="I913" s="147">
        <v>220010</v>
      </c>
      <c r="J913" s="145" t="s">
        <v>3750</v>
      </c>
      <c r="K913" s="2"/>
    </row>
    <row r="914" spans="1:11" hidden="1" x14ac:dyDescent="0.2">
      <c r="A914" s="88">
        <v>341</v>
      </c>
      <c r="B914" s="95">
        <v>19411300</v>
      </c>
      <c r="C914" s="90" t="s">
        <v>638</v>
      </c>
      <c r="D914" s="91" t="str">
        <f>VLOOKUP(B914,[1]PLANTA!$A$2:$T$2334,20,0)</f>
        <v>SUPERINTENDENCIA DELEGADA PARA EL REGISTRO</v>
      </c>
      <c r="E914" s="92" t="s">
        <v>2651</v>
      </c>
      <c r="F914" s="10" t="s">
        <v>2660</v>
      </c>
      <c r="G914" s="11">
        <v>2028</v>
      </c>
      <c r="H914" s="11">
        <v>17</v>
      </c>
      <c r="I914" s="93">
        <v>11000</v>
      </c>
      <c r="J914" s="94" t="s">
        <v>54</v>
      </c>
      <c r="K914" s="94" t="s">
        <v>278</v>
      </c>
    </row>
    <row r="915" spans="1:11" hidden="1" x14ac:dyDescent="0.2">
      <c r="A915" s="1">
        <v>3328</v>
      </c>
      <c r="B915" s="148">
        <v>19411300</v>
      </c>
      <c r="C915" s="144" t="s">
        <v>638</v>
      </c>
      <c r="D915" s="144" t="s">
        <v>3706</v>
      </c>
      <c r="E915" s="131" t="s">
        <v>3389</v>
      </c>
      <c r="F915" s="145" t="s">
        <v>2660</v>
      </c>
      <c r="G915" s="146">
        <v>2028</v>
      </c>
      <c r="H915" s="146">
        <v>17</v>
      </c>
      <c r="I915" s="147">
        <v>11030</v>
      </c>
      <c r="J915" s="145" t="s">
        <v>3706</v>
      </c>
      <c r="K915" s="2"/>
    </row>
    <row r="916" spans="1:11" hidden="1" x14ac:dyDescent="0.2">
      <c r="A916" s="88">
        <v>1399</v>
      </c>
      <c r="B916" s="95">
        <v>19419492</v>
      </c>
      <c r="C916" s="90" t="s">
        <v>639</v>
      </c>
      <c r="D916" s="91" t="str">
        <f>VLOOKUP(B916,[1]PLANTA!$A$2:$T$2334,20,0)</f>
        <v>Grupo Operativo Bogotá Zona Norte</v>
      </c>
      <c r="E916" s="92" t="s">
        <v>2653</v>
      </c>
      <c r="F916" s="10" t="s">
        <v>2655</v>
      </c>
      <c r="G916" s="11">
        <v>3132</v>
      </c>
      <c r="H916" s="11">
        <v>14</v>
      </c>
      <c r="I916" s="93">
        <v>230040</v>
      </c>
      <c r="J916" s="94" t="s">
        <v>161</v>
      </c>
      <c r="K916" s="94" t="s">
        <v>161</v>
      </c>
    </row>
    <row r="917" spans="1:11" hidden="1" x14ac:dyDescent="0.2">
      <c r="A917" s="1">
        <v>4327</v>
      </c>
      <c r="B917" s="148">
        <v>19419492</v>
      </c>
      <c r="C917" s="144" t="s">
        <v>639</v>
      </c>
      <c r="D917" s="144" t="s">
        <v>3757</v>
      </c>
      <c r="E917" s="131" t="s">
        <v>3389</v>
      </c>
      <c r="F917" s="145" t="s">
        <v>2655</v>
      </c>
      <c r="G917" s="146">
        <v>3132</v>
      </c>
      <c r="H917" s="146">
        <v>14</v>
      </c>
      <c r="I917" s="147">
        <v>230040</v>
      </c>
      <c r="J917" s="145" t="s">
        <v>3757</v>
      </c>
      <c r="K917" s="2"/>
    </row>
    <row r="918" spans="1:11" hidden="1" x14ac:dyDescent="0.2">
      <c r="A918" s="1">
        <v>4137</v>
      </c>
      <c r="B918" s="148">
        <v>19423711</v>
      </c>
      <c r="C918" s="144" t="s">
        <v>3586</v>
      </c>
      <c r="D918" s="144" t="s">
        <v>174</v>
      </c>
      <c r="E918" s="131" t="s">
        <v>3389</v>
      </c>
      <c r="F918" s="145" t="s">
        <v>2850</v>
      </c>
      <c r="G918" s="146" t="s">
        <v>2851</v>
      </c>
      <c r="H918" s="146" t="s">
        <v>2681</v>
      </c>
      <c r="I918" s="147">
        <v>210120</v>
      </c>
      <c r="J918" s="145" t="s">
        <v>174</v>
      </c>
      <c r="K918" s="2"/>
    </row>
    <row r="919" spans="1:11" hidden="1" x14ac:dyDescent="0.2">
      <c r="A919" s="88">
        <v>54</v>
      </c>
      <c r="B919" s="96">
        <v>19424716</v>
      </c>
      <c r="C919" s="90" t="s">
        <v>640</v>
      </c>
      <c r="D919" s="91" t="str">
        <f>VLOOKUP(B919,[1]PLANTA!$A$2:$T$2334,20,0)</f>
        <v>Grupo MECI y Calidad</v>
      </c>
      <c r="E919" s="92" t="s">
        <v>2653</v>
      </c>
      <c r="F919" s="10" t="s">
        <v>2660</v>
      </c>
      <c r="G919" s="11" t="s">
        <v>2668</v>
      </c>
      <c r="H919" s="11" t="s">
        <v>2692</v>
      </c>
      <c r="I919" s="93">
        <v>3400</v>
      </c>
      <c r="J919" s="94" t="s">
        <v>54</v>
      </c>
      <c r="K919" s="94" t="s">
        <v>278</v>
      </c>
    </row>
    <row r="920" spans="1:11" hidden="1" x14ac:dyDescent="0.2">
      <c r="A920" s="1">
        <v>3054</v>
      </c>
      <c r="B920" s="148">
        <v>19424716</v>
      </c>
      <c r="C920" s="144" t="s">
        <v>640</v>
      </c>
      <c r="D920" s="144" t="s">
        <v>3667</v>
      </c>
      <c r="E920" s="131" t="s">
        <v>3389</v>
      </c>
      <c r="F920" s="145" t="s">
        <v>2660</v>
      </c>
      <c r="G920" s="146" t="s">
        <v>2668</v>
      </c>
      <c r="H920" s="146" t="s">
        <v>2692</v>
      </c>
      <c r="I920" s="147">
        <v>3400</v>
      </c>
      <c r="J920" s="145" t="s">
        <v>3667</v>
      </c>
      <c r="K920" s="2"/>
    </row>
    <row r="921" spans="1:11" ht="25.5" hidden="1" x14ac:dyDescent="0.2">
      <c r="A921" s="88">
        <v>2403</v>
      </c>
      <c r="B921" s="105">
        <v>19425111</v>
      </c>
      <c r="C921" s="120" t="s">
        <v>2171</v>
      </c>
      <c r="D921" s="128" t="s">
        <v>2004</v>
      </c>
      <c r="E921" s="103" t="s">
        <v>3388</v>
      </c>
      <c r="F921" s="104" t="s">
        <v>3389</v>
      </c>
      <c r="G921" s="104" t="s">
        <v>3389</v>
      </c>
      <c r="H921" s="104" t="s">
        <v>3389</v>
      </c>
      <c r="I921" s="117" t="s">
        <v>3389</v>
      </c>
      <c r="J921" s="104" t="s">
        <v>172</v>
      </c>
      <c r="K921" s="104" t="s">
        <v>172</v>
      </c>
    </row>
    <row r="922" spans="1:11" hidden="1" x14ac:dyDescent="0.2">
      <c r="A922" s="88">
        <v>317</v>
      </c>
      <c r="B922" s="89">
        <v>19432746</v>
      </c>
      <c r="C922" s="90" t="s">
        <v>641</v>
      </c>
      <c r="D922" s="91" t="str">
        <f>VLOOKUP(B922,[1]PLANTA!$A$2:$T$2334,20,0)</f>
        <v>DIRECCION DE GESTION NOTARIAL</v>
      </c>
      <c r="E922" s="92" t="s">
        <v>2653</v>
      </c>
      <c r="F922" s="10" t="s">
        <v>2652</v>
      </c>
      <c r="G922" s="11">
        <v>2044</v>
      </c>
      <c r="H922" s="11">
        <v>10</v>
      </c>
      <c r="I922" s="93">
        <v>9100</v>
      </c>
      <c r="J922" s="94" t="s">
        <v>54</v>
      </c>
      <c r="K922" s="94" t="s">
        <v>278</v>
      </c>
    </row>
    <row r="923" spans="1:11" hidden="1" x14ac:dyDescent="0.2">
      <c r="A923" s="1">
        <v>4097</v>
      </c>
      <c r="B923" s="148">
        <v>19432746</v>
      </c>
      <c r="C923" s="144" t="s">
        <v>641</v>
      </c>
      <c r="D923" s="144" t="s">
        <v>3749</v>
      </c>
      <c r="E923" s="131" t="s">
        <v>3389</v>
      </c>
      <c r="F923" s="145" t="s">
        <v>2652</v>
      </c>
      <c r="G923" s="146">
        <v>2044</v>
      </c>
      <c r="H923" s="146">
        <v>10</v>
      </c>
      <c r="I923" s="147">
        <v>210040</v>
      </c>
      <c r="J923" s="145" t="s">
        <v>3749</v>
      </c>
      <c r="K923" s="2"/>
    </row>
    <row r="924" spans="1:11" hidden="1" x14ac:dyDescent="0.2">
      <c r="A924" s="88">
        <v>1324</v>
      </c>
      <c r="B924" s="95">
        <v>19433048</v>
      </c>
      <c r="C924" s="90" t="s">
        <v>642</v>
      </c>
      <c r="D924" s="91" t="str">
        <f>VLOOKUP(B924,[1]PLANTA!$A$2:$T$2334,20,0)</f>
        <v>LA MESA</v>
      </c>
      <c r="E924" s="92" t="s">
        <v>2653</v>
      </c>
      <c r="F924" s="10" t="s">
        <v>2654</v>
      </c>
      <c r="G924" s="11">
        <v>3124</v>
      </c>
      <c r="H924" s="11">
        <v>18</v>
      </c>
      <c r="I924" s="93">
        <v>220130</v>
      </c>
      <c r="J924" s="94" t="s">
        <v>171</v>
      </c>
      <c r="K924" s="94" t="s">
        <v>168</v>
      </c>
    </row>
    <row r="925" spans="1:11" hidden="1" x14ac:dyDescent="0.2">
      <c r="A925" s="1">
        <v>4259</v>
      </c>
      <c r="B925" s="148">
        <v>19433048</v>
      </c>
      <c r="C925" s="144" t="s">
        <v>642</v>
      </c>
      <c r="D925" s="144" t="s">
        <v>171</v>
      </c>
      <c r="E925" s="131" t="s">
        <v>3389</v>
      </c>
      <c r="F925" s="145" t="s">
        <v>2654</v>
      </c>
      <c r="G925" s="146">
        <v>3124</v>
      </c>
      <c r="H925" s="146">
        <v>18</v>
      </c>
      <c r="I925" s="147">
        <v>220130</v>
      </c>
      <c r="J925" s="145" t="s">
        <v>171</v>
      </c>
      <c r="K925" s="2"/>
    </row>
    <row r="926" spans="1:11" hidden="1" x14ac:dyDescent="0.2">
      <c r="A926" s="88">
        <v>1809</v>
      </c>
      <c r="B926" s="95">
        <v>19437675</v>
      </c>
      <c r="C926" s="90" t="s">
        <v>643</v>
      </c>
      <c r="D926" s="91" t="str">
        <f>VLOOKUP(B926,[1]PLANTA!$A$2:$T$2334,20,0)</f>
        <v>DOSQUEBRADAS</v>
      </c>
      <c r="E926" s="92" t="s">
        <v>2825</v>
      </c>
      <c r="F926" s="10" t="s">
        <v>2850</v>
      </c>
      <c r="G926" s="11" t="s">
        <v>2851</v>
      </c>
      <c r="H926" s="11" t="s">
        <v>2681</v>
      </c>
      <c r="I926" s="93">
        <v>330140</v>
      </c>
      <c r="J926" s="94" t="s">
        <v>230</v>
      </c>
      <c r="K926" s="94" t="s">
        <v>226</v>
      </c>
    </row>
    <row r="927" spans="1:11" hidden="1" x14ac:dyDescent="0.2">
      <c r="A927" s="1">
        <v>4677</v>
      </c>
      <c r="B927" s="148">
        <v>19437675</v>
      </c>
      <c r="C927" s="144" t="s">
        <v>643</v>
      </c>
      <c r="D927" s="144" t="s">
        <v>3782</v>
      </c>
      <c r="E927" s="131" t="s">
        <v>3389</v>
      </c>
      <c r="F927" s="145" t="s">
        <v>2826</v>
      </c>
      <c r="G927" s="146" t="s">
        <v>2827</v>
      </c>
      <c r="H927" s="146" t="s">
        <v>2717</v>
      </c>
      <c r="I927" s="147">
        <v>330010</v>
      </c>
      <c r="J927" s="145" t="s">
        <v>3782</v>
      </c>
      <c r="K927" s="2"/>
    </row>
    <row r="928" spans="1:11" hidden="1" x14ac:dyDescent="0.2">
      <c r="A928" s="88">
        <v>144</v>
      </c>
      <c r="B928" s="95">
        <v>19440322</v>
      </c>
      <c r="C928" s="90" t="s">
        <v>644</v>
      </c>
      <c r="D928" s="91" t="str">
        <f>VLOOKUP(B928,[1]PLANTA!$A$2:$T$2334,20,0)</f>
        <v>DIRECCION FINANCIERA</v>
      </c>
      <c r="E928" s="92" t="s">
        <v>2653</v>
      </c>
      <c r="F928" s="10" t="s">
        <v>2660</v>
      </c>
      <c r="G928" s="11">
        <v>2028</v>
      </c>
      <c r="H928" s="11">
        <v>17</v>
      </c>
      <c r="I928" s="93">
        <v>7100</v>
      </c>
      <c r="J928" s="94" t="s">
        <v>54</v>
      </c>
      <c r="K928" s="94" t="s">
        <v>278</v>
      </c>
    </row>
    <row r="929" spans="1:11" hidden="1" x14ac:dyDescent="0.2">
      <c r="A929" s="1">
        <v>3139</v>
      </c>
      <c r="B929" s="148">
        <v>19440322</v>
      </c>
      <c r="C929" s="144" t="s">
        <v>644</v>
      </c>
      <c r="D929" s="144" t="s">
        <v>3684</v>
      </c>
      <c r="E929" s="131" t="s">
        <v>3389</v>
      </c>
      <c r="F929" s="145" t="s">
        <v>2660</v>
      </c>
      <c r="G929" s="146">
        <v>2028</v>
      </c>
      <c r="H929" s="146">
        <v>17</v>
      </c>
      <c r="I929" s="147">
        <v>7100</v>
      </c>
      <c r="J929" s="145" t="s">
        <v>3684</v>
      </c>
      <c r="K929" s="2"/>
    </row>
    <row r="930" spans="1:11" hidden="1" x14ac:dyDescent="0.2">
      <c r="A930" s="88">
        <v>134</v>
      </c>
      <c r="B930" s="95">
        <v>19448702</v>
      </c>
      <c r="C930" s="90" t="s">
        <v>645</v>
      </c>
      <c r="D930" s="91" t="str">
        <f>VLOOKUP(B930,[1]PLANTA!$A$2:$T$2334,20,0)</f>
        <v>Grupo de Cultura del Servicio y Atención al Ciudadano</v>
      </c>
      <c r="E930" s="92" t="s">
        <v>2653</v>
      </c>
      <c r="F930" s="10" t="s">
        <v>2654</v>
      </c>
      <c r="G930" s="11" t="s">
        <v>2723</v>
      </c>
      <c r="H930" s="11" t="s">
        <v>2669</v>
      </c>
      <c r="I930" s="93">
        <v>7060</v>
      </c>
      <c r="J930" s="94" t="s">
        <v>54</v>
      </c>
      <c r="K930" s="94" t="s">
        <v>278</v>
      </c>
    </row>
    <row r="931" spans="1:11" hidden="1" x14ac:dyDescent="0.2">
      <c r="A931" s="1">
        <v>3195</v>
      </c>
      <c r="B931" s="148">
        <v>19448702</v>
      </c>
      <c r="C931" s="144" t="s">
        <v>645</v>
      </c>
      <c r="D931" s="144" t="s">
        <v>3691</v>
      </c>
      <c r="E931" s="131" t="s">
        <v>3389</v>
      </c>
      <c r="F931" s="145" t="s">
        <v>2654</v>
      </c>
      <c r="G931" s="146" t="s">
        <v>2723</v>
      </c>
      <c r="H931" s="146" t="s">
        <v>2669</v>
      </c>
      <c r="I931" s="147">
        <v>7210</v>
      </c>
      <c r="J931" s="145" t="s">
        <v>3691</v>
      </c>
      <c r="K931" s="2"/>
    </row>
    <row r="932" spans="1:11" hidden="1" x14ac:dyDescent="0.2">
      <c r="A932" s="88">
        <v>2404</v>
      </c>
      <c r="B932" s="105">
        <v>19448980</v>
      </c>
      <c r="C932" s="120" t="s">
        <v>2028</v>
      </c>
      <c r="D932" s="126" t="s">
        <v>1955</v>
      </c>
      <c r="E932" s="103" t="s">
        <v>3388</v>
      </c>
      <c r="F932" s="104" t="s">
        <v>3389</v>
      </c>
      <c r="G932" s="104" t="s">
        <v>3389</v>
      </c>
      <c r="H932" s="104" t="s">
        <v>3389</v>
      </c>
      <c r="I932" s="117" t="s">
        <v>3389</v>
      </c>
      <c r="J932" s="107" t="s">
        <v>54</v>
      </c>
      <c r="K932" s="107" t="s">
        <v>278</v>
      </c>
    </row>
    <row r="933" spans="1:11" ht="25.5" hidden="1" x14ac:dyDescent="0.2">
      <c r="A933" s="88">
        <v>2405</v>
      </c>
      <c r="B933" s="105">
        <v>19450036</v>
      </c>
      <c r="C933" s="120" t="s">
        <v>1996</v>
      </c>
      <c r="D933" s="126" t="s">
        <v>1980</v>
      </c>
      <c r="E933" s="103" t="s">
        <v>3388</v>
      </c>
      <c r="F933" s="104" t="s">
        <v>3389</v>
      </c>
      <c r="G933" s="104" t="s">
        <v>3389</v>
      </c>
      <c r="H933" s="104" t="s">
        <v>3389</v>
      </c>
      <c r="I933" s="117" t="s">
        <v>3389</v>
      </c>
      <c r="J933" s="107" t="s">
        <v>54</v>
      </c>
      <c r="K933" s="107" t="s">
        <v>278</v>
      </c>
    </row>
    <row r="934" spans="1:11" hidden="1" x14ac:dyDescent="0.2">
      <c r="A934" s="88">
        <v>179</v>
      </c>
      <c r="B934" s="95">
        <v>19452281</v>
      </c>
      <c r="C934" s="90" t="s">
        <v>646</v>
      </c>
      <c r="D934" s="91" t="str">
        <f>VLOOKUP(B934,[1]PLANTA!$A$2:$T$2334,20,0)</f>
        <v>Grupo de Reconocimiento de Pensiones y Cartera de Vivienda</v>
      </c>
      <c r="E934" s="92" t="s">
        <v>2651</v>
      </c>
      <c r="F934" s="10" t="s">
        <v>2654</v>
      </c>
      <c r="G934" s="11">
        <v>3124</v>
      </c>
      <c r="H934" s="11">
        <v>14</v>
      </c>
      <c r="I934" s="93">
        <v>7140</v>
      </c>
      <c r="J934" s="94" t="s">
        <v>54</v>
      </c>
      <c r="K934" s="94" t="s">
        <v>278</v>
      </c>
    </row>
    <row r="935" spans="1:11" hidden="1" x14ac:dyDescent="0.2">
      <c r="A935" s="1">
        <v>3174</v>
      </c>
      <c r="B935" s="148">
        <v>19452281</v>
      </c>
      <c r="C935" s="144" t="s">
        <v>646</v>
      </c>
      <c r="D935" s="144" t="s">
        <v>3688</v>
      </c>
      <c r="E935" s="131" t="s">
        <v>3389</v>
      </c>
      <c r="F935" s="145" t="s">
        <v>2654</v>
      </c>
      <c r="G935" s="146">
        <v>3124</v>
      </c>
      <c r="H935" s="146">
        <v>14</v>
      </c>
      <c r="I935" s="147">
        <v>7140</v>
      </c>
      <c r="J935" s="145" t="s">
        <v>3688</v>
      </c>
      <c r="K935" s="2"/>
    </row>
    <row r="936" spans="1:11" hidden="1" x14ac:dyDescent="0.2">
      <c r="A936" s="88">
        <v>216</v>
      </c>
      <c r="B936" s="95">
        <v>19454789</v>
      </c>
      <c r="C936" s="90" t="s">
        <v>647</v>
      </c>
      <c r="D936" s="91" t="str">
        <f>VLOOKUP(B936,[1]PLANTA!$A$2:$T$2334,20,0)</f>
        <v>Grupo de Servicios Administrativos</v>
      </c>
      <c r="E936" s="92" t="s">
        <v>2653</v>
      </c>
      <c r="F936" s="10" t="s">
        <v>2695</v>
      </c>
      <c r="G936" s="11">
        <v>4044</v>
      </c>
      <c r="H936" s="11">
        <v>18</v>
      </c>
      <c r="I936" s="93">
        <v>7220</v>
      </c>
      <c r="J936" s="94" t="s">
        <v>54</v>
      </c>
      <c r="K936" s="94" t="s">
        <v>278</v>
      </c>
    </row>
    <row r="937" spans="1:11" hidden="1" x14ac:dyDescent="0.2">
      <c r="A937" s="1">
        <v>3208</v>
      </c>
      <c r="B937" s="148">
        <v>19454789</v>
      </c>
      <c r="C937" s="144" t="s">
        <v>647</v>
      </c>
      <c r="D937" s="144" t="s">
        <v>3692</v>
      </c>
      <c r="E937" s="131" t="s">
        <v>3389</v>
      </c>
      <c r="F937" s="145" t="s">
        <v>2695</v>
      </c>
      <c r="G937" s="146">
        <v>4044</v>
      </c>
      <c r="H937" s="146">
        <v>18</v>
      </c>
      <c r="I937" s="147">
        <v>7220</v>
      </c>
      <c r="J937" s="145" t="s">
        <v>3692</v>
      </c>
      <c r="K937" s="2"/>
    </row>
    <row r="938" spans="1:11" hidden="1" x14ac:dyDescent="0.2">
      <c r="A938" s="88">
        <v>81</v>
      </c>
      <c r="B938" s="95">
        <v>19458072</v>
      </c>
      <c r="C938" s="90" t="s">
        <v>2708</v>
      </c>
      <c r="D938" s="91" t="str">
        <f>VLOOKUP(B938,[1]PLANTA!$A$2:$T$2334,20,0)</f>
        <v>Grupo de Asistencia Técnica</v>
      </c>
      <c r="E938" s="92" t="s">
        <v>2653</v>
      </c>
      <c r="F938" s="10" t="s">
        <v>2655</v>
      </c>
      <c r="G938" s="11">
        <v>3132</v>
      </c>
      <c r="H938" s="11">
        <v>16</v>
      </c>
      <c r="I938" s="93">
        <v>4200</v>
      </c>
      <c r="J938" s="94" t="s">
        <v>54</v>
      </c>
      <c r="K938" s="94" t="s">
        <v>278</v>
      </c>
    </row>
    <row r="939" spans="1:11" hidden="1" x14ac:dyDescent="0.2">
      <c r="A939" s="1">
        <v>3080</v>
      </c>
      <c r="B939" s="148">
        <v>19458072</v>
      </c>
      <c r="C939" s="144" t="s">
        <v>2708</v>
      </c>
      <c r="D939" s="144" t="s">
        <v>3670</v>
      </c>
      <c r="E939" s="131" t="s">
        <v>3389</v>
      </c>
      <c r="F939" s="145" t="s">
        <v>2655</v>
      </c>
      <c r="G939" s="146">
        <v>3132</v>
      </c>
      <c r="H939" s="146">
        <v>16</v>
      </c>
      <c r="I939" s="147">
        <v>4200</v>
      </c>
      <c r="J939" s="145" t="s">
        <v>3670</v>
      </c>
      <c r="K939" s="2"/>
    </row>
    <row r="940" spans="1:11" hidden="1" x14ac:dyDescent="0.2">
      <c r="A940" s="88">
        <v>78</v>
      </c>
      <c r="B940" s="95">
        <v>19461919</v>
      </c>
      <c r="C940" s="90" t="s">
        <v>648</v>
      </c>
      <c r="D940" s="91" t="str">
        <f>VLOOKUP(B940,[1]PLANTA!$A$2:$T$2334,20,0)</f>
        <v>Grupo de Asistencia Técnica</v>
      </c>
      <c r="E940" s="92" t="s">
        <v>2653</v>
      </c>
      <c r="F940" s="10" t="s">
        <v>2705</v>
      </c>
      <c r="G940" s="11">
        <v>3003</v>
      </c>
      <c r="H940" s="11">
        <v>18</v>
      </c>
      <c r="I940" s="93">
        <v>4200</v>
      </c>
      <c r="J940" s="94" t="s">
        <v>54</v>
      </c>
      <c r="K940" s="94" t="s">
        <v>278</v>
      </c>
    </row>
    <row r="941" spans="1:11" hidden="1" x14ac:dyDescent="0.2">
      <c r="A941" s="1">
        <v>3077</v>
      </c>
      <c r="B941" s="148">
        <v>19461919</v>
      </c>
      <c r="C941" s="144" t="s">
        <v>648</v>
      </c>
      <c r="D941" s="144" t="s">
        <v>3670</v>
      </c>
      <c r="E941" s="131" t="s">
        <v>3389</v>
      </c>
      <c r="F941" s="145" t="s">
        <v>2705</v>
      </c>
      <c r="G941" s="146">
        <v>3003</v>
      </c>
      <c r="H941" s="146">
        <v>18</v>
      </c>
      <c r="I941" s="147">
        <v>4200</v>
      </c>
      <c r="J941" s="145" t="s">
        <v>3670</v>
      </c>
      <c r="K941" s="2"/>
    </row>
    <row r="942" spans="1:11" ht="25.5" hidden="1" x14ac:dyDescent="0.2">
      <c r="A942" s="88">
        <v>2406</v>
      </c>
      <c r="B942" s="102">
        <v>19462626</v>
      </c>
      <c r="C942" s="119" t="s">
        <v>1942</v>
      </c>
      <c r="D942" s="128" t="s">
        <v>1939</v>
      </c>
      <c r="E942" s="103" t="s">
        <v>3388</v>
      </c>
      <c r="F942" s="104" t="s">
        <v>3389</v>
      </c>
      <c r="G942" s="104" t="s">
        <v>3389</v>
      </c>
      <c r="H942" s="104" t="s">
        <v>3389</v>
      </c>
      <c r="I942" s="117" t="s">
        <v>3389</v>
      </c>
      <c r="J942" s="107" t="s">
        <v>54</v>
      </c>
      <c r="K942" s="104" t="s">
        <v>278</v>
      </c>
    </row>
    <row r="943" spans="1:11" hidden="1" x14ac:dyDescent="0.2">
      <c r="A943" s="88">
        <v>1236</v>
      </c>
      <c r="B943" s="95">
        <v>19468450</v>
      </c>
      <c r="C943" s="90" t="s">
        <v>649</v>
      </c>
      <c r="D943" s="91" t="str">
        <f>VLOOKUP(B943,[1]PLANTA!$A$2:$T$2334,20,0)</f>
        <v>Grupo Jurídico Bogotá Zona Centro</v>
      </c>
      <c r="E943" s="92" t="s">
        <v>2651</v>
      </c>
      <c r="F943" s="10" t="s">
        <v>2652</v>
      </c>
      <c r="G943" s="11" t="s">
        <v>2662</v>
      </c>
      <c r="H943" s="11" t="s">
        <v>2663</v>
      </c>
      <c r="I943" s="93">
        <v>220020</v>
      </c>
      <c r="J943" s="94" t="s">
        <v>168</v>
      </c>
      <c r="K943" s="94" t="s">
        <v>168</v>
      </c>
    </row>
    <row r="944" spans="1:11" hidden="1" x14ac:dyDescent="0.2">
      <c r="A944" s="1">
        <v>4179</v>
      </c>
      <c r="B944" s="148">
        <v>19468450</v>
      </c>
      <c r="C944" s="144" t="s">
        <v>649</v>
      </c>
      <c r="D944" s="144" t="s">
        <v>3751</v>
      </c>
      <c r="E944" s="131" t="s">
        <v>3389</v>
      </c>
      <c r="F944" s="145" t="s">
        <v>2652</v>
      </c>
      <c r="G944" s="146" t="s">
        <v>2662</v>
      </c>
      <c r="H944" s="146" t="s">
        <v>2663</v>
      </c>
      <c r="I944" s="147">
        <v>220020</v>
      </c>
      <c r="J944" s="145" t="s">
        <v>3751</v>
      </c>
      <c r="K944" s="2"/>
    </row>
    <row r="945" spans="1:11" hidden="1" x14ac:dyDescent="0.2">
      <c r="A945" s="88">
        <v>1342</v>
      </c>
      <c r="B945" s="95">
        <v>19470264</v>
      </c>
      <c r="C945" s="90" t="s">
        <v>650</v>
      </c>
      <c r="D945" s="91" t="str">
        <f>VLOOKUP(B945,[1]PLANTA!$A$2:$T$2334,20,0)</f>
        <v>Grupo Jurídico Bogotá Zona Norte</v>
      </c>
      <c r="E945" s="92" t="s">
        <v>2653</v>
      </c>
      <c r="F945" s="10" t="s">
        <v>2660</v>
      </c>
      <c r="G945" s="11">
        <v>2028</v>
      </c>
      <c r="H945" s="11">
        <v>14</v>
      </c>
      <c r="I945" s="93">
        <v>230020</v>
      </c>
      <c r="J945" s="94" t="s">
        <v>161</v>
      </c>
      <c r="K945" s="94" t="s">
        <v>161</v>
      </c>
    </row>
    <row r="946" spans="1:11" hidden="1" x14ac:dyDescent="0.2">
      <c r="A946" s="1">
        <v>4275</v>
      </c>
      <c r="B946" s="148">
        <v>19470264</v>
      </c>
      <c r="C946" s="144" t="s">
        <v>650</v>
      </c>
      <c r="D946" s="144" t="s">
        <v>3755</v>
      </c>
      <c r="E946" s="131" t="s">
        <v>3389</v>
      </c>
      <c r="F946" s="145" t="s">
        <v>2660</v>
      </c>
      <c r="G946" s="146">
        <v>2028</v>
      </c>
      <c r="H946" s="146">
        <v>14</v>
      </c>
      <c r="I946" s="147">
        <v>230020</v>
      </c>
      <c r="J946" s="145" t="s">
        <v>3755</v>
      </c>
      <c r="K946" s="2"/>
    </row>
    <row r="947" spans="1:11" hidden="1" x14ac:dyDescent="0.2">
      <c r="A947" s="88">
        <v>1619</v>
      </c>
      <c r="B947" s="95">
        <v>19472040</v>
      </c>
      <c r="C947" s="90" t="s">
        <v>3163</v>
      </c>
      <c r="D947" s="91" t="str">
        <f>VLOOKUP(B947,[1]PLANTA!$A$2:$T$2334,20,0)</f>
        <v>SAN MARTIN</v>
      </c>
      <c r="E947" s="92" t="s">
        <v>2651</v>
      </c>
      <c r="F947" s="10" t="s">
        <v>2657</v>
      </c>
      <c r="G947" s="11" t="s">
        <v>2658</v>
      </c>
      <c r="H947" s="11" t="s">
        <v>2735</v>
      </c>
      <c r="I947" s="93">
        <v>290130</v>
      </c>
      <c r="J947" s="94" t="s">
        <v>202</v>
      </c>
      <c r="K947" s="94" t="s">
        <v>198</v>
      </c>
    </row>
    <row r="948" spans="1:11" hidden="1" x14ac:dyDescent="0.2">
      <c r="A948" s="1">
        <v>4538</v>
      </c>
      <c r="B948" s="148">
        <v>19472040</v>
      </c>
      <c r="C948" s="144" t="s">
        <v>3163</v>
      </c>
      <c r="D948" s="144" t="s">
        <v>202</v>
      </c>
      <c r="E948" s="131" t="s">
        <v>3389</v>
      </c>
      <c r="F948" s="145" t="s">
        <v>2657</v>
      </c>
      <c r="G948" s="146" t="s">
        <v>2658</v>
      </c>
      <c r="H948" s="146" t="s">
        <v>2735</v>
      </c>
      <c r="I948" s="147">
        <v>290130</v>
      </c>
      <c r="J948" s="145" t="s">
        <v>202</v>
      </c>
      <c r="K948" s="2"/>
    </row>
    <row r="949" spans="1:11" hidden="1" x14ac:dyDescent="0.2">
      <c r="A949" s="88">
        <v>1164</v>
      </c>
      <c r="B949" s="95">
        <v>19476861</v>
      </c>
      <c r="C949" s="90" t="s">
        <v>651</v>
      </c>
      <c r="D949" s="91" t="str">
        <f>VLOOKUP(B949,[1]PLANTA!$A$2:$T$2334,20,0)</f>
        <v>Grupo Operativo Bogotá Zona Sur</v>
      </c>
      <c r="E949" s="92" t="s">
        <v>2653</v>
      </c>
      <c r="F949" s="10" t="s">
        <v>2655</v>
      </c>
      <c r="G949" s="11">
        <v>3132</v>
      </c>
      <c r="H949" s="11">
        <v>16</v>
      </c>
      <c r="I949" s="93">
        <v>210040</v>
      </c>
      <c r="J949" s="94" t="s">
        <v>172</v>
      </c>
      <c r="K949" s="94" t="s">
        <v>172</v>
      </c>
    </row>
    <row r="950" spans="1:11" hidden="1" x14ac:dyDescent="0.2">
      <c r="A950" s="1">
        <v>4107</v>
      </c>
      <c r="B950" s="148">
        <v>19476861</v>
      </c>
      <c r="C950" s="144" t="s">
        <v>651</v>
      </c>
      <c r="D950" s="144" t="s">
        <v>3749</v>
      </c>
      <c r="E950" s="131" t="s">
        <v>3389</v>
      </c>
      <c r="F950" s="145" t="s">
        <v>2655</v>
      </c>
      <c r="G950" s="146">
        <v>3132</v>
      </c>
      <c r="H950" s="146">
        <v>16</v>
      </c>
      <c r="I950" s="147">
        <v>210040</v>
      </c>
      <c r="J950" s="145" t="s">
        <v>3749</v>
      </c>
      <c r="K950" s="2"/>
    </row>
    <row r="951" spans="1:11" hidden="1" x14ac:dyDescent="0.2">
      <c r="A951" s="88">
        <v>1372</v>
      </c>
      <c r="B951" s="95">
        <v>19479882</v>
      </c>
      <c r="C951" s="90" t="s">
        <v>652</v>
      </c>
      <c r="D951" s="91" t="str">
        <f>VLOOKUP(B951,[1]PLANTA!$A$2:$T$2334,20,0)</f>
        <v>Grupo Administrativo Bogotá Zona Norte</v>
      </c>
      <c r="E951" s="92" t="s">
        <v>2651</v>
      </c>
      <c r="F951" s="10" t="s">
        <v>2660</v>
      </c>
      <c r="G951" s="11" t="s">
        <v>2668</v>
      </c>
      <c r="H951" s="11" t="s">
        <v>2692</v>
      </c>
      <c r="I951" s="93">
        <v>230030</v>
      </c>
      <c r="J951" s="94" t="s">
        <v>161</v>
      </c>
      <c r="K951" s="94" t="s">
        <v>161</v>
      </c>
    </row>
    <row r="952" spans="1:11" hidden="1" x14ac:dyDescent="0.2">
      <c r="A952" s="1">
        <v>4301</v>
      </c>
      <c r="B952" s="148">
        <v>19479882</v>
      </c>
      <c r="C952" s="144" t="s">
        <v>652</v>
      </c>
      <c r="D952" s="144" t="s">
        <v>3756</v>
      </c>
      <c r="E952" s="131" t="s">
        <v>3389</v>
      </c>
      <c r="F952" s="145" t="s">
        <v>2660</v>
      </c>
      <c r="G952" s="146" t="s">
        <v>2668</v>
      </c>
      <c r="H952" s="146" t="s">
        <v>2692</v>
      </c>
      <c r="I952" s="147">
        <v>230030</v>
      </c>
      <c r="J952" s="145" t="s">
        <v>3756</v>
      </c>
      <c r="K952" s="2"/>
    </row>
    <row r="953" spans="1:11" ht="25.5" hidden="1" x14ac:dyDescent="0.2">
      <c r="A953" s="88">
        <v>2407</v>
      </c>
      <c r="B953" s="105">
        <v>19484882</v>
      </c>
      <c r="C953" s="120" t="s">
        <v>2327</v>
      </c>
      <c r="D953" s="126" t="s">
        <v>2211</v>
      </c>
      <c r="E953" s="103" t="s">
        <v>3388</v>
      </c>
      <c r="F953" s="104" t="s">
        <v>3389</v>
      </c>
      <c r="G953" s="104" t="s">
        <v>3389</v>
      </c>
      <c r="H953" s="104" t="s">
        <v>3389</v>
      </c>
      <c r="I953" s="117" t="s">
        <v>3389</v>
      </c>
      <c r="J953" s="107" t="s">
        <v>166</v>
      </c>
      <c r="K953" s="107" t="s">
        <v>172</v>
      </c>
    </row>
    <row r="954" spans="1:11" hidden="1" x14ac:dyDescent="0.2">
      <c r="A954" s="88">
        <v>130</v>
      </c>
      <c r="B954" s="95">
        <v>19491074</v>
      </c>
      <c r="C954" s="90" t="s">
        <v>653</v>
      </c>
      <c r="D954" s="91" t="str">
        <f>VLOOKUP(B954,[1]PLANTA!$A$2:$T$2334,20,0)</f>
        <v>Grupo de Contratación Administrativa</v>
      </c>
      <c r="E954" s="92" t="s">
        <v>2651</v>
      </c>
      <c r="F954" s="10" t="s">
        <v>2695</v>
      </c>
      <c r="G954" s="11">
        <v>4044</v>
      </c>
      <c r="H954" s="11">
        <v>14</v>
      </c>
      <c r="I954" s="93">
        <v>7020</v>
      </c>
      <c r="J954" s="94" t="s">
        <v>54</v>
      </c>
      <c r="K954" s="94" t="s">
        <v>278</v>
      </c>
    </row>
    <row r="955" spans="1:11" hidden="1" x14ac:dyDescent="0.2">
      <c r="A955" s="1">
        <v>3122</v>
      </c>
      <c r="B955" s="148">
        <v>19491074</v>
      </c>
      <c r="C955" s="144" t="s">
        <v>653</v>
      </c>
      <c r="D955" s="144" t="s">
        <v>3680</v>
      </c>
      <c r="E955" s="131" t="s">
        <v>3389</v>
      </c>
      <c r="F955" s="145" t="s">
        <v>2695</v>
      </c>
      <c r="G955" s="146">
        <v>4044</v>
      </c>
      <c r="H955" s="146">
        <v>14</v>
      </c>
      <c r="I955" s="147">
        <v>7020</v>
      </c>
      <c r="J955" s="145" t="s">
        <v>3680</v>
      </c>
      <c r="K955" s="2"/>
    </row>
    <row r="956" spans="1:11" hidden="1" x14ac:dyDescent="0.2">
      <c r="A956" s="88">
        <v>1266</v>
      </c>
      <c r="B956" s="95">
        <v>19494656</v>
      </c>
      <c r="C956" s="90" t="s">
        <v>654</v>
      </c>
      <c r="D956" s="91" t="str">
        <f>VLOOKUP(B956,[1]PLANTA!$A$2:$T$2334,20,0)</f>
        <v>Grupo Administrativo Bogotá Zona Centro</v>
      </c>
      <c r="E956" s="92" t="s">
        <v>2653</v>
      </c>
      <c r="F956" s="10" t="s">
        <v>2654</v>
      </c>
      <c r="G956" s="11">
        <v>3124</v>
      </c>
      <c r="H956" s="11">
        <v>14</v>
      </c>
      <c r="I956" s="93">
        <v>220030</v>
      </c>
      <c r="J956" s="94" t="s">
        <v>168</v>
      </c>
      <c r="K956" s="94" t="s">
        <v>168</v>
      </c>
    </row>
    <row r="957" spans="1:11" hidden="1" x14ac:dyDescent="0.2">
      <c r="A957" s="1">
        <v>4205</v>
      </c>
      <c r="B957" s="148">
        <v>19494656</v>
      </c>
      <c r="C957" s="144" t="s">
        <v>654</v>
      </c>
      <c r="D957" s="144" t="s">
        <v>3752</v>
      </c>
      <c r="E957" s="131" t="s">
        <v>3389</v>
      </c>
      <c r="F957" s="145" t="s">
        <v>2654</v>
      </c>
      <c r="G957" s="146">
        <v>3124</v>
      </c>
      <c r="H957" s="146">
        <v>14</v>
      </c>
      <c r="I957" s="147">
        <v>220030</v>
      </c>
      <c r="J957" s="145" t="s">
        <v>3752</v>
      </c>
      <c r="K957" s="2"/>
    </row>
    <row r="958" spans="1:11" hidden="1" x14ac:dyDescent="0.2">
      <c r="A958" s="88">
        <v>69</v>
      </c>
      <c r="B958" s="95">
        <v>19584051</v>
      </c>
      <c r="C958" s="90" t="s">
        <v>2706</v>
      </c>
      <c r="D958" s="91" t="str">
        <f>VLOOKUP(B958,[1]PLANTA!$A$2:$T$2334,20,0)</f>
        <v>Grupo de Asistencia Técnica</v>
      </c>
      <c r="E958" s="92" t="s">
        <v>2653</v>
      </c>
      <c r="F958" s="10" t="s">
        <v>2652</v>
      </c>
      <c r="G958" s="11">
        <v>2044</v>
      </c>
      <c r="H958" s="11">
        <v>10</v>
      </c>
      <c r="I958" s="93">
        <v>4200</v>
      </c>
      <c r="J958" s="94" t="s">
        <v>54</v>
      </c>
      <c r="K958" s="94" t="s">
        <v>278</v>
      </c>
    </row>
    <row r="959" spans="1:11" hidden="1" x14ac:dyDescent="0.2">
      <c r="A959" s="1">
        <v>3069</v>
      </c>
      <c r="B959" s="148">
        <v>19584051</v>
      </c>
      <c r="C959" s="144" t="s">
        <v>2706</v>
      </c>
      <c r="D959" s="144" t="s">
        <v>3670</v>
      </c>
      <c r="E959" s="131" t="s">
        <v>3389</v>
      </c>
      <c r="F959" s="145" t="s">
        <v>2652</v>
      </c>
      <c r="G959" s="146">
        <v>2044</v>
      </c>
      <c r="H959" s="146">
        <v>10</v>
      </c>
      <c r="I959" s="147">
        <v>4200</v>
      </c>
      <c r="J959" s="145" t="s">
        <v>3670</v>
      </c>
      <c r="K959" s="2"/>
    </row>
    <row r="960" spans="1:11" hidden="1" x14ac:dyDescent="0.2">
      <c r="A960" s="88">
        <v>31</v>
      </c>
      <c r="B960" s="95">
        <v>19614630</v>
      </c>
      <c r="C960" s="90" t="s">
        <v>2682</v>
      </c>
      <c r="D960" s="91" t="str">
        <f>VLOOKUP(B960,[1]PLANTA!$A$2:$T$2334,20,0)</f>
        <v>Grupo de Apoyo a la Inspección y Vigilancia</v>
      </c>
      <c r="E960" s="92" t="s">
        <v>2651</v>
      </c>
      <c r="F960" s="10" t="s">
        <v>2652</v>
      </c>
      <c r="G960" s="11" t="s">
        <v>2662</v>
      </c>
      <c r="H960" s="11" t="s">
        <v>2683</v>
      </c>
      <c r="I960" s="93">
        <v>1700</v>
      </c>
      <c r="J960" s="94" t="s">
        <v>54</v>
      </c>
      <c r="K960" s="94" t="s">
        <v>278</v>
      </c>
    </row>
    <row r="961" spans="1:11" hidden="1" x14ac:dyDescent="0.2">
      <c r="A961" s="1">
        <v>3031</v>
      </c>
      <c r="B961" s="148">
        <v>19614630</v>
      </c>
      <c r="C961" s="144" t="s">
        <v>2682</v>
      </c>
      <c r="D961" s="144" t="s">
        <v>3663</v>
      </c>
      <c r="E961" s="131" t="s">
        <v>3389</v>
      </c>
      <c r="F961" s="145" t="s">
        <v>2652</v>
      </c>
      <c r="G961" s="146" t="s">
        <v>2662</v>
      </c>
      <c r="H961" s="146" t="s">
        <v>2683</v>
      </c>
      <c r="I961" s="147">
        <v>1900</v>
      </c>
      <c r="J961" s="145" t="s">
        <v>3663</v>
      </c>
      <c r="K961" s="2"/>
    </row>
    <row r="962" spans="1:11" hidden="1" x14ac:dyDescent="0.2">
      <c r="A962" s="88">
        <v>1570</v>
      </c>
      <c r="B962" s="95">
        <v>19707913</v>
      </c>
      <c r="C962" s="90" t="s">
        <v>655</v>
      </c>
      <c r="D962" s="91" t="str">
        <f>VLOOKUP(B962,[1]PLANTA!$A$2:$T$2334,20,0)</f>
        <v>FUNDACION</v>
      </c>
      <c r="E962" s="92" t="s">
        <v>2651</v>
      </c>
      <c r="F962" s="10" t="s">
        <v>2695</v>
      </c>
      <c r="G962" s="11">
        <v>4044</v>
      </c>
      <c r="H962" s="11">
        <v>14</v>
      </c>
      <c r="I962" s="93">
        <v>280130</v>
      </c>
      <c r="J962" s="94" t="s">
        <v>196</v>
      </c>
      <c r="K962" s="94" t="s">
        <v>192</v>
      </c>
    </row>
    <row r="963" spans="1:11" hidden="1" x14ac:dyDescent="0.2">
      <c r="A963" s="1">
        <v>4489</v>
      </c>
      <c r="B963" s="148">
        <v>19707913</v>
      </c>
      <c r="C963" s="144" t="s">
        <v>655</v>
      </c>
      <c r="D963" s="144" t="s">
        <v>196</v>
      </c>
      <c r="E963" s="131" t="s">
        <v>3389</v>
      </c>
      <c r="F963" s="145" t="s">
        <v>2695</v>
      </c>
      <c r="G963" s="146">
        <v>4044</v>
      </c>
      <c r="H963" s="146">
        <v>14</v>
      </c>
      <c r="I963" s="147">
        <v>280130</v>
      </c>
      <c r="J963" s="145" t="s">
        <v>196</v>
      </c>
      <c r="K963" s="2"/>
    </row>
    <row r="964" spans="1:11" hidden="1" x14ac:dyDescent="0.2">
      <c r="A964" s="88">
        <v>809</v>
      </c>
      <c r="B964" s="95">
        <v>19768398</v>
      </c>
      <c r="C964" s="90" t="s">
        <v>656</v>
      </c>
      <c r="D964" s="91" t="str">
        <f>VLOOKUP(B964,[1]PLANTA!$A$2:$T$2334,20,0)</f>
        <v>SIMITI</v>
      </c>
      <c r="E964" s="92" t="s">
        <v>2651</v>
      </c>
      <c r="F964" s="10" t="s">
        <v>2695</v>
      </c>
      <c r="G964" s="11">
        <v>4044</v>
      </c>
      <c r="H964" s="11">
        <v>14</v>
      </c>
      <c r="I964" s="93">
        <v>140140</v>
      </c>
      <c r="J964" s="94" t="s">
        <v>109</v>
      </c>
      <c r="K964" s="94" t="s">
        <v>74</v>
      </c>
    </row>
    <row r="965" spans="1:11" hidden="1" x14ac:dyDescent="0.2">
      <c r="A965" s="1">
        <v>3772</v>
      </c>
      <c r="B965" s="148">
        <v>19768398</v>
      </c>
      <c r="C965" s="144" t="s">
        <v>656</v>
      </c>
      <c r="D965" s="144" t="s">
        <v>109</v>
      </c>
      <c r="E965" s="131" t="s">
        <v>3389</v>
      </c>
      <c r="F965" s="145" t="s">
        <v>2695</v>
      </c>
      <c r="G965" s="146">
        <v>4044</v>
      </c>
      <c r="H965" s="146">
        <v>14</v>
      </c>
      <c r="I965" s="147">
        <v>140140</v>
      </c>
      <c r="J965" s="145" t="s">
        <v>109</v>
      </c>
      <c r="K965" s="2"/>
    </row>
    <row r="966" spans="1:11" hidden="1" x14ac:dyDescent="0.2">
      <c r="A966" s="88">
        <v>1415</v>
      </c>
      <c r="B966" s="95">
        <v>20363800</v>
      </c>
      <c r="C966" s="90" t="s">
        <v>657</v>
      </c>
      <c r="D966" s="91" t="str">
        <f>VLOOKUP(B966,[1]PLANTA!$A$2:$T$2334,20,0)</f>
        <v>CHOCONTA</v>
      </c>
      <c r="E966" s="92" t="s">
        <v>2651</v>
      </c>
      <c r="F966" s="10" t="s">
        <v>2695</v>
      </c>
      <c r="G966" s="11">
        <v>4044</v>
      </c>
      <c r="H966" s="11">
        <v>11</v>
      </c>
      <c r="I966" s="93">
        <v>230110</v>
      </c>
      <c r="J966" s="94" t="s">
        <v>162</v>
      </c>
      <c r="K966" s="94" t="s">
        <v>161</v>
      </c>
    </row>
    <row r="967" spans="1:11" hidden="1" x14ac:dyDescent="0.2">
      <c r="A967" s="1">
        <v>4341</v>
      </c>
      <c r="B967" s="148">
        <v>20363800</v>
      </c>
      <c r="C967" s="144" t="s">
        <v>657</v>
      </c>
      <c r="D967" s="144" t="s">
        <v>162</v>
      </c>
      <c r="E967" s="131" t="s">
        <v>3389</v>
      </c>
      <c r="F967" s="145" t="s">
        <v>2695</v>
      </c>
      <c r="G967" s="146">
        <v>4044</v>
      </c>
      <c r="H967" s="146">
        <v>11</v>
      </c>
      <c r="I967" s="147">
        <v>230110</v>
      </c>
      <c r="J967" s="145" t="s">
        <v>162</v>
      </c>
      <c r="K967" s="2"/>
    </row>
    <row r="968" spans="1:11" hidden="1" x14ac:dyDescent="0.2">
      <c r="A968" s="88">
        <v>1425</v>
      </c>
      <c r="B968" s="95">
        <v>20429360</v>
      </c>
      <c r="C968" s="90" t="s">
        <v>3110</v>
      </c>
      <c r="D968" s="91" t="str">
        <f>VLOOKUP(B968,[1]PLANTA!$A$2:$T$2334,20,0)</f>
        <v>LA PALMA</v>
      </c>
      <c r="E968" s="92" t="s">
        <v>2651</v>
      </c>
      <c r="F968" s="10" t="s">
        <v>2695</v>
      </c>
      <c r="G968" s="11">
        <v>4044</v>
      </c>
      <c r="H968" s="11">
        <v>11</v>
      </c>
      <c r="I968" s="93">
        <v>230130</v>
      </c>
      <c r="J968" s="94" t="s">
        <v>164</v>
      </c>
      <c r="K968" s="94" t="s">
        <v>161</v>
      </c>
    </row>
    <row r="969" spans="1:11" hidden="1" x14ac:dyDescent="0.2">
      <c r="A969" s="1">
        <v>4349</v>
      </c>
      <c r="B969" s="148">
        <v>20429360</v>
      </c>
      <c r="C969" s="144" t="s">
        <v>3110</v>
      </c>
      <c r="D969" s="144" t="s">
        <v>164</v>
      </c>
      <c r="E969" s="131" t="s">
        <v>3389</v>
      </c>
      <c r="F969" s="145" t="s">
        <v>2695</v>
      </c>
      <c r="G969" s="146">
        <v>4044</v>
      </c>
      <c r="H969" s="146">
        <v>11</v>
      </c>
      <c r="I969" s="147">
        <v>230130</v>
      </c>
      <c r="J969" s="145" t="s">
        <v>164</v>
      </c>
      <c r="K969" s="2"/>
    </row>
    <row r="970" spans="1:11" hidden="1" x14ac:dyDescent="0.2">
      <c r="A970" s="88">
        <v>1195</v>
      </c>
      <c r="B970" s="95">
        <v>20439786</v>
      </c>
      <c r="C970" s="90" t="s">
        <v>658</v>
      </c>
      <c r="D970" s="91" t="str">
        <f>VLOOKUP(B970,[1]PLANTA!$A$2:$T$2334,20,0)</f>
        <v>CAQUEZA</v>
      </c>
      <c r="E970" s="92" t="s">
        <v>2653</v>
      </c>
      <c r="F970" s="10" t="s">
        <v>2657</v>
      </c>
      <c r="G970" s="11">
        <v>4210</v>
      </c>
      <c r="H970" s="11">
        <v>15</v>
      </c>
      <c r="I970" s="93">
        <v>210120</v>
      </c>
      <c r="J970" s="94" t="s">
        <v>174</v>
      </c>
      <c r="K970" s="94" t="s">
        <v>172</v>
      </c>
    </row>
    <row r="971" spans="1:11" hidden="1" x14ac:dyDescent="0.2">
      <c r="A971" s="88">
        <v>1191</v>
      </c>
      <c r="B971" s="95">
        <v>20440616</v>
      </c>
      <c r="C971" s="90" t="s">
        <v>659</v>
      </c>
      <c r="D971" s="91" t="str">
        <f>VLOOKUP(B971,[1]PLANTA!$A$2:$T$2334,20,0)</f>
        <v>CAQUEZA</v>
      </c>
      <c r="E971" s="92" t="s">
        <v>2653</v>
      </c>
      <c r="F971" s="10" t="s">
        <v>2695</v>
      </c>
      <c r="G971" s="11" t="s">
        <v>2709</v>
      </c>
      <c r="H971" s="11">
        <v>16</v>
      </c>
      <c r="I971" s="93">
        <v>210120</v>
      </c>
      <c r="J971" s="94" t="s">
        <v>174</v>
      </c>
      <c r="K971" s="94" t="s">
        <v>172</v>
      </c>
    </row>
    <row r="972" spans="1:11" hidden="1" x14ac:dyDescent="0.2">
      <c r="A972" s="1">
        <v>4139</v>
      </c>
      <c r="B972" s="148">
        <v>20440616</v>
      </c>
      <c r="C972" s="144" t="s">
        <v>659</v>
      </c>
      <c r="D972" s="144" t="s">
        <v>174</v>
      </c>
      <c r="E972" s="131" t="s">
        <v>3389</v>
      </c>
      <c r="F972" s="145" t="s">
        <v>2695</v>
      </c>
      <c r="G972" s="146" t="s">
        <v>2709</v>
      </c>
      <c r="H972" s="146">
        <v>16</v>
      </c>
      <c r="I972" s="147">
        <v>210120</v>
      </c>
      <c r="J972" s="145" t="s">
        <v>174</v>
      </c>
      <c r="K972" s="2"/>
    </row>
    <row r="973" spans="1:11" hidden="1" x14ac:dyDescent="0.2">
      <c r="A973" s="88">
        <v>1438</v>
      </c>
      <c r="B973" s="95">
        <v>20449704</v>
      </c>
      <c r="C973" s="90" t="s">
        <v>660</v>
      </c>
      <c r="D973" s="91" t="str">
        <f>VLOOKUP(B973,[1]PLANTA!$A$2:$T$2334,20,0)</f>
        <v>ZIPAQUIRA</v>
      </c>
      <c r="E973" s="92" t="s">
        <v>2653</v>
      </c>
      <c r="F973" s="10" t="s">
        <v>2695</v>
      </c>
      <c r="G973" s="11">
        <v>4044</v>
      </c>
      <c r="H973" s="11">
        <v>16</v>
      </c>
      <c r="I973" s="93">
        <v>230160</v>
      </c>
      <c r="J973" s="94" t="s">
        <v>167</v>
      </c>
      <c r="K973" s="94" t="s">
        <v>161</v>
      </c>
    </row>
    <row r="974" spans="1:11" hidden="1" x14ac:dyDescent="0.2">
      <c r="A974" s="88">
        <v>1137</v>
      </c>
      <c r="B974" s="95">
        <v>20475669</v>
      </c>
      <c r="C974" s="90" t="s">
        <v>661</v>
      </c>
      <c r="D974" s="91" t="str">
        <f>VLOOKUP(B974,[1]PLANTA!$A$2:$T$2334,20,0)</f>
        <v>Grupo Jurídico Bogotá Zona Sur</v>
      </c>
      <c r="E974" s="92" t="s">
        <v>2651</v>
      </c>
      <c r="F974" s="10" t="s">
        <v>2695</v>
      </c>
      <c r="G974" s="11">
        <v>4044</v>
      </c>
      <c r="H974" s="11">
        <v>11</v>
      </c>
      <c r="I974" s="93">
        <v>210020</v>
      </c>
      <c r="J974" s="94" t="s">
        <v>172</v>
      </c>
      <c r="K974" s="94" t="s">
        <v>172</v>
      </c>
    </row>
    <row r="975" spans="1:11" hidden="1" x14ac:dyDescent="0.2">
      <c r="A975" s="88">
        <v>1413</v>
      </c>
      <c r="B975" s="95">
        <v>20490486</v>
      </c>
      <c r="C975" s="90" t="s">
        <v>662</v>
      </c>
      <c r="D975" s="91" t="str">
        <f>VLOOKUP(B975,[1]PLANTA!$A$2:$T$2334,20,0)</f>
        <v>CHOCONTA</v>
      </c>
      <c r="E975" s="92" t="s">
        <v>2653</v>
      </c>
      <c r="F975" s="10" t="s">
        <v>2695</v>
      </c>
      <c r="G975" s="11">
        <v>4044</v>
      </c>
      <c r="H975" s="11">
        <v>14</v>
      </c>
      <c r="I975" s="93">
        <v>230110</v>
      </c>
      <c r="J975" s="94" t="s">
        <v>162</v>
      </c>
      <c r="K975" s="94" t="s">
        <v>161</v>
      </c>
    </row>
    <row r="976" spans="1:11" hidden="1" x14ac:dyDescent="0.2">
      <c r="A976" s="88">
        <v>1416</v>
      </c>
      <c r="B976" s="95">
        <v>20493604</v>
      </c>
      <c r="C976" s="90" t="s">
        <v>663</v>
      </c>
      <c r="D976" s="91" t="str">
        <f>VLOOKUP(B976,[1]PLANTA!$A$2:$T$2334,20,0)</f>
        <v>CHOCONTA</v>
      </c>
      <c r="E976" s="92" t="s">
        <v>2653</v>
      </c>
      <c r="F976" s="10" t="s">
        <v>2657</v>
      </c>
      <c r="G976" s="11">
        <v>4210</v>
      </c>
      <c r="H976" s="11">
        <v>16</v>
      </c>
      <c r="I976" s="93">
        <v>230110</v>
      </c>
      <c r="J976" s="94" t="s">
        <v>162</v>
      </c>
      <c r="K976" s="94" t="s">
        <v>161</v>
      </c>
    </row>
    <row r="977" spans="1:11" hidden="1" x14ac:dyDescent="0.2">
      <c r="A977" s="1">
        <v>4342</v>
      </c>
      <c r="B977" s="148">
        <v>20493604</v>
      </c>
      <c r="C977" s="144" t="s">
        <v>663</v>
      </c>
      <c r="D977" s="144" t="s">
        <v>162</v>
      </c>
      <c r="E977" s="131" t="s">
        <v>3389</v>
      </c>
      <c r="F977" s="145" t="s">
        <v>2657</v>
      </c>
      <c r="G977" s="146">
        <v>4210</v>
      </c>
      <c r="H977" s="146">
        <v>16</v>
      </c>
      <c r="I977" s="147">
        <v>230110</v>
      </c>
      <c r="J977" s="145" t="s">
        <v>162</v>
      </c>
      <c r="K977" s="2"/>
    </row>
    <row r="978" spans="1:11" hidden="1" x14ac:dyDescent="0.2">
      <c r="A978" s="88">
        <v>1315</v>
      </c>
      <c r="B978" s="95">
        <v>20526766</v>
      </c>
      <c r="C978" s="90" t="s">
        <v>664</v>
      </c>
      <c r="D978" s="91" t="str">
        <f>VLOOKUP(B978,[1]PLANTA!$A$2:$T$2334,20,0)</f>
        <v>FACATATIVA</v>
      </c>
      <c r="E978" s="92" t="s">
        <v>2653</v>
      </c>
      <c r="F978" s="10" t="s">
        <v>2657</v>
      </c>
      <c r="G978" s="11">
        <v>4210</v>
      </c>
      <c r="H978" s="11">
        <v>15</v>
      </c>
      <c r="I978" s="93">
        <v>220110</v>
      </c>
      <c r="J978" s="94" t="s">
        <v>169</v>
      </c>
      <c r="K978" s="94" t="s">
        <v>168</v>
      </c>
    </row>
    <row r="979" spans="1:11" hidden="1" x14ac:dyDescent="0.2">
      <c r="A979" s="88">
        <v>206</v>
      </c>
      <c r="B979" s="95">
        <v>20533465</v>
      </c>
      <c r="C979" s="90" t="s">
        <v>2751</v>
      </c>
      <c r="D979" s="91" t="str">
        <f>VLOOKUP(B979,[1]PLANTA!$A$2:$T$2334,20,0)</f>
        <v>Grupo de Gestión Documental</v>
      </c>
      <c r="E979" s="92" t="s">
        <v>2651</v>
      </c>
      <c r="F979" s="10" t="s">
        <v>2695</v>
      </c>
      <c r="G979" s="11">
        <v>4044</v>
      </c>
      <c r="H979" s="11">
        <v>11</v>
      </c>
      <c r="I979" s="93">
        <v>7210</v>
      </c>
      <c r="J979" s="94" t="s">
        <v>54</v>
      </c>
      <c r="K979" s="94" t="s">
        <v>278</v>
      </c>
    </row>
    <row r="980" spans="1:11" hidden="1" x14ac:dyDescent="0.2">
      <c r="A980" s="88">
        <v>153</v>
      </c>
      <c r="B980" s="95">
        <v>20550035</v>
      </c>
      <c r="C980" s="90" t="s">
        <v>665</v>
      </c>
      <c r="D980" s="91" t="str">
        <f>VLOOKUP(B980,[1]PLANTA!$A$2:$T$2334,20,0)</f>
        <v>Grupo de Contabilidad y Costos</v>
      </c>
      <c r="E980" s="92" t="s">
        <v>2653</v>
      </c>
      <c r="F980" s="10" t="s">
        <v>2652</v>
      </c>
      <c r="G980" s="11">
        <v>2044</v>
      </c>
      <c r="H980" s="11">
        <v>10</v>
      </c>
      <c r="I980" s="93">
        <v>7110</v>
      </c>
      <c r="J980" s="94" t="s">
        <v>54</v>
      </c>
      <c r="K980" s="94" t="s">
        <v>278</v>
      </c>
    </row>
    <row r="981" spans="1:11" hidden="1" x14ac:dyDescent="0.2">
      <c r="A981" s="1">
        <v>3147</v>
      </c>
      <c r="B981" s="148">
        <v>20550035</v>
      </c>
      <c r="C981" s="144" t="s">
        <v>665</v>
      </c>
      <c r="D981" s="144" t="s">
        <v>3685</v>
      </c>
      <c r="E981" s="131" t="s">
        <v>3389</v>
      </c>
      <c r="F981" s="145" t="s">
        <v>2652</v>
      </c>
      <c r="G981" s="146">
        <v>2044</v>
      </c>
      <c r="H981" s="146">
        <v>10</v>
      </c>
      <c r="I981" s="147">
        <v>7110</v>
      </c>
      <c r="J981" s="145" t="s">
        <v>3685</v>
      </c>
      <c r="K981" s="2"/>
    </row>
    <row r="982" spans="1:11" hidden="1" x14ac:dyDescent="0.2">
      <c r="A982" s="88">
        <v>1199</v>
      </c>
      <c r="B982" s="95">
        <v>20566431</v>
      </c>
      <c r="C982" s="90" t="s">
        <v>666</v>
      </c>
      <c r="D982" s="91" t="str">
        <f>VLOOKUP(B982,[1]PLANTA!$A$2:$T$2334,20,0)</f>
        <v>FUSAGASUGA</v>
      </c>
      <c r="E982" s="92" t="s">
        <v>2653</v>
      </c>
      <c r="F982" s="10" t="s">
        <v>2695</v>
      </c>
      <c r="G982" s="11">
        <v>4044</v>
      </c>
      <c r="H982" s="11">
        <v>16</v>
      </c>
      <c r="I982" s="93">
        <v>210130</v>
      </c>
      <c r="J982" s="94" t="s">
        <v>175</v>
      </c>
      <c r="K982" s="94" t="s">
        <v>172</v>
      </c>
    </row>
    <row r="983" spans="1:11" hidden="1" x14ac:dyDescent="0.2">
      <c r="A983" s="88">
        <v>173</v>
      </c>
      <c r="B983" s="95">
        <v>20585846</v>
      </c>
      <c r="C983" s="90" t="s">
        <v>667</v>
      </c>
      <c r="D983" s="91" t="str">
        <f>VLOOKUP(B983,[1]PLANTA!$A$2:$T$2334,20,0)</f>
        <v>Grupo de Tesorería y Cartera</v>
      </c>
      <c r="E983" s="92" t="s">
        <v>2653</v>
      </c>
      <c r="F983" s="10" t="s">
        <v>2654</v>
      </c>
      <c r="G983" s="11">
        <v>3124</v>
      </c>
      <c r="H983" s="11">
        <v>14</v>
      </c>
      <c r="I983" s="93">
        <v>7130</v>
      </c>
      <c r="J983" s="94" t="s">
        <v>54</v>
      </c>
      <c r="K983" s="94" t="s">
        <v>278</v>
      </c>
    </row>
    <row r="984" spans="1:11" hidden="1" x14ac:dyDescent="0.2">
      <c r="A984" s="1">
        <v>3164</v>
      </c>
      <c r="B984" s="148">
        <v>20585846</v>
      </c>
      <c r="C984" s="144" t="s">
        <v>667</v>
      </c>
      <c r="D984" s="144" t="s">
        <v>3687</v>
      </c>
      <c r="E984" s="131" t="s">
        <v>3389</v>
      </c>
      <c r="F984" s="145" t="s">
        <v>2654</v>
      </c>
      <c r="G984" s="146">
        <v>3124</v>
      </c>
      <c r="H984" s="146">
        <v>14</v>
      </c>
      <c r="I984" s="147">
        <v>7130</v>
      </c>
      <c r="J984" s="145" t="s">
        <v>3687</v>
      </c>
      <c r="K984" s="2"/>
    </row>
    <row r="985" spans="1:11" hidden="1" x14ac:dyDescent="0.2">
      <c r="A985" s="88">
        <v>1419</v>
      </c>
      <c r="B985" s="95">
        <v>20590846</v>
      </c>
      <c r="C985" s="90" t="s">
        <v>3106</v>
      </c>
      <c r="D985" s="91" t="str">
        <f>VLOOKUP(B985,[1]PLANTA!$A$2:$T$2334,20,0)</f>
        <v>GACHETA</v>
      </c>
      <c r="E985" s="92" t="s">
        <v>2651</v>
      </c>
      <c r="F985" s="10" t="s">
        <v>2695</v>
      </c>
      <c r="G985" s="11">
        <v>4044</v>
      </c>
      <c r="H985" s="11">
        <v>14</v>
      </c>
      <c r="I985" s="93">
        <v>230120</v>
      </c>
      <c r="J985" s="94" t="s">
        <v>163</v>
      </c>
      <c r="K985" s="94" t="s">
        <v>161</v>
      </c>
    </row>
    <row r="986" spans="1:11" hidden="1" x14ac:dyDescent="0.2">
      <c r="A986" s="1">
        <v>4225</v>
      </c>
      <c r="B986" s="148">
        <v>20590846</v>
      </c>
      <c r="C986" s="144" t="s">
        <v>3106</v>
      </c>
      <c r="D986" s="144" t="s">
        <v>3753</v>
      </c>
      <c r="E986" s="131" t="s">
        <v>3389</v>
      </c>
      <c r="F986" s="145" t="s">
        <v>2695</v>
      </c>
      <c r="G986" s="146">
        <v>4044</v>
      </c>
      <c r="H986" s="146">
        <v>14</v>
      </c>
      <c r="I986" s="147">
        <v>220040</v>
      </c>
      <c r="J986" s="145" t="s">
        <v>3753</v>
      </c>
      <c r="K986" s="2"/>
    </row>
    <row r="987" spans="1:11" hidden="1" x14ac:dyDescent="0.2">
      <c r="A987" s="88">
        <v>1318</v>
      </c>
      <c r="B987" s="95">
        <v>20632257</v>
      </c>
      <c r="C987" s="90" t="s">
        <v>668</v>
      </c>
      <c r="D987" s="91" t="str">
        <f>VLOOKUP(B987,[1]PLANTA!$A$2:$T$2334,20,0)</f>
        <v>GUADUAS</v>
      </c>
      <c r="E987" s="92" t="s">
        <v>2653</v>
      </c>
      <c r="F987" s="10" t="s">
        <v>2695</v>
      </c>
      <c r="G987" s="11">
        <v>4044</v>
      </c>
      <c r="H987" s="11">
        <v>14</v>
      </c>
      <c r="I987" s="93">
        <v>220120</v>
      </c>
      <c r="J987" s="94" t="s">
        <v>170</v>
      </c>
      <c r="K987" s="94" t="s">
        <v>168</v>
      </c>
    </row>
    <row r="988" spans="1:11" hidden="1" x14ac:dyDescent="0.2">
      <c r="A988" s="1">
        <v>4253</v>
      </c>
      <c r="B988" s="148">
        <v>20632257</v>
      </c>
      <c r="C988" s="144" t="s">
        <v>668</v>
      </c>
      <c r="D988" s="144" t="s">
        <v>170</v>
      </c>
      <c r="E988" s="131" t="s">
        <v>3389</v>
      </c>
      <c r="F988" s="145" t="s">
        <v>2695</v>
      </c>
      <c r="G988" s="146">
        <v>4044</v>
      </c>
      <c r="H988" s="146">
        <v>14</v>
      </c>
      <c r="I988" s="147">
        <v>220120</v>
      </c>
      <c r="J988" s="145" t="s">
        <v>170</v>
      </c>
      <c r="K988" s="2"/>
    </row>
    <row r="989" spans="1:11" hidden="1" x14ac:dyDescent="0.2">
      <c r="A989" s="88">
        <v>1317</v>
      </c>
      <c r="B989" s="95">
        <v>20632281</v>
      </c>
      <c r="C989" s="90" t="s">
        <v>669</v>
      </c>
      <c r="D989" s="91" t="str">
        <f>VLOOKUP(B989,[1]PLANTA!$A$2:$T$2334,20,0)</f>
        <v>GUADUAS</v>
      </c>
      <c r="E989" s="92" t="s">
        <v>2653</v>
      </c>
      <c r="F989" s="10" t="s">
        <v>2695</v>
      </c>
      <c r="G989" s="11">
        <v>4044</v>
      </c>
      <c r="H989" s="11">
        <v>14</v>
      </c>
      <c r="I989" s="93">
        <v>220120</v>
      </c>
      <c r="J989" s="94" t="s">
        <v>170</v>
      </c>
      <c r="K989" s="94" t="s">
        <v>168</v>
      </c>
    </row>
    <row r="990" spans="1:11" hidden="1" x14ac:dyDescent="0.2">
      <c r="A990" s="1">
        <v>4252</v>
      </c>
      <c r="B990" s="148">
        <v>20632281</v>
      </c>
      <c r="C990" s="144" t="s">
        <v>669</v>
      </c>
      <c r="D990" s="144" t="s">
        <v>170</v>
      </c>
      <c r="E990" s="131" t="s">
        <v>3389</v>
      </c>
      <c r="F990" s="145" t="s">
        <v>2695</v>
      </c>
      <c r="G990" s="146">
        <v>4044</v>
      </c>
      <c r="H990" s="146">
        <v>14</v>
      </c>
      <c r="I990" s="147">
        <v>220120</v>
      </c>
      <c r="J990" s="145" t="s">
        <v>170</v>
      </c>
      <c r="K990" s="2"/>
    </row>
    <row r="991" spans="1:11" hidden="1" x14ac:dyDescent="0.2">
      <c r="A991" s="88">
        <v>1327</v>
      </c>
      <c r="B991" s="95">
        <v>20685223</v>
      </c>
      <c r="C991" s="90" t="s">
        <v>670</v>
      </c>
      <c r="D991" s="91" t="str">
        <f>VLOOKUP(B991,[1]PLANTA!$A$2:$T$2334,20,0)</f>
        <v>LA MESA</v>
      </c>
      <c r="E991" s="92" t="s">
        <v>2653</v>
      </c>
      <c r="F991" s="10" t="s">
        <v>2657</v>
      </c>
      <c r="G991" s="11">
        <v>4210</v>
      </c>
      <c r="H991" s="11">
        <v>15</v>
      </c>
      <c r="I991" s="93">
        <v>220130</v>
      </c>
      <c r="J991" s="94" t="s">
        <v>171</v>
      </c>
      <c r="K991" s="94" t="s">
        <v>168</v>
      </c>
    </row>
    <row r="992" spans="1:11" hidden="1" x14ac:dyDescent="0.2">
      <c r="A992" s="1">
        <v>4262</v>
      </c>
      <c r="B992" s="148">
        <v>20685223</v>
      </c>
      <c r="C992" s="144" t="s">
        <v>670</v>
      </c>
      <c r="D992" s="144" t="s">
        <v>171</v>
      </c>
      <c r="E992" s="131" t="s">
        <v>3389</v>
      </c>
      <c r="F992" s="145" t="s">
        <v>2657</v>
      </c>
      <c r="G992" s="146">
        <v>4210</v>
      </c>
      <c r="H992" s="146">
        <v>15</v>
      </c>
      <c r="I992" s="147">
        <v>220130</v>
      </c>
      <c r="J992" s="145" t="s">
        <v>171</v>
      </c>
      <c r="K992" s="2"/>
    </row>
    <row r="993" spans="1:11" hidden="1" x14ac:dyDescent="0.2">
      <c r="A993" s="88">
        <v>165</v>
      </c>
      <c r="B993" s="95">
        <v>20685241</v>
      </c>
      <c r="C993" s="90" t="s">
        <v>671</v>
      </c>
      <c r="D993" s="91" t="str">
        <f>VLOOKUP(B993,[1]PLANTA!$A$2:$T$2334,20,0)</f>
        <v>Grupo de Presupuesto</v>
      </c>
      <c r="E993" s="92" t="s">
        <v>2653</v>
      </c>
      <c r="F993" s="10" t="s">
        <v>2655</v>
      </c>
      <c r="G993" s="11">
        <v>3132</v>
      </c>
      <c r="H993" s="11">
        <v>15</v>
      </c>
      <c r="I993" s="93">
        <v>7120</v>
      </c>
      <c r="J993" s="94" t="s">
        <v>54</v>
      </c>
      <c r="K993" s="94" t="s">
        <v>278</v>
      </c>
    </row>
    <row r="994" spans="1:11" hidden="1" x14ac:dyDescent="0.2">
      <c r="A994" s="1">
        <v>3158</v>
      </c>
      <c r="B994" s="148">
        <v>20685241</v>
      </c>
      <c r="C994" s="144" t="s">
        <v>671</v>
      </c>
      <c r="D994" s="144" t="s">
        <v>3686</v>
      </c>
      <c r="E994" s="131" t="s">
        <v>3389</v>
      </c>
      <c r="F994" s="145" t="s">
        <v>2655</v>
      </c>
      <c r="G994" s="146">
        <v>3132</v>
      </c>
      <c r="H994" s="146">
        <v>15</v>
      </c>
      <c r="I994" s="147">
        <v>7120</v>
      </c>
      <c r="J994" s="145" t="s">
        <v>3686</v>
      </c>
      <c r="K994" s="2"/>
    </row>
    <row r="995" spans="1:11" hidden="1" x14ac:dyDescent="0.2">
      <c r="A995" s="88">
        <v>1326</v>
      </c>
      <c r="B995" s="95">
        <v>20685821</v>
      </c>
      <c r="C995" s="90" t="s">
        <v>672</v>
      </c>
      <c r="D995" s="91" t="str">
        <f>VLOOKUP(B995,[1]PLANTA!$A$2:$T$2334,20,0)</f>
        <v>LA MESA</v>
      </c>
      <c r="E995" s="92" t="s">
        <v>2653</v>
      </c>
      <c r="F995" s="10" t="s">
        <v>2695</v>
      </c>
      <c r="G995" s="11">
        <v>4044</v>
      </c>
      <c r="H995" s="11">
        <v>12</v>
      </c>
      <c r="I995" s="93">
        <v>220130</v>
      </c>
      <c r="J995" s="94" t="s">
        <v>171</v>
      </c>
      <c r="K995" s="94" t="s">
        <v>168</v>
      </c>
    </row>
    <row r="996" spans="1:11" hidden="1" x14ac:dyDescent="0.2">
      <c r="A996" s="1">
        <v>4261</v>
      </c>
      <c r="B996" s="148">
        <v>20685821</v>
      </c>
      <c r="C996" s="144" t="s">
        <v>672</v>
      </c>
      <c r="D996" s="144" t="s">
        <v>171</v>
      </c>
      <c r="E996" s="131" t="s">
        <v>3389</v>
      </c>
      <c r="F996" s="145" t="s">
        <v>2695</v>
      </c>
      <c r="G996" s="146">
        <v>4044</v>
      </c>
      <c r="H996" s="146">
        <v>12</v>
      </c>
      <c r="I996" s="147">
        <v>220130</v>
      </c>
      <c r="J996" s="145" t="s">
        <v>171</v>
      </c>
      <c r="K996" s="2"/>
    </row>
    <row r="997" spans="1:11" hidden="1" x14ac:dyDescent="0.2">
      <c r="A997" s="88">
        <v>1322</v>
      </c>
      <c r="B997" s="95">
        <v>20686214</v>
      </c>
      <c r="C997" s="90" t="s">
        <v>673</v>
      </c>
      <c r="D997" s="91" t="str">
        <f>VLOOKUP(B997,[1]PLANTA!$A$2:$T$2334,20,0)</f>
        <v>LA MESA</v>
      </c>
      <c r="E997" s="92" t="s">
        <v>2653</v>
      </c>
      <c r="F997" s="10" t="s">
        <v>2652</v>
      </c>
      <c r="G997" s="11" t="s">
        <v>2662</v>
      </c>
      <c r="H997" s="11" t="s">
        <v>2663</v>
      </c>
      <c r="I997" s="93">
        <v>220130</v>
      </c>
      <c r="J997" s="94" t="s">
        <v>171</v>
      </c>
      <c r="K997" s="94" t="s">
        <v>168</v>
      </c>
    </row>
    <row r="998" spans="1:11" hidden="1" x14ac:dyDescent="0.2">
      <c r="A998" s="1">
        <v>4257</v>
      </c>
      <c r="B998" s="148">
        <v>20686214</v>
      </c>
      <c r="C998" s="144" t="s">
        <v>673</v>
      </c>
      <c r="D998" s="144" t="s">
        <v>171</v>
      </c>
      <c r="E998" s="131" t="s">
        <v>3389</v>
      </c>
      <c r="F998" s="145" t="s">
        <v>2652</v>
      </c>
      <c r="G998" s="146" t="s">
        <v>2662</v>
      </c>
      <c r="H998" s="146" t="s">
        <v>2663</v>
      </c>
      <c r="I998" s="147">
        <v>220130</v>
      </c>
      <c r="J998" s="145" t="s">
        <v>171</v>
      </c>
      <c r="K998" s="2"/>
    </row>
    <row r="999" spans="1:11" hidden="1" x14ac:dyDescent="0.2">
      <c r="A999" s="88">
        <v>245</v>
      </c>
      <c r="B999" s="95">
        <v>20687280</v>
      </c>
      <c r="C999" s="90" t="s">
        <v>2764</v>
      </c>
      <c r="D999" s="91" t="str">
        <f>VLOOKUP(B999,[1]PLANTA!$A$2:$T$2334,20,0)</f>
        <v>Grupo de Administración del Talento Humano</v>
      </c>
      <c r="E999" s="92" t="s">
        <v>2653</v>
      </c>
      <c r="F999" s="10" t="s">
        <v>2654</v>
      </c>
      <c r="G999" s="11" t="s">
        <v>2723</v>
      </c>
      <c r="H999" s="11" t="s">
        <v>2669</v>
      </c>
      <c r="I999" s="93">
        <v>7230</v>
      </c>
      <c r="J999" s="94" t="s">
        <v>54</v>
      </c>
      <c r="K999" s="94" t="s">
        <v>278</v>
      </c>
    </row>
    <row r="1000" spans="1:11" hidden="1" x14ac:dyDescent="0.2">
      <c r="A1000" s="1">
        <v>3232</v>
      </c>
      <c r="B1000" s="148">
        <v>20687280</v>
      </c>
      <c r="C1000" s="144" t="s">
        <v>2764</v>
      </c>
      <c r="D1000" s="144" t="s">
        <v>3693</v>
      </c>
      <c r="E1000" s="131" t="s">
        <v>3389</v>
      </c>
      <c r="F1000" s="145" t="s">
        <v>2654</v>
      </c>
      <c r="G1000" s="146" t="s">
        <v>2723</v>
      </c>
      <c r="H1000" s="146" t="s">
        <v>2669</v>
      </c>
      <c r="I1000" s="147">
        <v>7230</v>
      </c>
      <c r="J1000" s="145" t="s">
        <v>3693</v>
      </c>
      <c r="K1000" s="2"/>
    </row>
    <row r="1001" spans="1:11" hidden="1" x14ac:dyDescent="0.2">
      <c r="A1001" s="88">
        <v>1424</v>
      </c>
      <c r="B1001" s="95">
        <v>20701364</v>
      </c>
      <c r="C1001" s="90" t="s">
        <v>3109</v>
      </c>
      <c r="D1001" s="91" t="str">
        <f>VLOOKUP(B1001,[1]PLANTA!$A$2:$T$2334,20,0)</f>
        <v>LA PALMA</v>
      </c>
      <c r="E1001" s="92" t="s">
        <v>2651</v>
      </c>
      <c r="F1001" s="10" t="s">
        <v>2695</v>
      </c>
      <c r="G1001" s="11">
        <v>4044</v>
      </c>
      <c r="H1001" s="11">
        <v>16</v>
      </c>
      <c r="I1001" s="93">
        <v>230130</v>
      </c>
      <c r="J1001" s="94" t="s">
        <v>164</v>
      </c>
      <c r="K1001" s="94" t="s">
        <v>161</v>
      </c>
    </row>
    <row r="1002" spans="1:11" hidden="1" x14ac:dyDescent="0.2">
      <c r="A1002" s="1">
        <v>4348</v>
      </c>
      <c r="B1002" s="148">
        <v>20701364</v>
      </c>
      <c r="C1002" s="144" t="s">
        <v>3109</v>
      </c>
      <c r="D1002" s="144" t="s">
        <v>164</v>
      </c>
      <c r="E1002" s="131" t="s">
        <v>3389</v>
      </c>
      <c r="F1002" s="145" t="s">
        <v>2695</v>
      </c>
      <c r="G1002" s="146">
        <v>4044</v>
      </c>
      <c r="H1002" s="146">
        <v>16</v>
      </c>
      <c r="I1002" s="147">
        <v>230130</v>
      </c>
      <c r="J1002" s="145" t="s">
        <v>164</v>
      </c>
      <c r="K1002" s="2"/>
    </row>
    <row r="1003" spans="1:11" hidden="1" x14ac:dyDescent="0.2">
      <c r="A1003" s="88">
        <v>1362</v>
      </c>
      <c r="B1003" s="95">
        <v>20792187</v>
      </c>
      <c r="C1003" s="90" t="s">
        <v>674</v>
      </c>
      <c r="D1003" s="91" t="str">
        <f>VLOOKUP(B1003,[1]PLANTA!$A$2:$T$2334,20,0)</f>
        <v>Grupo Jurídico Bogotá Zona Norte</v>
      </c>
      <c r="E1003" s="92" t="s">
        <v>2653</v>
      </c>
      <c r="F1003" s="10" t="s">
        <v>2654</v>
      </c>
      <c r="G1003" s="11">
        <v>3124</v>
      </c>
      <c r="H1003" s="11">
        <v>14</v>
      </c>
      <c r="I1003" s="93">
        <v>230020</v>
      </c>
      <c r="J1003" s="94" t="s">
        <v>161</v>
      </c>
      <c r="K1003" s="94" t="s">
        <v>161</v>
      </c>
    </row>
    <row r="1004" spans="1:11" hidden="1" x14ac:dyDescent="0.2">
      <c r="A1004" s="1">
        <v>4291</v>
      </c>
      <c r="B1004" s="148">
        <v>20792187</v>
      </c>
      <c r="C1004" s="144" t="s">
        <v>674</v>
      </c>
      <c r="D1004" s="144" t="s">
        <v>3755</v>
      </c>
      <c r="E1004" s="131" t="s">
        <v>3389</v>
      </c>
      <c r="F1004" s="145" t="s">
        <v>2654</v>
      </c>
      <c r="G1004" s="146">
        <v>3124</v>
      </c>
      <c r="H1004" s="146">
        <v>14</v>
      </c>
      <c r="I1004" s="147">
        <v>230020</v>
      </c>
      <c r="J1004" s="145" t="s">
        <v>3755</v>
      </c>
      <c r="K1004" s="2"/>
    </row>
    <row r="1005" spans="1:11" hidden="1" x14ac:dyDescent="0.2">
      <c r="A1005" s="88">
        <v>167</v>
      </c>
      <c r="B1005" s="95">
        <v>20793317</v>
      </c>
      <c r="C1005" s="90" t="s">
        <v>2740</v>
      </c>
      <c r="D1005" s="91" t="str">
        <f>VLOOKUP(B1005,[1]PLANTA!$A$2:$T$2334,20,0)</f>
        <v>Grupo de Presupuesto</v>
      </c>
      <c r="E1005" s="92" t="s">
        <v>2653</v>
      </c>
      <c r="F1005" s="10" t="s">
        <v>2657</v>
      </c>
      <c r="G1005" s="11">
        <v>4210</v>
      </c>
      <c r="H1005" s="11">
        <v>19</v>
      </c>
      <c r="I1005" s="93">
        <v>7120</v>
      </c>
      <c r="J1005" s="94" t="s">
        <v>54</v>
      </c>
      <c r="K1005" s="94" t="s">
        <v>278</v>
      </c>
    </row>
    <row r="1006" spans="1:11" hidden="1" x14ac:dyDescent="0.2">
      <c r="A1006" s="1">
        <v>3159</v>
      </c>
      <c r="B1006" s="148">
        <v>20793317</v>
      </c>
      <c r="C1006" s="144" t="s">
        <v>2740</v>
      </c>
      <c r="D1006" s="144" t="s">
        <v>3686</v>
      </c>
      <c r="E1006" s="131" t="s">
        <v>3389</v>
      </c>
      <c r="F1006" s="145" t="s">
        <v>2657</v>
      </c>
      <c r="G1006" s="146">
        <v>4210</v>
      </c>
      <c r="H1006" s="146">
        <v>19</v>
      </c>
      <c r="I1006" s="147">
        <v>7120</v>
      </c>
      <c r="J1006" s="145" t="s">
        <v>3686</v>
      </c>
      <c r="K1006" s="2"/>
    </row>
    <row r="1007" spans="1:11" hidden="1" x14ac:dyDescent="0.2">
      <c r="A1007" s="88">
        <v>1429</v>
      </c>
      <c r="B1007" s="96">
        <v>20793904</v>
      </c>
      <c r="C1007" s="90" t="s">
        <v>675</v>
      </c>
      <c r="D1007" s="91" t="str">
        <f>VLOOKUP(B1007,[1]PLANTA!$A$2:$T$2334,20,0)</f>
        <v>PACHO</v>
      </c>
      <c r="E1007" s="92" t="s">
        <v>2653</v>
      </c>
      <c r="F1007" s="10" t="s">
        <v>2695</v>
      </c>
      <c r="G1007" s="11">
        <v>4044</v>
      </c>
      <c r="H1007" s="11">
        <v>12</v>
      </c>
      <c r="I1007" s="93">
        <v>230140</v>
      </c>
      <c r="J1007" s="94" t="s">
        <v>165</v>
      </c>
      <c r="K1007" s="94" t="s">
        <v>161</v>
      </c>
    </row>
    <row r="1008" spans="1:11" hidden="1" x14ac:dyDescent="0.2">
      <c r="A1008" s="1">
        <v>4353</v>
      </c>
      <c r="B1008" s="148">
        <v>20793904</v>
      </c>
      <c r="C1008" s="144" t="s">
        <v>675</v>
      </c>
      <c r="D1008" s="144" t="s">
        <v>165</v>
      </c>
      <c r="E1008" s="131" t="s">
        <v>3389</v>
      </c>
      <c r="F1008" s="145" t="s">
        <v>2695</v>
      </c>
      <c r="G1008" s="146">
        <v>4044</v>
      </c>
      <c r="H1008" s="146">
        <v>12</v>
      </c>
      <c r="I1008" s="147">
        <v>230140</v>
      </c>
      <c r="J1008" s="145" t="s">
        <v>165</v>
      </c>
      <c r="K1008" s="2"/>
    </row>
    <row r="1009" spans="1:11" hidden="1" x14ac:dyDescent="0.2">
      <c r="A1009" s="88">
        <v>1204</v>
      </c>
      <c r="B1009" s="89">
        <v>20794120</v>
      </c>
      <c r="C1009" s="90" t="s">
        <v>676</v>
      </c>
      <c r="D1009" s="91" t="str">
        <f>VLOOKUP(B1009,[1]PLANTA!$A$2:$T$2334,20,0)</f>
        <v>FUSAGASUGA</v>
      </c>
      <c r="E1009" s="92" t="s">
        <v>2653</v>
      </c>
      <c r="F1009" s="10" t="s">
        <v>2657</v>
      </c>
      <c r="G1009" s="11">
        <v>4210</v>
      </c>
      <c r="H1009" s="11">
        <v>16</v>
      </c>
      <c r="I1009" s="93">
        <v>210130</v>
      </c>
      <c r="J1009" s="94" t="s">
        <v>175</v>
      </c>
      <c r="K1009" s="94" t="s">
        <v>172</v>
      </c>
    </row>
    <row r="1010" spans="1:11" hidden="1" x14ac:dyDescent="0.2">
      <c r="A1010" s="1">
        <v>4153</v>
      </c>
      <c r="B1010" s="148">
        <v>20794120</v>
      </c>
      <c r="C1010" s="144" t="s">
        <v>676</v>
      </c>
      <c r="D1010" s="144" t="s">
        <v>175</v>
      </c>
      <c r="E1010" s="131" t="s">
        <v>3389</v>
      </c>
      <c r="F1010" s="145" t="s">
        <v>2657</v>
      </c>
      <c r="G1010" s="146">
        <v>4210</v>
      </c>
      <c r="H1010" s="146">
        <v>16</v>
      </c>
      <c r="I1010" s="147">
        <v>210130</v>
      </c>
      <c r="J1010" s="145" t="s">
        <v>175</v>
      </c>
      <c r="K1010" s="2"/>
    </row>
    <row r="1011" spans="1:11" hidden="1" x14ac:dyDescent="0.2">
      <c r="A1011" s="88">
        <v>1427</v>
      </c>
      <c r="B1011" s="95">
        <v>20794270</v>
      </c>
      <c r="C1011" s="90" t="s">
        <v>677</v>
      </c>
      <c r="D1011" s="91" t="str">
        <f>VLOOKUP(B1011,[1]PLANTA!$A$2:$T$2334,20,0)</f>
        <v>PACHO</v>
      </c>
      <c r="E1011" s="92" t="s">
        <v>2653</v>
      </c>
      <c r="F1011" s="10" t="s">
        <v>2695</v>
      </c>
      <c r="G1011" s="11">
        <v>4044</v>
      </c>
      <c r="H1011" s="11">
        <v>16</v>
      </c>
      <c r="I1011" s="93">
        <v>230140</v>
      </c>
      <c r="J1011" s="94" t="s">
        <v>165</v>
      </c>
      <c r="K1011" s="94" t="s">
        <v>161</v>
      </c>
    </row>
    <row r="1012" spans="1:11" hidden="1" x14ac:dyDescent="0.2">
      <c r="A1012" s="1">
        <v>4351</v>
      </c>
      <c r="B1012" s="148">
        <v>20794270</v>
      </c>
      <c r="C1012" s="144" t="s">
        <v>677</v>
      </c>
      <c r="D1012" s="144" t="s">
        <v>165</v>
      </c>
      <c r="E1012" s="131" t="s">
        <v>3389</v>
      </c>
      <c r="F1012" s="145" t="s">
        <v>2695</v>
      </c>
      <c r="G1012" s="146">
        <v>4044</v>
      </c>
      <c r="H1012" s="146">
        <v>16</v>
      </c>
      <c r="I1012" s="147">
        <v>230140</v>
      </c>
      <c r="J1012" s="145" t="s">
        <v>165</v>
      </c>
      <c r="K1012" s="2"/>
    </row>
    <row r="1013" spans="1:11" hidden="1" x14ac:dyDescent="0.2">
      <c r="A1013" s="88">
        <v>1226</v>
      </c>
      <c r="B1013" s="95">
        <v>20795097</v>
      </c>
      <c r="C1013" s="90" t="s">
        <v>678</v>
      </c>
      <c r="D1013" s="91" t="str">
        <f>VLOOKUP(B1013,[1]PLANTA!$A$2:$T$2334,20,0)</f>
        <v>Grupo Jurídico Bogotá Zona Centro</v>
      </c>
      <c r="E1013" s="92" t="s">
        <v>2653</v>
      </c>
      <c r="F1013" s="10" t="s">
        <v>2652</v>
      </c>
      <c r="G1013" s="11">
        <v>2044</v>
      </c>
      <c r="H1013" s="11" t="s">
        <v>2698</v>
      </c>
      <c r="I1013" s="93">
        <v>220020</v>
      </c>
      <c r="J1013" s="94" t="s">
        <v>168</v>
      </c>
      <c r="K1013" s="94" t="s">
        <v>168</v>
      </c>
    </row>
    <row r="1014" spans="1:11" hidden="1" x14ac:dyDescent="0.2">
      <c r="A1014" s="1">
        <v>4200</v>
      </c>
      <c r="B1014" s="148">
        <v>20795097</v>
      </c>
      <c r="C1014" s="144" t="s">
        <v>678</v>
      </c>
      <c r="D1014" s="144" t="s">
        <v>3752</v>
      </c>
      <c r="E1014" s="131" t="s">
        <v>3389</v>
      </c>
      <c r="F1014" s="145" t="s">
        <v>2652</v>
      </c>
      <c r="G1014" s="146">
        <v>2044</v>
      </c>
      <c r="H1014" s="146" t="s">
        <v>2698</v>
      </c>
      <c r="I1014" s="147">
        <v>220030</v>
      </c>
      <c r="J1014" s="145" t="s">
        <v>3752</v>
      </c>
      <c r="K1014" s="2"/>
    </row>
    <row r="1015" spans="1:11" ht="25.5" hidden="1" x14ac:dyDescent="0.2">
      <c r="A1015" s="88">
        <v>2408</v>
      </c>
      <c r="B1015" s="105">
        <v>20866362</v>
      </c>
      <c r="C1015" s="120" t="s">
        <v>2210</v>
      </c>
      <c r="D1015" s="126" t="s">
        <v>2211</v>
      </c>
      <c r="E1015" s="103" t="s">
        <v>3388</v>
      </c>
      <c r="F1015" s="104" t="s">
        <v>3389</v>
      </c>
      <c r="G1015" s="104" t="s">
        <v>3389</v>
      </c>
      <c r="H1015" s="104" t="s">
        <v>3389</v>
      </c>
      <c r="I1015" s="117" t="s">
        <v>3389</v>
      </c>
      <c r="J1015" s="107" t="s">
        <v>166</v>
      </c>
      <c r="K1015" s="107" t="s">
        <v>172</v>
      </c>
    </row>
    <row r="1016" spans="1:11" hidden="1" x14ac:dyDescent="0.2">
      <c r="A1016" s="88">
        <v>330</v>
      </c>
      <c r="B1016" s="95">
        <v>20905631</v>
      </c>
      <c r="C1016" s="90" t="s">
        <v>2801</v>
      </c>
      <c r="D1016" s="91" t="str">
        <f>VLOOKUP(B1016,[1]PLANTA!$A$2:$T$2334,20,0)</f>
        <v>DIRECCION DE GESTION NOTARIAL</v>
      </c>
      <c r="E1016" s="92" t="s">
        <v>2651</v>
      </c>
      <c r="F1016" s="10" t="s">
        <v>2695</v>
      </c>
      <c r="G1016" s="11">
        <v>4044</v>
      </c>
      <c r="H1016" s="11">
        <v>11</v>
      </c>
      <c r="I1016" s="93">
        <v>9100</v>
      </c>
      <c r="J1016" s="94" t="s">
        <v>54</v>
      </c>
      <c r="K1016" s="94" t="s">
        <v>278</v>
      </c>
    </row>
    <row r="1017" spans="1:11" hidden="1" x14ac:dyDescent="0.2">
      <c r="A1017" s="1">
        <v>3309</v>
      </c>
      <c r="B1017" s="148">
        <v>20905631</v>
      </c>
      <c r="C1017" s="144" t="s">
        <v>2801</v>
      </c>
      <c r="D1017" s="144" t="s">
        <v>3702</v>
      </c>
      <c r="E1017" s="131" t="s">
        <v>3389</v>
      </c>
      <c r="F1017" s="145" t="s">
        <v>2695</v>
      </c>
      <c r="G1017" s="146">
        <v>4044</v>
      </c>
      <c r="H1017" s="146">
        <v>11</v>
      </c>
      <c r="I1017" s="147">
        <v>9100</v>
      </c>
      <c r="J1017" s="145" t="s">
        <v>3702</v>
      </c>
      <c r="K1017" s="2"/>
    </row>
    <row r="1018" spans="1:11" hidden="1" x14ac:dyDescent="0.2">
      <c r="A1018" s="88">
        <v>1285</v>
      </c>
      <c r="B1018" s="95">
        <v>20942268</v>
      </c>
      <c r="C1018" s="90" t="s">
        <v>3072</v>
      </c>
      <c r="D1018" s="91" t="str">
        <f>VLOOKUP(B1018,[1]PLANTA!$A$2:$T$2334,20,0)</f>
        <v>Grupo Operativo Bogotá Zona Centro</v>
      </c>
      <c r="E1018" s="92" t="s">
        <v>2651</v>
      </c>
      <c r="F1018" s="10" t="s">
        <v>2695</v>
      </c>
      <c r="G1018" s="11">
        <v>4044</v>
      </c>
      <c r="H1018" s="11" t="s">
        <v>2669</v>
      </c>
      <c r="I1018" s="93">
        <v>220040</v>
      </c>
      <c r="J1018" s="94" t="s">
        <v>168</v>
      </c>
      <c r="K1018" s="94" t="s">
        <v>168</v>
      </c>
    </row>
    <row r="1019" spans="1:11" hidden="1" x14ac:dyDescent="0.2">
      <c r="A1019" s="1">
        <v>4223</v>
      </c>
      <c r="B1019" s="148">
        <v>20942268</v>
      </c>
      <c r="C1019" s="144" t="s">
        <v>3072</v>
      </c>
      <c r="D1019" s="144" t="s">
        <v>3753</v>
      </c>
      <c r="E1019" s="131" t="s">
        <v>3389</v>
      </c>
      <c r="F1019" s="145" t="s">
        <v>2695</v>
      </c>
      <c r="G1019" s="146">
        <v>4044</v>
      </c>
      <c r="H1019" s="146" t="s">
        <v>2669</v>
      </c>
      <c r="I1019" s="147">
        <v>220040</v>
      </c>
      <c r="J1019" s="145" t="s">
        <v>3753</v>
      </c>
      <c r="K1019" s="2"/>
    </row>
    <row r="1020" spans="1:11" hidden="1" x14ac:dyDescent="0.2">
      <c r="A1020" s="88">
        <v>1205</v>
      </c>
      <c r="B1020" s="95">
        <v>20945858</v>
      </c>
      <c r="C1020" s="90" t="s">
        <v>3060</v>
      </c>
      <c r="D1020" s="91" t="str">
        <f>VLOOKUP(B1020,[1]PLANTA!$A$2:$T$2334,20,0)</f>
        <v>FUSAGASUGA</v>
      </c>
      <c r="E1020" s="92" t="s">
        <v>2651</v>
      </c>
      <c r="F1020" s="10" t="s">
        <v>2657</v>
      </c>
      <c r="G1020" s="11">
        <v>4210</v>
      </c>
      <c r="H1020" s="11">
        <v>16</v>
      </c>
      <c r="I1020" s="93">
        <v>210130</v>
      </c>
      <c r="J1020" s="94" t="s">
        <v>175</v>
      </c>
      <c r="K1020" s="94" t="s">
        <v>172</v>
      </c>
    </row>
    <row r="1021" spans="1:11" hidden="1" x14ac:dyDescent="0.2">
      <c r="A1021" s="1">
        <v>4150</v>
      </c>
      <c r="B1021" s="148">
        <v>20945858</v>
      </c>
      <c r="C1021" s="144" t="s">
        <v>3060</v>
      </c>
      <c r="D1021" s="144" t="s">
        <v>175</v>
      </c>
      <c r="E1021" s="131" t="s">
        <v>3389</v>
      </c>
      <c r="F1021" s="145" t="s">
        <v>2657</v>
      </c>
      <c r="G1021" s="146">
        <v>4210</v>
      </c>
      <c r="H1021" s="146">
        <v>16</v>
      </c>
      <c r="I1021" s="147">
        <v>210130</v>
      </c>
      <c r="J1021" s="145" t="s">
        <v>175</v>
      </c>
      <c r="K1021" s="2"/>
    </row>
    <row r="1022" spans="1:11" hidden="1" x14ac:dyDescent="0.2">
      <c r="A1022" s="88">
        <v>1222</v>
      </c>
      <c r="B1022" s="95">
        <v>20952820</v>
      </c>
      <c r="C1022" s="90" t="s">
        <v>679</v>
      </c>
      <c r="D1022" s="91" t="str">
        <f>VLOOKUP(B1022,[1]PLANTA!$A$2:$T$2334,20,0)</f>
        <v>Despacho del Registrador Bogotá Zona Centro</v>
      </c>
      <c r="E1022" s="92" t="s">
        <v>2653</v>
      </c>
      <c r="F1022" s="10" t="s">
        <v>2657</v>
      </c>
      <c r="G1022" s="11">
        <v>4210</v>
      </c>
      <c r="H1022" s="11">
        <v>16</v>
      </c>
      <c r="I1022" s="93">
        <v>220010</v>
      </c>
      <c r="J1022" s="94" t="s">
        <v>168</v>
      </c>
      <c r="K1022" s="94" t="s">
        <v>168</v>
      </c>
    </row>
    <row r="1023" spans="1:11" hidden="1" x14ac:dyDescent="0.2">
      <c r="A1023" s="1">
        <v>4167</v>
      </c>
      <c r="B1023" s="148">
        <v>20952820</v>
      </c>
      <c r="C1023" s="144" t="s">
        <v>679</v>
      </c>
      <c r="D1023" s="144" t="s">
        <v>3750</v>
      </c>
      <c r="E1023" s="131" t="s">
        <v>3389</v>
      </c>
      <c r="F1023" s="145" t="s">
        <v>2657</v>
      </c>
      <c r="G1023" s="146">
        <v>4210</v>
      </c>
      <c r="H1023" s="146">
        <v>16</v>
      </c>
      <c r="I1023" s="147">
        <v>220010</v>
      </c>
      <c r="J1023" s="145" t="s">
        <v>3750</v>
      </c>
      <c r="K1023" s="2"/>
    </row>
    <row r="1024" spans="1:11" hidden="1" x14ac:dyDescent="0.2">
      <c r="A1024" s="88">
        <v>190</v>
      </c>
      <c r="B1024" s="95">
        <v>20970920</v>
      </c>
      <c r="C1024" s="90" t="s">
        <v>1880</v>
      </c>
      <c r="D1024" s="91" t="str">
        <f>VLOOKUP(B1024,[1]PLANTA!$A$2:$T$2334,20,0)</f>
        <v>Grupo de Recaudos y Subsidios Notariales</v>
      </c>
      <c r="E1024" s="92" t="s">
        <v>2651</v>
      </c>
      <c r="F1024" s="10" t="s">
        <v>2695</v>
      </c>
      <c r="G1024" s="11">
        <v>4044</v>
      </c>
      <c r="H1024" s="11">
        <v>16</v>
      </c>
      <c r="I1024" s="93">
        <v>7150</v>
      </c>
      <c r="J1024" s="94" t="s">
        <v>54</v>
      </c>
      <c r="K1024" s="94" t="s">
        <v>278</v>
      </c>
    </row>
    <row r="1025" spans="1:11" hidden="1" x14ac:dyDescent="0.2">
      <c r="A1025" s="1">
        <v>3185</v>
      </c>
      <c r="B1025" s="148">
        <v>20970920</v>
      </c>
      <c r="C1025" s="144" t="s">
        <v>1880</v>
      </c>
      <c r="D1025" s="144" t="s">
        <v>3689</v>
      </c>
      <c r="E1025" s="131" t="s">
        <v>3389</v>
      </c>
      <c r="F1025" s="145" t="s">
        <v>2695</v>
      </c>
      <c r="G1025" s="146">
        <v>4044</v>
      </c>
      <c r="H1025" s="146">
        <v>16</v>
      </c>
      <c r="I1025" s="147">
        <v>7150</v>
      </c>
      <c r="J1025" s="145" t="s">
        <v>3689</v>
      </c>
      <c r="K1025" s="2"/>
    </row>
    <row r="1026" spans="1:11" hidden="1" x14ac:dyDescent="0.2">
      <c r="A1026" s="88">
        <v>44</v>
      </c>
      <c r="B1026" s="95">
        <v>20995211</v>
      </c>
      <c r="C1026" s="90" t="s">
        <v>680</v>
      </c>
      <c r="D1026" s="91" t="str">
        <f>VLOOKUP(B1026,[1]PLANTA!$A$2:$T$2334,20,0)</f>
        <v>OFICINA ASESORA DE PLANEACION</v>
      </c>
      <c r="E1026" s="92" t="s">
        <v>2651</v>
      </c>
      <c r="F1026" s="10" t="s">
        <v>2695</v>
      </c>
      <c r="G1026" s="11">
        <v>4044</v>
      </c>
      <c r="H1026" s="11">
        <v>14</v>
      </c>
      <c r="I1026" s="93">
        <v>3000</v>
      </c>
      <c r="J1026" s="94" t="s">
        <v>54</v>
      </c>
      <c r="K1026" s="94" t="s">
        <v>278</v>
      </c>
    </row>
    <row r="1027" spans="1:11" hidden="1" x14ac:dyDescent="0.2">
      <c r="A1027" s="1">
        <v>3044</v>
      </c>
      <c r="B1027" s="148">
        <v>20995211</v>
      </c>
      <c r="C1027" s="144" t="s">
        <v>680</v>
      </c>
      <c r="D1027" s="144" t="s">
        <v>3664</v>
      </c>
      <c r="E1027" s="131" t="s">
        <v>3389</v>
      </c>
      <c r="F1027" s="145" t="s">
        <v>2695</v>
      </c>
      <c r="G1027" s="146">
        <v>4044</v>
      </c>
      <c r="H1027" s="146">
        <v>14</v>
      </c>
      <c r="I1027" s="147">
        <v>3000</v>
      </c>
      <c r="J1027" s="145" t="s">
        <v>3664</v>
      </c>
      <c r="K1027" s="2"/>
    </row>
    <row r="1028" spans="1:11" hidden="1" x14ac:dyDescent="0.2">
      <c r="A1028" s="88">
        <v>6</v>
      </c>
      <c r="B1028" s="95">
        <v>21014224</v>
      </c>
      <c r="C1028" s="90" t="s">
        <v>681</v>
      </c>
      <c r="D1028" s="91" t="str">
        <f>VLOOKUP(B1028,[1]PLANTA!$A$2:$T$2334,20,0)</f>
        <v>Grupo de Divulgación</v>
      </c>
      <c r="E1028" s="92" t="s">
        <v>2653</v>
      </c>
      <c r="F1028" s="10" t="s">
        <v>2654</v>
      </c>
      <c r="G1028" s="11">
        <v>3124</v>
      </c>
      <c r="H1028" s="11">
        <v>14</v>
      </c>
      <c r="I1028" s="93">
        <v>1100</v>
      </c>
      <c r="J1028" s="94" t="s">
        <v>54</v>
      </c>
      <c r="K1028" s="94" t="s">
        <v>278</v>
      </c>
    </row>
    <row r="1029" spans="1:11" hidden="1" x14ac:dyDescent="0.2">
      <c r="A1029" s="1">
        <v>3011</v>
      </c>
      <c r="B1029" s="148">
        <v>21014224</v>
      </c>
      <c r="C1029" s="144" t="s">
        <v>681</v>
      </c>
      <c r="D1029" s="144" t="s">
        <v>3660</v>
      </c>
      <c r="E1029" s="131" t="s">
        <v>3389</v>
      </c>
      <c r="F1029" s="145" t="s">
        <v>2654</v>
      </c>
      <c r="G1029" s="146">
        <v>3124</v>
      </c>
      <c r="H1029" s="146">
        <v>14</v>
      </c>
      <c r="I1029" s="147">
        <v>1100</v>
      </c>
      <c r="J1029" s="145" t="s">
        <v>3660</v>
      </c>
      <c r="K1029" s="2"/>
    </row>
    <row r="1030" spans="1:11" hidden="1" x14ac:dyDescent="0.2">
      <c r="A1030" s="88">
        <v>2043</v>
      </c>
      <c r="B1030" s="95">
        <v>21018670</v>
      </c>
      <c r="C1030" s="90" t="s">
        <v>682</v>
      </c>
      <c r="D1030" s="91" t="str">
        <f>VLOOKUP(B1030,[1]PLANTA!$A$2:$T$2334,20,0)</f>
        <v>MELGAR</v>
      </c>
      <c r="E1030" s="92" t="s">
        <v>2651</v>
      </c>
      <c r="F1030" s="10" t="s">
        <v>2652</v>
      </c>
      <c r="G1030" s="11" t="s">
        <v>2662</v>
      </c>
      <c r="H1030" s="11" t="s">
        <v>2663</v>
      </c>
      <c r="I1030" s="93">
        <v>360200</v>
      </c>
      <c r="J1030" s="94" t="s">
        <v>261</v>
      </c>
      <c r="K1030" s="94" t="s">
        <v>251</v>
      </c>
    </row>
    <row r="1031" spans="1:11" hidden="1" x14ac:dyDescent="0.2">
      <c r="A1031" s="1">
        <v>4930</v>
      </c>
      <c r="B1031" s="148">
        <v>21018670</v>
      </c>
      <c r="C1031" s="144" t="s">
        <v>682</v>
      </c>
      <c r="D1031" s="144" t="s">
        <v>261</v>
      </c>
      <c r="E1031" s="131" t="s">
        <v>3389</v>
      </c>
      <c r="F1031" s="145" t="s">
        <v>2652</v>
      </c>
      <c r="G1031" s="146" t="s">
        <v>2662</v>
      </c>
      <c r="H1031" s="146" t="s">
        <v>2663</v>
      </c>
      <c r="I1031" s="147">
        <v>360200</v>
      </c>
      <c r="J1031" s="145" t="s">
        <v>261</v>
      </c>
      <c r="K1031" s="2"/>
    </row>
    <row r="1032" spans="1:11" hidden="1" x14ac:dyDescent="0.2">
      <c r="A1032" s="88">
        <v>184</v>
      </c>
      <c r="B1032" s="95">
        <v>21058272</v>
      </c>
      <c r="C1032" s="90" t="s">
        <v>2743</v>
      </c>
      <c r="D1032" s="91" t="str">
        <f>VLOOKUP(B1032,[1]PLANTA!$A$2:$T$2334,20,0)</f>
        <v>Grupo de Recaudos y Subsidios Notariales</v>
      </c>
      <c r="E1032" s="92" t="s">
        <v>2653</v>
      </c>
      <c r="F1032" s="10" t="s">
        <v>2652</v>
      </c>
      <c r="G1032" s="11">
        <v>2044</v>
      </c>
      <c r="H1032" s="11">
        <v>10</v>
      </c>
      <c r="I1032" s="93">
        <v>7150</v>
      </c>
      <c r="J1032" s="94" t="s">
        <v>54</v>
      </c>
      <c r="K1032" s="94" t="s">
        <v>278</v>
      </c>
    </row>
    <row r="1033" spans="1:11" hidden="1" x14ac:dyDescent="0.2">
      <c r="A1033" s="1">
        <v>3180</v>
      </c>
      <c r="B1033" s="148">
        <v>21058272</v>
      </c>
      <c r="C1033" s="144" t="s">
        <v>2743</v>
      </c>
      <c r="D1033" s="144" t="s">
        <v>3689</v>
      </c>
      <c r="E1033" s="131" t="s">
        <v>3389</v>
      </c>
      <c r="F1033" s="145" t="s">
        <v>2652</v>
      </c>
      <c r="G1033" s="146">
        <v>2044</v>
      </c>
      <c r="H1033" s="146">
        <v>10</v>
      </c>
      <c r="I1033" s="147">
        <v>7150</v>
      </c>
      <c r="J1033" s="145" t="s">
        <v>3689</v>
      </c>
      <c r="K1033" s="2"/>
    </row>
    <row r="1034" spans="1:11" hidden="1" x14ac:dyDescent="0.2">
      <c r="A1034" s="88">
        <v>104</v>
      </c>
      <c r="B1034" s="95">
        <v>21068288</v>
      </c>
      <c r="C1034" s="90" t="s">
        <v>683</v>
      </c>
      <c r="D1034" s="91" t="str">
        <f>VLOOKUP(B1034,[1]PLANTA!$A$2:$T$2334,20,0)</f>
        <v>Grupo de Gestión Jurídica Notarial</v>
      </c>
      <c r="E1034" s="92" t="s">
        <v>2653</v>
      </c>
      <c r="F1034" s="10" t="s">
        <v>2660</v>
      </c>
      <c r="G1034" s="11">
        <v>2028</v>
      </c>
      <c r="H1034" s="11">
        <v>17</v>
      </c>
      <c r="I1034" s="93">
        <v>5400</v>
      </c>
      <c r="J1034" s="94" t="s">
        <v>54</v>
      </c>
      <c r="K1034" s="94" t="s">
        <v>278</v>
      </c>
    </row>
    <row r="1035" spans="1:11" hidden="1" x14ac:dyDescent="0.2">
      <c r="A1035" s="1">
        <v>3101</v>
      </c>
      <c r="B1035" s="148">
        <v>21068288</v>
      </c>
      <c r="C1035" s="144" t="s">
        <v>683</v>
      </c>
      <c r="D1035" s="144" t="s">
        <v>3675</v>
      </c>
      <c r="E1035" s="131" t="s">
        <v>3389</v>
      </c>
      <c r="F1035" s="145" t="s">
        <v>2660</v>
      </c>
      <c r="G1035" s="146">
        <v>2028</v>
      </c>
      <c r="H1035" s="146">
        <v>17</v>
      </c>
      <c r="I1035" s="147">
        <v>5400</v>
      </c>
      <c r="J1035" s="145" t="s">
        <v>3675</v>
      </c>
      <c r="K1035" s="2"/>
    </row>
    <row r="1036" spans="1:11" hidden="1" x14ac:dyDescent="0.2">
      <c r="A1036" s="88">
        <v>1102</v>
      </c>
      <c r="B1036" s="95">
        <v>21109098</v>
      </c>
      <c r="C1036" s="90" t="s">
        <v>684</v>
      </c>
      <c r="D1036" s="91" t="str">
        <f>VLOOKUP(B1036,[1]PLANTA!$A$2:$T$2334,20,0)</f>
        <v>Despacho del Registrador Bogotá Zona Sur</v>
      </c>
      <c r="E1036" s="92" t="s">
        <v>2653</v>
      </c>
      <c r="F1036" s="10" t="s">
        <v>2654</v>
      </c>
      <c r="G1036" s="11" t="s">
        <v>2723</v>
      </c>
      <c r="H1036" s="11" t="s">
        <v>2669</v>
      </c>
      <c r="I1036" s="93">
        <v>210010</v>
      </c>
      <c r="J1036" s="94" t="s">
        <v>172</v>
      </c>
      <c r="K1036" s="94" t="s">
        <v>172</v>
      </c>
    </row>
    <row r="1037" spans="1:11" hidden="1" x14ac:dyDescent="0.2">
      <c r="A1037" s="88">
        <v>1183</v>
      </c>
      <c r="B1037" s="95">
        <v>21111918</v>
      </c>
      <c r="C1037" s="90" t="s">
        <v>685</v>
      </c>
      <c r="D1037" s="91" t="str">
        <f>VLOOKUP(B1037,[1]PLANTA!$A$2:$T$2334,20,0)</f>
        <v>Grupo Operativo Bogotá Zona Sur</v>
      </c>
      <c r="E1037" s="92" t="s">
        <v>2653</v>
      </c>
      <c r="F1037" s="10" t="s">
        <v>2657</v>
      </c>
      <c r="G1037" s="11">
        <v>4210</v>
      </c>
      <c r="H1037" s="11">
        <v>16</v>
      </c>
      <c r="I1037" s="93">
        <v>210040</v>
      </c>
      <c r="J1037" s="94" t="s">
        <v>172</v>
      </c>
      <c r="K1037" s="94" t="s">
        <v>172</v>
      </c>
    </row>
    <row r="1038" spans="1:11" hidden="1" x14ac:dyDescent="0.2">
      <c r="A1038" s="1">
        <v>4132</v>
      </c>
      <c r="B1038" s="148">
        <v>21111918</v>
      </c>
      <c r="C1038" s="144" t="s">
        <v>685</v>
      </c>
      <c r="D1038" s="144" t="s">
        <v>3749</v>
      </c>
      <c r="E1038" s="131" t="s">
        <v>3389</v>
      </c>
      <c r="F1038" s="145" t="s">
        <v>2657</v>
      </c>
      <c r="G1038" s="146">
        <v>4210</v>
      </c>
      <c r="H1038" s="146">
        <v>16</v>
      </c>
      <c r="I1038" s="147">
        <v>210040</v>
      </c>
      <c r="J1038" s="145" t="s">
        <v>3749</v>
      </c>
      <c r="K1038" s="2"/>
    </row>
    <row r="1039" spans="1:11" hidden="1" x14ac:dyDescent="0.2">
      <c r="A1039" s="88">
        <v>399</v>
      </c>
      <c r="B1039" s="95">
        <v>21118792</v>
      </c>
      <c r="C1039" s="90" t="s">
        <v>686</v>
      </c>
      <c r="D1039" s="91" t="str">
        <f>VLOOKUP(B1039,[1]PLANTA!$A$2:$T$2334,20,0)</f>
        <v>DIRECCION DE DESARROLLO REGISTRAL</v>
      </c>
      <c r="E1039" s="92" t="s">
        <v>2653</v>
      </c>
      <c r="F1039" s="10" t="s">
        <v>2654</v>
      </c>
      <c r="G1039" s="11">
        <v>3124</v>
      </c>
      <c r="H1039" s="11">
        <v>14</v>
      </c>
      <c r="I1039" s="93">
        <v>14000</v>
      </c>
      <c r="J1039" s="94" t="s">
        <v>54</v>
      </c>
      <c r="K1039" s="94" t="s">
        <v>278</v>
      </c>
    </row>
    <row r="1040" spans="1:11" hidden="1" x14ac:dyDescent="0.2">
      <c r="A1040" s="1">
        <v>3372</v>
      </c>
      <c r="B1040" s="148">
        <v>21118792</v>
      </c>
      <c r="C1040" s="144" t="s">
        <v>686</v>
      </c>
      <c r="D1040" s="144" t="s">
        <v>3712</v>
      </c>
      <c r="E1040" s="131" t="s">
        <v>3389</v>
      </c>
      <c r="F1040" s="145" t="s">
        <v>2654</v>
      </c>
      <c r="G1040" s="146">
        <v>3124</v>
      </c>
      <c r="H1040" s="146">
        <v>14</v>
      </c>
      <c r="I1040" s="147">
        <v>14000</v>
      </c>
      <c r="J1040" s="145" t="s">
        <v>3712</v>
      </c>
      <c r="K1040" s="2"/>
    </row>
    <row r="1041" spans="1:11" hidden="1" x14ac:dyDescent="0.2">
      <c r="A1041" s="88">
        <v>1287</v>
      </c>
      <c r="B1041" s="95">
        <v>21173817</v>
      </c>
      <c r="C1041" s="90" t="s">
        <v>687</v>
      </c>
      <c r="D1041" s="91" t="str">
        <f>VLOOKUP(B1041,[1]PLANTA!$A$2:$T$2334,20,0)</f>
        <v>Grupo Operativo Bogotá Zona Centro</v>
      </c>
      <c r="E1041" s="92" t="s">
        <v>2653</v>
      </c>
      <c r="F1041" s="10" t="s">
        <v>2695</v>
      </c>
      <c r="G1041" s="11">
        <v>4044</v>
      </c>
      <c r="H1041" s="11">
        <v>14</v>
      </c>
      <c r="I1041" s="93">
        <v>220040</v>
      </c>
      <c r="J1041" s="94" t="s">
        <v>168</v>
      </c>
      <c r="K1041" s="94" t="s">
        <v>168</v>
      </c>
    </row>
    <row r="1042" spans="1:11" hidden="1" x14ac:dyDescent="0.2">
      <c r="A1042" s="1">
        <v>4224</v>
      </c>
      <c r="B1042" s="148">
        <v>21173817</v>
      </c>
      <c r="C1042" s="144" t="s">
        <v>687</v>
      </c>
      <c r="D1042" s="144" t="s">
        <v>3753</v>
      </c>
      <c r="E1042" s="131" t="s">
        <v>3389</v>
      </c>
      <c r="F1042" s="145" t="s">
        <v>2695</v>
      </c>
      <c r="G1042" s="146">
        <v>4044</v>
      </c>
      <c r="H1042" s="146">
        <v>14</v>
      </c>
      <c r="I1042" s="147">
        <v>220040</v>
      </c>
      <c r="J1042" s="145" t="s">
        <v>3753</v>
      </c>
      <c r="K1042" s="2"/>
    </row>
    <row r="1043" spans="1:11" hidden="1" x14ac:dyDescent="0.2">
      <c r="A1043" s="88">
        <v>1605</v>
      </c>
      <c r="B1043" s="95">
        <v>21174517</v>
      </c>
      <c r="C1043" s="90" t="s">
        <v>688</v>
      </c>
      <c r="D1043" s="91" t="str">
        <f>VLOOKUP(B1043,[1]PLANTA!$A$2:$T$2334,20,0)</f>
        <v>ACACIAS</v>
      </c>
      <c r="E1043" s="92" t="s">
        <v>2653</v>
      </c>
      <c r="F1043" s="10" t="s">
        <v>2695</v>
      </c>
      <c r="G1043" s="11">
        <v>4044</v>
      </c>
      <c r="H1043" s="11">
        <v>14</v>
      </c>
      <c r="I1043" s="93">
        <v>290110</v>
      </c>
      <c r="J1043" s="94" t="s">
        <v>200</v>
      </c>
      <c r="K1043" s="94" t="s">
        <v>198</v>
      </c>
    </row>
    <row r="1044" spans="1:11" hidden="1" x14ac:dyDescent="0.2">
      <c r="A1044" s="1">
        <v>4524</v>
      </c>
      <c r="B1044" s="148">
        <v>21174517</v>
      </c>
      <c r="C1044" s="144" t="s">
        <v>688</v>
      </c>
      <c r="D1044" s="144" t="s">
        <v>200</v>
      </c>
      <c r="E1044" s="131" t="s">
        <v>3389</v>
      </c>
      <c r="F1044" s="145" t="s">
        <v>2695</v>
      </c>
      <c r="G1044" s="146">
        <v>4044</v>
      </c>
      <c r="H1044" s="146">
        <v>14</v>
      </c>
      <c r="I1044" s="147">
        <v>290110</v>
      </c>
      <c r="J1044" s="145" t="s">
        <v>200</v>
      </c>
      <c r="K1044" s="2"/>
    </row>
    <row r="1045" spans="1:11" hidden="1" x14ac:dyDescent="0.2">
      <c r="A1045" s="88">
        <v>1617</v>
      </c>
      <c r="B1045" s="95">
        <v>21200854</v>
      </c>
      <c r="C1045" s="90" t="s">
        <v>689</v>
      </c>
      <c r="D1045" s="91" t="str">
        <f>VLOOKUP(B1045,[1]PLANTA!$A$2:$T$2334,20,0)</f>
        <v>SAN MARTIN</v>
      </c>
      <c r="E1045" s="92" t="s">
        <v>2653</v>
      </c>
      <c r="F1045" s="10" t="s">
        <v>2695</v>
      </c>
      <c r="G1045" s="11">
        <v>4044</v>
      </c>
      <c r="H1045" s="11">
        <v>12</v>
      </c>
      <c r="I1045" s="93">
        <v>290130</v>
      </c>
      <c r="J1045" s="94" t="s">
        <v>202</v>
      </c>
      <c r="K1045" s="94" t="s">
        <v>198</v>
      </c>
    </row>
    <row r="1046" spans="1:11" hidden="1" x14ac:dyDescent="0.2">
      <c r="A1046" s="1">
        <v>4536</v>
      </c>
      <c r="B1046" s="148">
        <v>21200854</v>
      </c>
      <c r="C1046" s="144" t="s">
        <v>689</v>
      </c>
      <c r="D1046" s="144" t="s">
        <v>202</v>
      </c>
      <c r="E1046" s="131" t="s">
        <v>3389</v>
      </c>
      <c r="F1046" s="145" t="s">
        <v>2695</v>
      </c>
      <c r="G1046" s="146">
        <v>4044</v>
      </c>
      <c r="H1046" s="146">
        <v>12</v>
      </c>
      <c r="I1046" s="147">
        <v>290130</v>
      </c>
      <c r="J1046" s="145" t="s">
        <v>202</v>
      </c>
      <c r="K1046" s="2"/>
    </row>
    <row r="1047" spans="1:11" hidden="1" x14ac:dyDescent="0.2">
      <c r="A1047" s="88">
        <v>1615</v>
      </c>
      <c r="B1047" s="95">
        <v>21202279</v>
      </c>
      <c r="C1047" s="90" t="s">
        <v>690</v>
      </c>
      <c r="D1047" s="91" t="str">
        <f>VLOOKUP(B1047,[1]PLANTA!$A$2:$T$2334,20,0)</f>
        <v>SAN MARTIN</v>
      </c>
      <c r="E1047" s="92" t="s">
        <v>2653</v>
      </c>
      <c r="F1047" s="10" t="s">
        <v>2695</v>
      </c>
      <c r="G1047" s="11">
        <v>4044</v>
      </c>
      <c r="H1047" s="11">
        <v>16</v>
      </c>
      <c r="I1047" s="93">
        <v>290130</v>
      </c>
      <c r="J1047" s="94" t="s">
        <v>202</v>
      </c>
      <c r="K1047" s="94" t="s">
        <v>198</v>
      </c>
    </row>
    <row r="1048" spans="1:11" hidden="1" x14ac:dyDescent="0.2">
      <c r="A1048" s="1">
        <v>4534</v>
      </c>
      <c r="B1048" s="148">
        <v>21202279</v>
      </c>
      <c r="C1048" s="144" t="s">
        <v>690</v>
      </c>
      <c r="D1048" s="144" t="s">
        <v>202</v>
      </c>
      <c r="E1048" s="131" t="s">
        <v>3389</v>
      </c>
      <c r="F1048" s="145" t="s">
        <v>2695</v>
      </c>
      <c r="G1048" s="146">
        <v>4044</v>
      </c>
      <c r="H1048" s="146">
        <v>16</v>
      </c>
      <c r="I1048" s="147">
        <v>290130</v>
      </c>
      <c r="J1048" s="145" t="s">
        <v>202</v>
      </c>
      <c r="K1048" s="2"/>
    </row>
    <row r="1049" spans="1:11" hidden="1" x14ac:dyDescent="0.2">
      <c r="A1049" s="88">
        <v>1591</v>
      </c>
      <c r="B1049" s="95">
        <v>21226824</v>
      </c>
      <c r="C1049" s="90" t="s">
        <v>3152</v>
      </c>
      <c r="D1049" s="91" t="str">
        <f>VLOOKUP(B1049,[1]PLANTA!$A$2:$T$2334,20,0)</f>
        <v>Grupo Jurídico Villavicencio</v>
      </c>
      <c r="E1049" s="92" t="s">
        <v>2653</v>
      </c>
      <c r="F1049" s="10" t="s">
        <v>2695</v>
      </c>
      <c r="G1049" s="11">
        <v>4044</v>
      </c>
      <c r="H1049" s="11">
        <v>16</v>
      </c>
      <c r="I1049" s="93">
        <v>290020</v>
      </c>
      <c r="J1049" s="94" t="s">
        <v>199</v>
      </c>
      <c r="K1049" s="94" t="s">
        <v>198</v>
      </c>
    </row>
    <row r="1050" spans="1:11" hidden="1" x14ac:dyDescent="0.2">
      <c r="A1050" s="1">
        <v>4509</v>
      </c>
      <c r="B1050" s="148">
        <v>21226824</v>
      </c>
      <c r="C1050" s="144" t="s">
        <v>3152</v>
      </c>
      <c r="D1050" s="144" t="s">
        <v>3771</v>
      </c>
      <c r="E1050" s="131" t="s">
        <v>3389</v>
      </c>
      <c r="F1050" s="145" t="s">
        <v>2695</v>
      </c>
      <c r="G1050" s="146">
        <v>4044</v>
      </c>
      <c r="H1050" s="146">
        <v>16</v>
      </c>
      <c r="I1050" s="147">
        <v>290020</v>
      </c>
      <c r="J1050" s="145" t="s">
        <v>3771</v>
      </c>
      <c r="K1050" s="2"/>
    </row>
    <row r="1051" spans="1:11" hidden="1" x14ac:dyDescent="0.2">
      <c r="A1051" s="88">
        <v>1600</v>
      </c>
      <c r="B1051" s="95">
        <v>21227450</v>
      </c>
      <c r="C1051" s="90" t="s">
        <v>691</v>
      </c>
      <c r="D1051" s="91" t="str">
        <f>VLOOKUP(B1051,[1]PLANTA!$A$2:$T$2334,20,0)</f>
        <v>Grupo Administrativo Villavicencio</v>
      </c>
      <c r="E1051" s="92" t="s">
        <v>2653</v>
      </c>
      <c r="F1051" s="10" t="s">
        <v>2695</v>
      </c>
      <c r="G1051" s="11">
        <v>4044</v>
      </c>
      <c r="H1051" s="11">
        <v>18</v>
      </c>
      <c r="I1051" s="93">
        <v>290030</v>
      </c>
      <c r="J1051" s="94" t="s">
        <v>199</v>
      </c>
      <c r="K1051" s="94" t="s">
        <v>198</v>
      </c>
    </row>
    <row r="1052" spans="1:11" hidden="1" x14ac:dyDescent="0.2">
      <c r="A1052" s="1">
        <v>4518</v>
      </c>
      <c r="B1052" s="148">
        <v>21227450</v>
      </c>
      <c r="C1052" s="144" t="s">
        <v>691</v>
      </c>
      <c r="D1052" s="144" t="s">
        <v>3772</v>
      </c>
      <c r="E1052" s="131" t="s">
        <v>3389</v>
      </c>
      <c r="F1052" s="145" t="s">
        <v>2695</v>
      </c>
      <c r="G1052" s="146">
        <v>4044</v>
      </c>
      <c r="H1052" s="146">
        <v>18</v>
      </c>
      <c r="I1052" s="147">
        <v>290030</v>
      </c>
      <c r="J1052" s="145" t="s">
        <v>3772</v>
      </c>
      <c r="K1052" s="2"/>
    </row>
    <row r="1053" spans="1:11" hidden="1" x14ac:dyDescent="0.2">
      <c r="A1053" s="88">
        <v>1598</v>
      </c>
      <c r="B1053" s="95">
        <v>21228576</v>
      </c>
      <c r="C1053" s="90" t="s">
        <v>3155</v>
      </c>
      <c r="D1053" s="91" t="str">
        <f>VLOOKUP(B1053,[1]PLANTA!$A$2:$T$2334,20,0)</f>
        <v>Grupo Administrativo Villavicencio</v>
      </c>
      <c r="E1053" s="92" t="s">
        <v>2653</v>
      </c>
      <c r="F1053" s="10" t="s">
        <v>2652</v>
      </c>
      <c r="G1053" s="11">
        <v>2044</v>
      </c>
      <c r="H1053" s="11">
        <v>10</v>
      </c>
      <c r="I1053" s="93">
        <v>290030</v>
      </c>
      <c r="J1053" s="94" t="s">
        <v>199</v>
      </c>
      <c r="K1053" s="94" t="s">
        <v>198</v>
      </c>
    </row>
    <row r="1054" spans="1:11" hidden="1" x14ac:dyDescent="0.2">
      <c r="A1054" s="1">
        <v>4516</v>
      </c>
      <c r="B1054" s="148">
        <v>21228576</v>
      </c>
      <c r="C1054" s="144" t="s">
        <v>3155</v>
      </c>
      <c r="D1054" s="144" t="s">
        <v>3772</v>
      </c>
      <c r="E1054" s="131" t="s">
        <v>3389</v>
      </c>
      <c r="F1054" s="145" t="s">
        <v>2652</v>
      </c>
      <c r="G1054" s="146">
        <v>2044</v>
      </c>
      <c r="H1054" s="146">
        <v>10</v>
      </c>
      <c r="I1054" s="147">
        <v>290030</v>
      </c>
      <c r="J1054" s="145" t="s">
        <v>3772</v>
      </c>
      <c r="K1054" s="2"/>
    </row>
    <row r="1055" spans="1:11" hidden="1" x14ac:dyDescent="0.2">
      <c r="A1055" s="88">
        <v>1588</v>
      </c>
      <c r="B1055" s="95">
        <v>21231602</v>
      </c>
      <c r="C1055" s="90" t="s">
        <v>692</v>
      </c>
      <c r="D1055" s="91" t="str">
        <f>VLOOKUP(B1055,[1]PLANTA!$A$2:$T$2334,20,0)</f>
        <v>Grupo Jurídico Villavicencio</v>
      </c>
      <c r="E1055" s="92" t="s">
        <v>2653</v>
      </c>
      <c r="F1055" s="10" t="s">
        <v>2695</v>
      </c>
      <c r="G1055" s="11">
        <v>4044</v>
      </c>
      <c r="H1055" s="11">
        <v>16</v>
      </c>
      <c r="I1055" s="93">
        <v>290020</v>
      </c>
      <c r="J1055" s="94" t="s">
        <v>199</v>
      </c>
      <c r="K1055" s="94" t="s">
        <v>198</v>
      </c>
    </row>
    <row r="1056" spans="1:11" hidden="1" x14ac:dyDescent="0.2">
      <c r="A1056" s="1">
        <v>4506</v>
      </c>
      <c r="B1056" s="148">
        <v>21231602</v>
      </c>
      <c r="C1056" s="144" t="s">
        <v>692</v>
      </c>
      <c r="D1056" s="144" t="s">
        <v>3771</v>
      </c>
      <c r="E1056" s="131" t="s">
        <v>3389</v>
      </c>
      <c r="F1056" s="145" t="s">
        <v>2695</v>
      </c>
      <c r="G1056" s="146">
        <v>4044</v>
      </c>
      <c r="H1056" s="146">
        <v>16</v>
      </c>
      <c r="I1056" s="147">
        <v>290020</v>
      </c>
      <c r="J1056" s="145" t="s">
        <v>3771</v>
      </c>
      <c r="K1056" s="2"/>
    </row>
    <row r="1057" spans="1:11" hidden="1" x14ac:dyDescent="0.2">
      <c r="A1057" s="88">
        <v>1599</v>
      </c>
      <c r="B1057" s="95">
        <v>21232334</v>
      </c>
      <c r="C1057" s="90" t="s">
        <v>693</v>
      </c>
      <c r="D1057" s="91" t="str">
        <f>VLOOKUP(B1057,[1]PLANTA!$A$2:$T$2334,20,0)</f>
        <v>Grupo Administrativo Villavicencio</v>
      </c>
      <c r="E1057" s="92" t="s">
        <v>2653</v>
      </c>
      <c r="F1057" s="10" t="s">
        <v>2652</v>
      </c>
      <c r="G1057" s="11">
        <v>2044</v>
      </c>
      <c r="H1057" s="11" t="s">
        <v>2663</v>
      </c>
      <c r="I1057" s="93">
        <v>290030</v>
      </c>
      <c r="J1057" s="94" t="s">
        <v>199</v>
      </c>
      <c r="K1057" s="94" t="s">
        <v>198</v>
      </c>
    </row>
    <row r="1058" spans="1:11" hidden="1" x14ac:dyDescent="0.2">
      <c r="A1058" s="1">
        <v>4517</v>
      </c>
      <c r="B1058" s="148">
        <v>21232334</v>
      </c>
      <c r="C1058" s="144" t="s">
        <v>693</v>
      </c>
      <c r="D1058" s="144" t="s">
        <v>3772</v>
      </c>
      <c r="E1058" s="131" t="s">
        <v>3389</v>
      </c>
      <c r="F1058" s="145" t="s">
        <v>2652</v>
      </c>
      <c r="G1058" s="146">
        <v>2044</v>
      </c>
      <c r="H1058" s="146" t="s">
        <v>2663</v>
      </c>
      <c r="I1058" s="147">
        <v>290030</v>
      </c>
      <c r="J1058" s="145" t="s">
        <v>3772</v>
      </c>
      <c r="K1058" s="2"/>
    </row>
    <row r="1059" spans="1:11" hidden="1" x14ac:dyDescent="0.2">
      <c r="A1059" s="88">
        <v>2218</v>
      </c>
      <c r="B1059" s="95">
        <v>21239258</v>
      </c>
      <c r="C1059" s="90" t="s">
        <v>694</v>
      </c>
      <c r="D1059" s="91" t="str">
        <f>VLOOKUP(B1059,[1]PLANTA!$A$2:$T$2334,20,0)</f>
        <v>ARAUCA</v>
      </c>
      <c r="E1059" s="92" t="s">
        <v>2653</v>
      </c>
      <c r="F1059" s="10" t="s">
        <v>2695</v>
      </c>
      <c r="G1059" s="11">
        <v>4044</v>
      </c>
      <c r="H1059" s="11">
        <v>18</v>
      </c>
      <c r="I1059" s="93">
        <v>390000</v>
      </c>
      <c r="J1059" s="94" t="s">
        <v>102</v>
      </c>
      <c r="K1059" s="94" t="s">
        <v>102</v>
      </c>
    </row>
    <row r="1060" spans="1:11" hidden="1" x14ac:dyDescent="0.2">
      <c r="A1060" s="1">
        <v>5097</v>
      </c>
      <c r="B1060" s="148">
        <v>21239258</v>
      </c>
      <c r="C1060" s="144" t="s">
        <v>694</v>
      </c>
      <c r="D1060" s="144" t="s">
        <v>102</v>
      </c>
      <c r="E1060" s="131" t="s">
        <v>3389</v>
      </c>
      <c r="F1060" s="145" t="s">
        <v>2695</v>
      </c>
      <c r="G1060" s="146">
        <v>4044</v>
      </c>
      <c r="H1060" s="146">
        <v>18</v>
      </c>
      <c r="I1060" s="147">
        <v>390000</v>
      </c>
      <c r="J1060" s="145" t="s">
        <v>102</v>
      </c>
      <c r="K1060" s="2"/>
    </row>
    <row r="1061" spans="1:11" hidden="1" x14ac:dyDescent="0.2">
      <c r="A1061" s="88">
        <v>1609</v>
      </c>
      <c r="B1061" s="95">
        <v>21243419</v>
      </c>
      <c r="C1061" s="90" t="s">
        <v>695</v>
      </c>
      <c r="D1061" s="91" t="str">
        <f>VLOOKUP(B1061,[1]PLANTA!$A$2:$T$2334,20,0)</f>
        <v>PUERTO LOPEZ</v>
      </c>
      <c r="E1061" s="92" t="s">
        <v>2653</v>
      </c>
      <c r="F1061" s="10" t="s">
        <v>2695</v>
      </c>
      <c r="G1061" s="11">
        <v>4044</v>
      </c>
      <c r="H1061" s="11">
        <v>14</v>
      </c>
      <c r="I1061" s="93">
        <v>290120</v>
      </c>
      <c r="J1061" s="94" t="s">
        <v>201</v>
      </c>
      <c r="K1061" s="94" t="s">
        <v>198</v>
      </c>
    </row>
    <row r="1062" spans="1:11" hidden="1" x14ac:dyDescent="0.2">
      <c r="A1062" s="1">
        <v>4528</v>
      </c>
      <c r="B1062" s="148">
        <v>21243419</v>
      </c>
      <c r="C1062" s="144" t="s">
        <v>695</v>
      </c>
      <c r="D1062" s="144" t="s">
        <v>201</v>
      </c>
      <c r="E1062" s="131" t="s">
        <v>3389</v>
      </c>
      <c r="F1062" s="145" t="s">
        <v>2695</v>
      </c>
      <c r="G1062" s="146">
        <v>4044</v>
      </c>
      <c r="H1062" s="146">
        <v>14</v>
      </c>
      <c r="I1062" s="147">
        <v>290120</v>
      </c>
      <c r="J1062" s="145" t="s">
        <v>201</v>
      </c>
      <c r="K1062" s="2"/>
    </row>
    <row r="1063" spans="1:11" x14ac:dyDescent="0.2">
      <c r="A1063" s="88">
        <v>2052</v>
      </c>
      <c r="B1063" s="95">
        <v>21246623</v>
      </c>
      <c r="C1063" s="90" t="s">
        <v>3298</v>
      </c>
      <c r="D1063" s="91" t="str">
        <f>VLOOKUP(B1063,[1]PLANTA!$A$2:$T$2334,20,0)</f>
        <v>MITU</v>
      </c>
      <c r="E1063" s="92" t="s">
        <v>2651</v>
      </c>
      <c r="F1063" s="10" t="s">
        <v>2695</v>
      </c>
      <c r="G1063" s="11">
        <v>4044</v>
      </c>
      <c r="H1063" s="11">
        <v>16</v>
      </c>
      <c r="I1063" s="93">
        <v>370000</v>
      </c>
      <c r="J1063" s="94" t="s">
        <v>275</v>
      </c>
      <c r="K1063" s="94" t="s">
        <v>274</v>
      </c>
    </row>
    <row r="1064" spans="1:11" x14ac:dyDescent="0.2">
      <c r="A1064" s="1">
        <v>4938</v>
      </c>
      <c r="B1064" s="148">
        <v>21246623</v>
      </c>
      <c r="C1064" s="144" t="s">
        <v>3298</v>
      </c>
      <c r="D1064" s="144" t="s">
        <v>275</v>
      </c>
      <c r="E1064" s="131" t="s">
        <v>3389</v>
      </c>
      <c r="F1064" s="145" t="s">
        <v>2695</v>
      </c>
      <c r="G1064" s="146">
        <v>4044</v>
      </c>
      <c r="H1064" s="146">
        <v>16</v>
      </c>
      <c r="I1064" s="147">
        <v>370000</v>
      </c>
      <c r="J1064" s="145" t="s">
        <v>275</v>
      </c>
      <c r="K1064" s="2"/>
    </row>
    <row r="1065" spans="1:11" ht="25.5" hidden="1" x14ac:dyDescent="0.2">
      <c r="A1065" s="88">
        <v>2409</v>
      </c>
      <c r="B1065" s="102">
        <v>21248925</v>
      </c>
      <c r="C1065" s="119" t="s">
        <v>2517</v>
      </c>
      <c r="D1065" s="126" t="s">
        <v>2518</v>
      </c>
      <c r="E1065" s="103" t="s">
        <v>3388</v>
      </c>
      <c r="F1065" s="104" t="s">
        <v>3389</v>
      </c>
      <c r="G1065" s="104" t="s">
        <v>3389</v>
      </c>
      <c r="H1065" s="104" t="s">
        <v>3389</v>
      </c>
      <c r="I1065" s="117" t="s">
        <v>3389</v>
      </c>
      <c r="J1065" s="104" t="s">
        <v>273</v>
      </c>
      <c r="K1065" s="104" t="s">
        <v>272</v>
      </c>
    </row>
    <row r="1066" spans="1:11" hidden="1" x14ac:dyDescent="0.2">
      <c r="A1066" s="88">
        <v>2263</v>
      </c>
      <c r="B1066" s="95">
        <v>21249318</v>
      </c>
      <c r="C1066" s="90" t="s">
        <v>696</v>
      </c>
      <c r="D1066" s="91" t="str">
        <f>VLOOKUP(B1066,[1]PLANTA!$A$2:$T$2334,20,0)</f>
        <v>PUERTO CARREÑO</v>
      </c>
      <c r="E1066" s="92" t="s">
        <v>2653</v>
      </c>
      <c r="F1066" s="10" t="s">
        <v>2652</v>
      </c>
      <c r="G1066" s="11" t="s">
        <v>2662</v>
      </c>
      <c r="H1066" s="11" t="s">
        <v>2663</v>
      </c>
      <c r="I1066" s="93">
        <v>450000</v>
      </c>
      <c r="J1066" s="94" t="s">
        <v>273</v>
      </c>
      <c r="K1066" s="94" t="s">
        <v>272</v>
      </c>
    </row>
    <row r="1067" spans="1:11" hidden="1" x14ac:dyDescent="0.2">
      <c r="A1067" s="1">
        <v>5142</v>
      </c>
      <c r="B1067" s="148">
        <v>21249318</v>
      </c>
      <c r="C1067" s="144" t="s">
        <v>696</v>
      </c>
      <c r="D1067" s="144" t="s">
        <v>273</v>
      </c>
      <c r="E1067" s="131" t="s">
        <v>3389</v>
      </c>
      <c r="F1067" s="145" t="s">
        <v>2652</v>
      </c>
      <c r="G1067" s="146" t="s">
        <v>2662</v>
      </c>
      <c r="H1067" s="146" t="s">
        <v>2663</v>
      </c>
      <c r="I1067" s="147">
        <v>450000</v>
      </c>
      <c r="J1067" s="145" t="s">
        <v>273</v>
      </c>
      <c r="K1067" s="2"/>
    </row>
    <row r="1068" spans="1:11" hidden="1" x14ac:dyDescent="0.2">
      <c r="A1068" s="88">
        <v>1757</v>
      </c>
      <c r="B1068" s="95">
        <v>21249334</v>
      </c>
      <c r="C1068" s="90" t="s">
        <v>697</v>
      </c>
      <c r="D1068" s="91" t="str">
        <f>VLOOKUP(B1068,[1]PLANTA!$A$2:$T$2334,20,0)</f>
        <v>Grupo Administrativo ARMENIA</v>
      </c>
      <c r="E1068" s="92" t="s">
        <v>2653</v>
      </c>
      <c r="F1068" s="10" t="s">
        <v>2695</v>
      </c>
      <c r="G1068" s="11">
        <v>4044</v>
      </c>
      <c r="H1068" s="11">
        <v>20</v>
      </c>
      <c r="I1068" s="93">
        <v>320030</v>
      </c>
      <c r="J1068" s="94" t="s">
        <v>223</v>
      </c>
      <c r="K1068" s="94" t="s">
        <v>3200</v>
      </c>
    </row>
    <row r="1069" spans="1:11" hidden="1" x14ac:dyDescent="0.2">
      <c r="A1069" s="1">
        <v>4663</v>
      </c>
      <c r="B1069" s="148">
        <v>21249334</v>
      </c>
      <c r="C1069" s="144" t="s">
        <v>697</v>
      </c>
      <c r="D1069" s="144" t="s">
        <v>3781</v>
      </c>
      <c r="E1069" s="131" t="s">
        <v>3389</v>
      </c>
      <c r="F1069" s="145" t="s">
        <v>2695</v>
      </c>
      <c r="G1069" s="146">
        <v>4044</v>
      </c>
      <c r="H1069" s="146">
        <v>20</v>
      </c>
      <c r="I1069" s="147">
        <v>320030</v>
      </c>
      <c r="J1069" s="145" t="s">
        <v>3781</v>
      </c>
      <c r="K1069" s="2"/>
    </row>
    <row r="1070" spans="1:11" hidden="1" x14ac:dyDescent="0.2">
      <c r="A1070" s="88">
        <v>431</v>
      </c>
      <c r="B1070" s="95">
        <v>21394547</v>
      </c>
      <c r="C1070" s="90" t="s">
        <v>698</v>
      </c>
      <c r="D1070" s="91" t="str">
        <f>VLOOKUP(B1070,[1]PLANTA!$A$2:$T$2334,20,0)</f>
        <v>Grupo Jurídico Medellín Zona Sur</v>
      </c>
      <c r="E1070" s="92" t="s">
        <v>2653</v>
      </c>
      <c r="F1070" s="10" t="s">
        <v>2654</v>
      </c>
      <c r="G1070" s="11">
        <v>3124</v>
      </c>
      <c r="H1070" s="11">
        <v>14</v>
      </c>
      <c r="I1070" s="93">
        <v>110020</v>
      </c>
      <c r="J1070" s="94" t="s">
        <v>71</v>
      </c>
      <c r="K1070" s="94" t="s">
        <v>71</v>
      </c>
    </row>
    <row r="1071" spans="1:11" hidden="1" x14ac:dyDescent="0.2">
      <c r="A1071" s="88">
        <v>912</v>
      </c>
      <c r="B1071" s="95">
        <v>21419921</v>
      </c>
      <c r="C1071" s="90" t="s">
        <v>699</v>
      </c>
      <c r="D1071" s="91" t="str">
        <f>VLOOKUP(B1071,[1]PLANTA!$A$2:$T$2334,20,0)</f>
        <v>Grupo Administrativo Manizales</v>
      </c>
      <c r="E1071" s="92" t="s">
        <v>2653</v>
      </c>
      <c r="F1071" s="10" t="s">
        <v>2654</v>
      </c>
      <c r="G1071" s="11">
        <v>3124</v>
      </c>
      <c r="H1071" s="11">
        <v>14</v>
      </c>
      <c r="I1071" s="93">
        <v>160030</v>
      </c>
      <c r="J1071" s="94" t="s">
        <v>126</v>
      </c>
      <c r="K1071" s="94" t="s">
        <v>125</v>
      </c>
    </row>
    <row r="1072" spans="1:11" hidden="1" x14ac:dyDescent="0.2">
      <c r="A1072" s="1">
        <v>3871</v>
      </c>
      <c r="B1072" s="148">
        <v>21419921</v>
      </c>
      <c r="C1072" s="144" t="s">
        <v>699</v>
      </c>
      <c r="D1072" s="144" t="s">
        <v>3733</v>
      </c>
      <c r="E1072" s="131" t="s">
        <v>3389</v>
      </c>
      <c r="F1072" s="145" t="s">
        <v>2654</v>
      </c>
      <c r="G1072" s="146">
        <v>3124</v>
      </c>
      <c r="H1072" s="146">
        <v>14</v>
      </c>
      <c r="I1072" s="147">
        <v>160030</v>
      </c>
      <c r="J1072" s="145" t="s">
        <v>3733</v>
      </c>
      <c r="K1072" s="2"/>
    </row>
    <row r="1073" spans="1:11" hidden="1" x14ac:dyDescent="0.2">
      <c r="A1073" s="88">
        <v>532</v>
      </c>
      <c r="B1073" s="95">
        <v>21420724</v>
      </c>
      <c r="C1073" s="90" t="s">
        <v>700</v>
      </c>
      <c r="D1073" s="91" t="str">
        <f>VLOOKUP(B1073,[1]PLANTA!$A$2:$T$2334,20,0)</f>
        <v>MARINILLA</v>
      </c>
      <c r="E1073" s="92" t="s">
        <v>2651</v>
      </c>
      <c r="F1073" s="10" t="s">
        <v>2695</v>
      </c>
      <c r="G1073" s="11">
        <v>4044</v>
      </c>
      <c r="H1073" s="11">
        <v>12</v>
      </c>
      <c r="I1073" s="93">
        <v>110180</v>
      </c>
      <c r="J1073" s="94" t="s">
        <v>79</v>
      </c>
      <c r="K1073" s="94" t="s">
        <v>71</v>
      </c>
    </row>
    <row r="1074" spans="1:11" hidden="1" x14ac:dyDescent="0.2">
      <c r="A1074" s="1">
        <v>3498</v>
      </c>
      <c r="B1074" s="148">
        <v>21420724</v>
      </c>
      <c r="C1074" s="144" t="s">
        <v>700</v>
      </c>
      <c r="D1074" s="144" t="s">
        <v>79</v>
      </c>
      <c r="E1074" s="131" t="s">
        <v>3389</v>
      </c>
      <c r="F1074" s="145" t="s">
        <v>2695</v>
      </c>
      <c r="G1074" s="146">
        <v>4044</v>
      </c>
      <c r="H1074" s="146">
        <v>12</v>
      </c>
      <c r="I1074" s="147">
        <v>110180</v>
      </c>
      <c r="J1074" s="145" t="s">
        <v>79</v>
      </c>
      <c r="K1074" s="2"/>
    </row>
    <row r="1075" spans="1:11" hidden="1" x14ac:dyDescent="0.2">
      <c r="A1075" s="88">
        <v>509</v>
      </c>
      <c r="B1075" s="95">
        <v>21421950</v>
      </c>
      <c r="C1075" s="90" t="s">
        <v>701</v>
      </c>
      <c r="D1075" s="91" t="str">
        <f>VLOOKUP(B1075,[1]PLANTA!$A$2:$T$2334,20,0)</f>
        <v>FREDONIA</v>
      </c>
      <c r="E1075" s="92" t="s">
        <v>2825</v>
      </c>
      <c r="F1075" s="10" t="s">
        <v>2850</v>
      </c>
      <c r="G1075" s="11" t="s">
        <v>2851</v>
      </c>
      <c r="H1075" s="11" t="s">
        <v>2681</v>
      </c>
      <c r="I1075" s="93">
        <v>110150</v>
      </c>
      <c r="J1075" s="94" t="s">
        <v>76</v>
      </c>
      <c r="K1075" s="94" t="s">
        <v>71</v>
      </c>
    </row>
    <row r="1076" spans="1:11" hidden="1" x14ac:dyDescent="0.2">
      <c r="A1076" s="1">
        <v>3473</v>
      </c>
      <c r="B1076" s="148">
        <v>21421950</v>
      </c>
      <c r="C1076" s="144" t="s">
        <v>701</v>
      </c>
      <c r="D1076" s="144" t="s">
        <v>76</v>
      </c>
      <c r="E1076" s="131" t="s">
        <v>3389</v>
      </c>
      <c r="F1076" s="145" t="s">
        <v>2850</v>
      </c>
      <c r="G1076" s="146" t="s">
        <v>2851</v>
      </c>
      <c r="H1076" s="146" t="s">
        <v>2681</v>
      </c>
      <c r="I1076" s="147">
        <v>110150</v>
      </c>
      <c r="J1076" s="145" t="s">
        <v>76</v>
      </c>
      <c r="K1076" s="2"/>
    </row>
    <row r="1077" spans="1:11" hidden="1" x14ac:dyDescent="0.2">
      <c r="A1077" s="88">
        <v>493</v>
      </c>
      <c r="B1077" s="95">
        <v>21422279</v>
      </c>
      <c r="C1077" s="90" t="s">
        <v>702</v>
      </c>
      <c r="D1077" s="91" t="str">
        <f>VLOOKUP(B1077,[1]PLANTA!$A$2:$T$2334,20,0)</f>
        <v>ABEJORRAL</v>
      </c>
      <c r="E1077" s="92" t="s">
        <v>2653</v>
      </c>
      <c r="F1077" s="10" t="s">
        <v>2695</v>
      </c>
      <c r="G1077" s="11">
        <v>4044</v>
      </c>
      <c r="H1077" s="11">
        <v>14</v>
      </c>
      <c r="I1077" s="93">
        <v>110110</v>
      </c>
      <c r="J1077" s="94" t="s">
        <v>72</v>
      </c>
      <c r="K1077" s="94" t="s">
        <v>71</v>
      </c>
    </row>
    <row r="1078" spans="1:11" hidden="1" x14ac:dyDescent="0.2">
      <c r="A1078" s="1">
        <v>3457</v>
      </c>
      <c r="B1078" s="148">
        <v>21422279</v>
      </c>
      <c r="C1078" s="144" t="s">
        <v>702</v>
      </c>
      <c r="D1078" s="144" t="s">
        <v>72</v>
      </c>
      <c r="E1078" s="131" t="s">
        <v>3389</v>
      </c>
      <c r="F1078" s="145" t="s">
        <v>2695</v>
      </c>
      <c r="G1078" s="146">
        <v>4044</v>
      </c>
      <c r="H1078" s="146">
        <v>14</v>
      </c>
      <c r="I1078" s="147">
        <v>110110</v>
      </c>
      <c r="J1078" s="145" t="s">
        <v>72</v>
      </c>
      <c r="K1078" s="2"/>
    </row>
    <row r="1079" spans="1:11" hidden="1" x14ac:dyDescent="0.2">
      <c r="A1079" s="88">
        <v>632</v>
      </c>
      <c r="B1079" s="95">
        <v>21449333</v>
      </c>
      <c r="C1079" s="90" t="s">
        <v>703</v>
      </c>
      <c r="D1079" s="91" t="str">
        <f>VLOOKUP(B1079,[1]PLANTA!$A$2:$T$2334,20,0)</f>
        <v>AMALFI</v>
      </c>
      <c r="E1079" s="92" t="s">
        <v>2653</v>
      </c>
      <c r="F1079" s="10" t="s">
        <v>2695</v>
      </c>
      <c r="G1079" s="11">
        <v>4044</v>
      </c>
      <c r="H1079" s="11" t="s">
        <v>2692</v>
      </c>
      <c r="I1079" s="93">
        <v>120110</v>
      </c>
      <c r="J1079" s="94" t="s">
        <v>86</v>
      </c>
      <c r="K1079" s="94" t="s">
        <v>85</v>
      </c>
    </row>
    <row r="1080" spans="1:11" hidden="1" x14ac:dyDescent="0.2">
      <c r="A1080" s="1">
        <v>3594</v>
      </c>
      <c r="B1080" s="148">
        <v>21449333</v>
      </c>
      <c r="C1080" s="144" t="s">
        <v>703</v>
      </c>
      <c r="D1080" s="144" t="s">
        <v>86</v>
      </c>
      <c r="E1080" s="131" t="s">
        <v>3389</v>
      </c>
      <c r="F1080" s="145" t="s">
        <v>2695</v>
      </c>
      <c r="G1080" s="146">
        <v>4044</v>
      </c>
      <c r="H1080" s="146" t="s">
        <v>2692</v>
      </c>
      <c r="I1080" s="147">
        <v>120110</v>
      </c>
      <c r="J1080" s="145" t="s">
        <v>86</v>
      </c>
      <c r="K1080" s="2"/>
    </row>
    <row r="1081" spans="1:11" hidden="1" x14ac:dyDescent="0.2">
      <c r="A1081" s="88">
        <v>497</v>
      </c>
      <c r="B1081" s="95">
        <v>21461061</v>
      </c>
      <c r="C1081" s="90" t="s">
        <v>704</v>
      </c>
      <c r="D1081" s="91" t="str">
        <f>VLOOKUP(B1081,[1]PLANTA!$A$2:$T$2334,20,0)</f>
        <v>ANDES</v>
      </c>
      <c r="E1081" s="92" t="s">
        <v>2653</v>
      </c>
      <c r="F1081" s="10" t="s">
        <v>2695</v>
      </c>
      <c r="G1081" s="11">
        <v>4044</v>
      </c>
      <c r="H1081" s="11">
        <v>14</v>
      </c>
      <c r="I1081" s="93">
        <v>110120</v>
      </c>
      <c r="J1081" s="94" t="s">
        <v>73</v>
      </c>
      <c r="K1081" s="94" t="s">
        <v>71</v>
      </c>
    </row>
    <row r="1082" spans="1:11" hidden="1" x14ac:dyDescent="0.2">
      <c r="A1082" s="88">
        <v>496</v>
      </c>
      <c r="B1082" s="95">
        <v>21462356</v>
      </c>
      <c r="C1082" s="90" t="s">
        <v>705</v>
      </c>
      <c r="D1082" s="91" t="str">
        <f>VLOOKUP(B1082,[1]PLANTA!$A$2:$T$2334,20,0)</f>
        <v>ANDES</v>
      </c>
      <c r="E1082" s="92" t="s">
        <v>2653</v>
      </c>
      <c r="F1082" s="10" t="s">
        <v>2695</v>
      </c>
      <c r="G1082" s="11">
        <v>4044</v>
      </c>
      <c r="H1082" s="11">
        <v>16</v>
      </c>
      <c r="I1082" s="93">
        <v>110120</v>
      </c>
      <c r="J1082" s="94" t="s">
        <v>73</v>
      </c>
      <c r="K1082" s="94" t="s">
        <v>71</v>
      </c>
    </row>
    <row r="1083" spans="1:11" hidden="1" x14ac:dyDescent="0.2">
      <c r="A1083" s="1">
        <v>3460</v>
      </c>
      <c r="B1083" s="148">
        <v>21462356</v>
      </c>
      <c r="C1083" s="144" t="s">
        <v>705</v>
      </c>
      <c r="D1083" s="144" t="s">
        <v>73</v>
      </c>
      <c r="E1083" s="131" t="s">
        <v>3389</v>
      </c>
      <c r="F1083" s="145" t="s">
        <v>2695</v>
      </c>
      <c r="G1083" s="146">
        <v>4044</v>
      </c>
      <c r="H1083" s="146">
        <v>16</v>
      </c>
      <c r="I1083" s="147">
        <v>110120</v>
      </c>
      <c r="J1083" s="145" t="s">
        <v>73</v>
      </c>
      <c r="K1083" s="2"/>
    </row>
    <row r="1084" spans="1:11" hidden="1" x14ac:dyDescent="0.2">
      <c r="A1084" s="88">
        <v>472</v>
      </c>
      <c r="B1084" s="95">
        <v>21463253</v>
      </c>
      <c r="C1084" s="90" t="s">
        <v>706</v>
      </c>
      <c r="D1084" s="91" t="str">
        <f>VLOOKUP(B1084,[1]PLANTA!$A$2:$T$2334,20,0)</f>
        <v>Grupo Operativo Medellín Zona Sur</v>
      </c>
      <c r="E1084" s="92" t="s">
        <v>2651</v>
      </c>
      <c r="F1084" s="10" t="s">
        <v>2695</v>
      </c>
      <c r="G1084" s="11">
        <v>4044</v>
      </c>
      <c r="H1084" s="11">
        <v>16</v>
      </c>
      <c r="I1084" s="93">
        <v>110040</v>
      </c>
      <c r="J1084" s="94" t="s">
        <v>71</v>
      </c>
      <c r="K1084" s="94" t="s">
        <v>71</v>
      </c>
    </row>
    <row r="1085" spans="1:11" hidden="1" x14ac:dyDescent="0.2">
      <c r="A1085" s="1">
        <v>3439</v>
      </c>
      <c r="B1085" s="148">
        <v>21463253</v>
      </c>
      <c r="C1085" s="144" t="s">
        <v>706</v>
      </c>
      <c r="D1085" s="144" t="s">
        <v>3717</v>
      </c>
      <c r="E1085" s="131" t="s">
        <v>3389</v>
      </c>
      <c r="F1085" s="145" t="s">
        <v>2695</v>
      </c>
      <c r="G1085" s="146">
        <v>4044</v>
      </c>
      <c r="H1085" s="146">
        <v>16</v>
      </c>
      <c r="I1085" s="147">
        <v>110040</v>
      </c>
      <c r="J1085" s="145" t="s">
        <v>3717</v>
      </c>
      <c r="K1085" s="2"/>
    </row>
    <row r="1086" spans="1:11" hidden="1" x14ac:dyDescent="0.2">
      <c r="A1086" s="88">
        <v>661</v>
      </c>
      <c r="B1086" s="95">
        <v>21500425</v>
      </c>
      <c r="C1086" s="90" t="s">
        <v>707</v>
      </c>
      <c r="D1086" s="91" t="str">
        <f>VLOOKUP(B1086,[1]PLANTA!$A$2:$T$2334,20,0)</f>
        <v>SANTAFE DE ANTIOQUIA</v>
      </c>
      <c r="E1086" s="92" t="s">
        <v>2653</v>
      </c>
      <c r="F1086" s="10" t="s">
        <v>2695</v>
      </c>
      <c r="G1086" s="11">
        <v>4044</v>
      </c>
      <c r="H1086" s="11">
        <v>12</v>
      </c>
      <c r="I1086" s="93">
        <v>120180</v>
      </c>
      <c r="J1086" s="94" t="s">
        <v>93</v>
      </c>
      <c r="K1086" s="94" t="s">
        <v>85</v>
      </c>
    </row>
    <row r="1087" spans="1:11" hidden="1" x14ac:dyDescent="0.2">
      <c r="A1087" s="1">
        <v>3625</v>
      </c>
      <c r="B1087" s="148">
        <v>21500425</v>
      </c>
      <c r="C1087" s="144" t="s">
        <v>707</v>
      </c>
      <c r="D1087" s="144" t="s">
        <v>93</v>
      </c>
      <c r="E1087" s="131" t="s">
        <v>3389</v>
      </c>
      <c r="F1087" s="145" t="s">
        <v>2695</v>
      </c>
      <c r="G1087" s="146">
        <v>4044</v>
      </c>
      <c r="H1087" s="146">
        <v>12</v>
      </c>
      <c r="I1087" s="147">
        <v>120180</v>
      </c>
      <c r="J1087" s="145" t="s">
        <v>93</v>
      </c>
      <c r="K1087" s="2"/>
    </row>
    <row r="1088" spans="1:11" hidden="1" x14ac:dyDescent="0.2">
      <c r="A1088" s="88">
        <v>2276</v>
      </c>
      <c r="B1088" s="95">
        <v>21527126</v>
      </c>
      <c r="C1088" s="90" t="s">
        <v>3368</v>
      </c>
      <c r="D1088" s="91" t="str">
        <f>VLOOKUP(B1088,[1]PLANTA_TEMPORAL!$A$2:$T$2334,20,0)</f>
        <v>Superintendencia Delegada Protección, Restitución y Formalización de Tierras</v>
      </c>
      <c r="E1088" s="92" t="s">
        <v>3364</v>
      </c>
      <c r="F1088" s="10" t="s">
        <v>2660</v>
      </c>
      <c r="G1088" s="11" t="s">
        <v>2668</v>
      </c>
      <c r="H1088" s="11" t="s">
        <v>2717</v>
      </c>
      <c r="I1088" s="93">
        <v>17000</v>
      </c>
      <c r="J1088" s="94" t="s">
        <v>54</v>
      </c>
      <c r="K1088" s="94" t="s">
        <v>3358</v>
      </c>
    </row>
    <row r="1089" spans="1:11" hidden="1" x14ac:dyDescent="0.2">
      <c r="A1089" s="88">
        <v>508</v>
      </c>
      <c r="B1089" s="95">
        <v>21573295</v>
      </c>
      <c r="C1089" s="90" t="s">
        <v>708</v>
      </c>
      <c r="D1089" s="91" t="str">
        <f>VLOOKUP(B1089,[1]PLANTA!$A$2:$T$2334,20,0)</f>
        <v>CIUDAD BOLIVAR</v>
      </c>
      <c r="E1089" s="92" t="s">
        <v>2653</v>
      </c>
      <c r="F1089" s="10" t="s">
        <v>2657</v>
      </c>
      <c r="G1089" s="11">
        <v>4210</v>
      </c>
      <c r="H1089" s="11">
        <v>15</v>
      </c>
      <c r="I1089" s="93">
        <v>110140</v>
      </c>
      <c r="J1089" s="94" t="s">
        <v>2857</v>
      </c>
      <c r="K1089" s="94" t="s">
        <v>71</v>
      </c>
    </row>
    <row r="1090" spans="1:11" hidden="1" x14ac:dyDescent="0.2">
      <c r="A1090" s="1">
        <v>3472</v>
      </c>
      <c r="B1090" s="148">
        <v>21573295</v>
      </c>
      <c r="C1090" s="144" t="s">
        <v>708</v>
      </c>
      <c r="D1090" s="144" t="s">
        <v>2857</v>
      </c>
      <c r="E1090" s="131" t="s">
        <v>3389</v>
      </c>
      <c r="F1090" s="145" t="s">
        <v>2657</v>
      </c>
      <c r="G1090" s="146">
        <v>4210</v>
      </c>
      <c r="H1090" s="146">
        <v>15</v>
      </c>
      <c r="I1090" s="147">
        <v>110140</v>
      </c>
      <c r="J1090" s="145" t="s">
        <v>2857</v>
      </c>
      <c r="K1090" s="2"/>
    </row>
    <row r="1091" spans="1:11" hidden="1" x14ac:dyDescent="0.2">
      <c r="A1091" s="88">
        <v>505</v>
      </c>
      <c r="B1091" s="95">
        <v>21574341</v>
      </c>
      <c r="C1091" s="90" t="s">
        <v>709</v>
      </c>
      <c r="D1091" s="91" t="str">
        <f>VLOOKUP(B1091,[1]PLANTA!$A$2:$T$2334,20,0)</f>
        <v>CIUDAD BOLIVAR</v>
      </c>
      <c r="E1091" s="92" t="s">
        <v>2653</v>
      </c>
      <c r="F1091" s="10" t="s">
        <v>2695</v>
      </c>
      <c r="G1091" s="11">
        <v>4044</v>
      </c>
      <c r="H1091" s="11">
        <v>16</v>
      </c>
      <c r="I1091" s="93">
        <v>110140</v>
      </c>
      <c r="J1091" s="94" t="s">
        <v>2857</v>
      </c>
      <c r="K1091" s="94" t="s">
        <v>71</v>
      </c>
    </row>
    <row r="1092" spans="1:11" hidden="1" x14ac:dyDescent="0.2">
      <c r="A1092" s="1">
        <v>3469</v>
      </c>
      <c r="B1092" s="148">
        <v>21574341</v>
      </c>
      <c r="C1092" s="144" t="s">
        <v>709</v>
      </c>
      <c r="D1092" s="144" t="s">
        <v>2857</v>
      </c>
      <c r="E1092" s="131" t="s">
        <v>3389</v>
      </c>
      <c r="F1092" s="145" t="s">
        <v>2695</v>
      </c>
      <c r="G1092" s="146">
        <v>4044</v>
      </c>
      <c r="H1092" s="146">
        <v>16</v>
      </c>
      <c r="I1092" s="147">
        <v>110140</v>
      </c>
      <c r="J1092" s="145" t="s">
        <v>2857</v>
      </c>
      <c r="K1092" s="2"/>
    </row>
    <row r="1093" spans="1:11" hidden="1" x14ac:dyDescent="0.2">
      <c r="A1093" s="88">
        <v>457</v>
      </c>
      <c r="B1093" s="95">
        <v>21575917</v>
      </c>
      <c r="C1093" s="90" t="s">
        <v>710</v>
      </c>
      <c r="D1093" s="91" t="str">
        <f>VLOOKUP(B1093,[1]PLANTA!$A$2:$T$2334,20,0)</f>
        <v>Grupo Administrativo Medellín Zona Sur</v>
      </c>
      <c r="E1093" s="92" t="s">
        <v>2653</v>
      </c>
      <c r="F1093" s="10" t="s">
        <v>2695</v>
      </c>
      <c r="G1093" s="11">
        <v>4044</v>
      </c>
      <c r="H1093" s="11">
        <v>20</v>
      </c>
      <c r="I1093" s="93">
        <v>110030</v>
      </c>
      <c r="J1093" s="94" t="s">
        <v>71</v>
      </c>
      <c r="K1093" s="94" t="s">
        <v>71</v>
      </c>
    </row>
    <row r="1094" spans="1:11" hidden="1" x14ac:dyDescent="0.2">
      <c r="A1094" s="1">
        <v>3425</v>
      </c>
      <c r="B1094" s="148">
        <v>21575917</v>
      </c>
      <c r="C1094" s="144" t="s">
        <v>710</v>
      </c>
      <c r="D1094" s="144" t="s">
        <v>3716</v>
      </c>
      <c r="E1094" s="131" t="s">
        <v>3389</v>
      </c>
      <c r="F1094" s="145" t="s">
        <v>2695</v>
      </c>
      <c r="G1094" s="146">
        <v>4044</v>
      </c>
      <c r="H1094" s="146">
        <v>20</v>
      </c>
      <c r="I1094" s="147">
        <v>110030</v>
      </c>
      <c r="J1094" s="145" t="s">
        <v>3716</v>
      </c>
      <c r="K1094" s="2"/>
    </row>
    <row r="1095" spans="1:11" ht="38.25" hidden="1" x14ac:dyDescent="0.2">
      <c r="A1095" s="88">
        <v>619</v>
      </c>
      <c r="B1095" s="95">
        <v>21581501</v>
      </c>
      <c r="C1095" s="90" t="s">
        <v>2894</v>
      </c>
      <c r="D1095" s="91" t="str">
        <f>VLOOKUP(B1095,[1]PLANTA!$A$2:$T$2334,20,0)</f>
        <v>Grupo Operativo Medellín Zona Norte</v>
      </c>
      <c r="E1095" s="92" t="s">
        <v>2651</v>
      </c>
      <c r="F1095" s="10" t="s">
        <v>2695</v>
      </c>
      <c r="G1095" s="11">
        <v>4044</v>
      </c>
      <c r="H1095" s="11">
        <v>12</v>
      </c>
      <c r="I1095" s="93">
        <v>120040</v>
      </c>
      <c r="J1095" s="101" t="s">
        <v>85</v>
      </c>
      <c r="K1095" s="94" t="s">
        <v>85</v>
      </c>
    </row>
    <row r="1096" spans="1:11" hidden="1" x14ac:dyDescent="0.2">
      <c r="A1096" s="1">
        <v>3583</v>
      </c>
      <c r="B1096" s="149">
        <v>21581501</v>
      </c>
      <c r="C1096" s="144" t="s">
        <v>2894</v>
      </c>
      <c r="D1096" s="144" t="s">
        <v>3721</v>
      </c>
      <c r="E1096" s="131" t="s">
        <v>3389</v>
      </c>
      <c r="F1096" s="145" t="s">
        <v>2695</v>
      </c>
      <c r="G1096" s="146">
        <v>4044</v>
      </c>
      <c r="H1096" s="146">
        <v>12</v>
      </c>
      <c r="I1096" s="147">
        <v>120040</v>
      </c>
      <c r="J1096" s="145" t="s">
        <v>3721</v>
      </c>
      <c r="K1096" s="2"/>
    </row>
    <row r="1097" spans="1:11" ht="25.5" hidden="1" x14ac:dyDescent="0.2">
      <c r="A1097" s="88">
        <v>2410</v>
      </c>
      <c r="B1097" s="105">
        <v>21588366</v>
      </c>
      <c r="C1097" s="120" t="s">
        <v>2267</v>
      </c>
      <c r="D1097" s="126" t="s">
        <v>2268</v>
      </c>
      <c r="E1097" s="103" t="s">
        <v>3388</v>
      </c>
      <c r="F1097" s="104" t="s">
        <v>3389</v>
      </c>
      <c r="G1097" s="104" t="s">
        <v>3389</v>
      </c>
      <c r="H1097" s="104" t="s">
        <v>3389</v>
      </c>
      <c r="I1097" s="117" t="s">
        <v>3389</v>
      </c>
      <c r="J1097" s="107" t="s">
        <v>100</v>
      </c>
      <c r="K1097" s="107" t="s">
        <v>85</v>
      </c>
    </row>
    <row r="1098" spans="1:11" hidden="1" x14ac:dyDescent="0.2">
      <c r="A1098" s="88">
        <v>694</v>
      </c>
      <c r="B1098" s="89">
        <v>21602851</v>
      </c>
      <c r="C1098" s="90" t="s">
        <v>711</v>
      </c>
      <c r="D1098" s="91" t="str">
        <f>VLOOKUP(B1098,[1]PLANTA!$A$2:$T$2334,20,0)</f>
        <v>YARUMAL</v>
      </c>
      <c r="E1098" s="92" t="s">
        <v>2653</v>
      </c>
      <c r="F1098" s="10" t="s">
        <v>2695</v>
      </c>
      <c r="G1098" s="11">
        <v>4044</v>
      </c>
      <c r="H1098" s="11">
        <v>16</v>
      </c>
      <c r="I1098" s="93">
        <v>120260</v>
      </c>
      <c r="J1098" s="94" t="s">
        <v>100</v>
      </c>
      <c r="K1098" s="94" t="s">
        <v>85</v>
      </c>
    </row>
    <row r="1099" spans="1:11" hidden="1" x14ac:dyDescent="0.2">
      <c r="A1099" s="1">
        <v>3658</v>
      </c>
      <c r="B1099" s="148">
        <v>21602851</v>
      </c>
      <c r="C1099" s="144" t="s">
        <v>711</v>
      </c>
      <c r="D1099" s="144" t="s">
        <v>100</v>
      </c>
      <c r="E1099" s="131" t="s">
        <v>3389</v>
      </c>
      <c r="F1099" s="145" t="s">
        <v>2695</v>
      </c>
      <c r="G1099" s="146">
        <v>4044</v>
      </c>
      <c r="H1099" s="146">
        <v>16</v>
      </c>
      <c r="I1099" s="147">
        <v>120260</v>
      </c>
      <c r="J1099" s="145" t="s">
        <v>100</v>
      </c>
      <c r="K1099" s="2"/>
    </row>
    <row r="1100" spans="1:11" ht="38.25" hidden="1" x14ac:dyDescent="0.2">
      <c r="A1100" s="88">
        <v>620</v>
      </c>
      <c r="B1100" s="96">
        <v>21609182</v>
      </c>
      <c r="C1100" s="90" t="s">
        <v>712</v>
      </c>
      <c r="D1100" s="91" t="str">
        <f>VLOOKUP(B1100,[1]PLANTA!$A$2:$T$2334,20,0)</f>
        <v>Grupo Operativo Medellín Zona Norte</v>
      </c>
      <c r="E1100" s="92" t="s">
        <v>2653</v>
      </c>
      <c r="F1100" s="10" t="s">
        <v>2695</v>
      </c>
      <c r="G1100" s="11">
        <v>4044</v>
      </c>
      <c r="H1100" s="11">
        <v>12</v>
      </c>
      <c r="I1100" s="93">
        <v>120040</v>
      </c>
      <c r="J1100" s="101" t="s">
        <v>85</v>
      </c>
      <c r="K1100" s="94" t="s">
        <v>85</v>
      </c>
    </row>
    <row r="1101" spans="1:11" hidden="1" x14ac:dyDescent="0.2">
      <c r="A1101" s="1">
        <v>3584</v>
      </c>
      <c r="B1101" s="148">
        <v>21609182</v>
      </c>
      <c r="C1101" s="144" t="s">
        <v>712</v>
      </c>
      <c r="D1101" s="144" t="s">
        <v>3721</v>
      </c>
      <c r="E1101" s="131" t="s">
        <v>3389</v>
      </c>
      <c r="F1101" s="145" t="s">
        <v>2695</v>
      </c>
      <c r="G1101" s="146">
        <v>4044</v>
      </c>
      <c r="H1101" s="146">
        <v>12</v>
      </c>
      <c r="I1101" s="147">
        <v>120040</v>
      </c>
      <c r="J1101" s="145" t="s">
        <v>3721</v>
      </c>
      <c r="K1101" s="2"/>
    </row>
    <row r="1102" spans="1:11" hidden="1" x14ac:dyDescent="0.2">
      <c r="A1102" s="88">
        <v>635</v>
      </c>
      <c r="B1102" s="95">
        <v>21609633</v>
      </c>
      <c r="C1102" s="90" t="s">
        <v>713</v>
      </c>
      <c r="D1102" s="91" t="str">
        <f>VLOOKUP(B1102,[1]PLANTA!$A$2:$T$2334,20,0)</f>
        <v>CAÑASGORDAS</v>
      </c>
      <c r="E1102" s="92" t="s">
        <v>2653</v>
      </c>
      <c r="F1102" s="10" t="s">
        <v>2657</v>
      </c>
      <c r="G1102" s="11">
        <v>4210</v>
      </c>
      <c r="H1102" s="11">
        <v>16</v>
      </c>
      <c r="I1102" s="93">
        <v>120120</v>
      </c>
      <c r="J1102" s="94" t="s">
        <v>87</v>
      </c>
      <c r="K1102" s="94" t="s">
        <v>85</v>
      </c>
    </row>
    <row r="1103" spans="1:11" hidden="1" x14ac:dyDescent="0.2">
      <c r="A1103" s="1">
        <v>3597</v>
      </c>
      <c r="B1103" s="148">
        <v>21609633</v>
      </c>
      <c r="C1103" s="144" t="s">
        <v>713</v>
      </c>
      <c r="D1103" s="144" t="s">
        <v>87</v>
      </c>
      <c r="E1103" s="131" t="s">
        <v>3389</v>
      </c>
      <c r="F1103" s="145" t="s">
        <v>2657</v>
      </c>
      <c r="G1103" s="146">
        <v>4210</v>
      </c>
      <c r="H1103" s="146">
        <v>16</v>
      </c>
      <c r="I1103" s="147">
        <v>120120</v>
      </c>
      <c r="J1103" s="145" t="s">
        <v>87</v>
      </c>
      <c r="K1103" s="2"/>
    </row>
    <row r="1104" spans="1:11" ht="38.25" hidden="1" x14ac:dyDescent="0.2">
      <c r="A1104" s="88">
        <v>594</v>
      </c>
      <c r="B1104" s="89">
        <v>21625177</v>
      </c>
      <c r="C1104" s="90" t="s">
        <v>714</v>
      </c>
      <c r="D1104" s="91" t="str">
        <f>VLOOKUP(B1104,[1]PLANTA!$A$2:$T$2334,20,0)</f>
        <v>Grupo Administrativo Medellín Zona Norte</v>
      </c>
      <c r="E1104" s="92" t="s">
        <v>2653</v>
      </c>
      <c r="F1104" s="10" t="s">
        <v>2654</v>
      </c>
      <c r="G1104" s="11">
        <v>3124</v>
      </c>
      <c r="H1104" s="11">
        <v>14</v>
      </c>
      <c r="I1104" s="93">
        <v>120030</v>
      </c>
      <c r="J1104" s="101" t="s">
        <v>85</v>
      </c>
      <c r="K1104" s="94" t="s">
        <v>85</v>
      </c>
    </row>
    <row r="1105" spans="1:11" ht="25.5" hidden="1" x14ac:dyDescent="0.2">
      <c r="A1105" s="88">
        <v>2411</v>
      </c>
      <c r="B1105" s="105">
        <v>21627461</v>
      </c>
      <c r="C1105" s="120" t="s">
        <v>2279</v>
      </c>
      <c r="D1105" s="126" t="s">
        <v>2091</v>
      </c>
      <c r="E1105" s="103" t="s">
        <v>3388</v>
      </c>
      <c r="F1105" s="104" t="s">
        <v>3389</v>
      </c>
      <c r="G1105" s="104" t="s">
        <v>3389</v>
      </c>
      <c r="H1105" s="104" t="s">
        <v>3389</v>
      </c>
      <c r="I1105" s="117" t="s">
        <v>3389</v>
      </c>
      <c r="J1105" s="107" t="s">
        <v>80</v>
      </c>
      <c r="K1105" s="107" t="s">
        <v>71</v>
      </c>
    </row>
    <row r="1106" spans="1:11" hidden="1" x14ac:dyDescent="0.2">
      <c r="A1106" s="88">
        <v>638</v>
      </c>
      <c r="B1106" s="95">
        <v>21691015</v>
      </c>
      <c r="C1106" s="90" t="s">
        <v>715</v>
      </c>
      <c r="D1106" s="91" t="str">
        <f>VLOOKUP(B1106,[1]PLANTA!$A$2:$T$2334,20,0)</f>
        <v>DABEIBA</v>
      </c>
      <c r="E1106" s="92" t="s">
        <v>2651</v>
      </c>
      <c r="F1106" s="10" t="s">
        <v>2695</v>
      </c>
      <c r="G1106" s="11">
        <v>4044</v>
      </c>
      <c r="H1106" s="11">
        <v>14</v>
      </c>
      <c r="I1106" s="93">
        <v>120130</v>
      </c>
      <c r="J1106" s="94" t="s">
        <v>88</v>
      </c>
      <c r="K1106" s="94" t="s">
        <v>85</v>
      </c>
    </row>
    <row r="1107" spans="1:11" hidden="1" x14ac:dyDescent="0.2">
      <c r="A1107" s="1">
        <v>3600</v>
      </c>
      <c r="B1107" s="148">
        <v>21691015</v>
      </c>
      <c r="C1107" s="144" t="s">
        <v>715</v>
      </c>
      <c r="D1107" s="144" t="s">
        <v>88</v>
      </c>
      <c r="E1107" s="131" t="s">
        <v>3389</v>
      </c>
      <c r="F1107" s="145" t="s">
        <v>2695</v>
      </c>
      <c r="G1107" s="146">
        <v>4044</v>
      </c>
      <c r="H1107" s="146">
        <v>14</v>
      </c>
      <c r="I1107" s="147">
        <v>120130</v>
      </c>
      <c r="J1107" s="145" t="s">
        <v>88</v>
      </c>
      <c r="K1107" s="2"/>
    </row>
    <row r="1108" spans="1:11" hidden="1" x14ac:dyDescent="0.2">
      <c r="A1108" s="88">
        <v>640</v>
      </c>
      <c r="B1108" s="95">
        <v>21742658</v>
      </c>
      <c r="C1108" s="90" t="s">
        <v>716</v>
      </c>
      <c r="D1108" s="91" t="str">
        <f>VLOOKUP(B1108,[1]PLANTA!$A$2:$T$2334,20,0)</f>
        <v>FRONTINO</v>
      </c>
      <c r="E1108" s="92" t="s">
        <v>2653</v>
      </c>
      <c r="F1108" s="10" t="s">
        <v>2695</v>
      </c>
      <c r="G1108" s="11">
        <v>4044</v>
      </c>
      <c r="H1108" s="11">
        <v>16</v>
      </c>
      <c r="I1108" s="93">
        <v>120140</v>
      </c>
      <c r="J1108" s="94" t="s">
        <v>89</v>
      </c>
      <c r="K1108" s="94" t="s">
        <v>85</v>
      </c>
    </row>
    <row r="1109" spans="1:11" hidden="1" x14ac:dyDescent="0.2">
      <c r="A1109" s="1">
        <v>3603</v>
      </c>
      <c r="B1109" s="148">
        <v>21742658</v>
      </c>
      <c r="C1109" s="144" t="s">
        <v>716</v>
      </c>
      <c r="D1109" s="144" t="s">
        <v>89</v>
      </c>
      <c r="E1109" s="131" t="s">
        <v>3389</v>
      </c>
      <c r="F1109" s="145" t="s">
        <v>2695</v>
      </c>
      <c r="G1109" s="146">
        <v>4044</v>
      </c>
      <c r="H1109" s="146">
        <v>16</v>
      </c>
      <c r="I1109" s="147">
        <v>120140</v>
      </c>
      <c r="J1109" s="145" t="s">
        <v>89</v>
      </c>
      <c r="K1109" s="2"/>
    </row>
    <row r="1110" spans="1:11" hidden="1" x14ac:dyDescent="0.2">
      <c r="A1110" s="88">
        <v>488</v>
      </c>
      <c r="B1110" s="95">
        <v>21743997</v>
      </c>
      <c r="C1110" s="90" t="s">
        <v>717</v>
      </c>
      <c r="D1110" s="91" t="str">
        <f>VLOOKUP(B1110,[1]PLANTA!$A$2:$T$2334,20,0)</f>
        <v>Grupo Operativo Medellín Zona Sur</v>
      </c>
      <c r="E1110" s="92" t="s">
        <v>2651</v>
      </c>
      <c r="F1110" s="10" t="s">
        <v>2657</v>
      </c>
      <c r="G1110" s="11">
        <v>4210</v>
      </c>
      <c r="H1110" s="11">
        <v>16</v>
      </c>
      <c r="I1110" s="93">
        <v>110040</v>
      </c>
      <c r="J1110" s="94" t="s">
        <v>71</v>
      </c>
      <c r="K1110" s="94" t="s">
        <v>71</v>
      </c>
    </row>
    <row r="1111" spans="1:11" hidden="1" x14ac:dyDescent="0.2">
      <c r="A1111" s="1">
        <v>3451</v>
      </c>
      <c r="B1111" s="148">
        <v>21743997</v>
      </c>
      <c r="C1111" s="144" t="s">
        <v>717</v>
      </c>
      <c r="D1111" s="144" t="s">
        <v>3717</v>
      </c>
      <c r="E1111" s="131" t="s">
        <v>3389</v>
      </c>
      <c r="F1111" s="145" t="s">
        <v>2657</v>
      </c>
      <c r="G1111" s="146">
        <v>4210</v>
      </c>
      <c r="H1111" s="146">
        <v>16</v>
      </c>
      <c r="I1111" s="147">
        <v>110040</v>
      </c>
      <c r="J1111" s="145" t="s">
        <v>3717</v>
      </c>
      <c r="K1111" s="2"/>
    </row>
    <row r="1112" spans="1:11" hidden="1" x14ac:dyDescent="0.2">
      <c r="A1112" s="88">
        <v>646</v>
      </c>
      <c r="B1112" s="95">
        <v>21764859</v>
      </c>
      <c r="C1112" s="90" t="s">
        <v>718</v>
      </c>
      <c r="D1112" s="91" t="str">
        <f>VLOOKUP(B1112,[1]PLANTA!$A$2:$T$2334,20,0)</f>
        <v>GIRARDOTA</v>
      </c>
      <c r="E1112" s="92" t="s">
        <v>2653</v>
      </c>
      <c r="F1112" s="10" t="s">
        <v>2695</v>
      </c>
      <c r="G1112" s="11">
        <v>4044</v>
      </c>
      <c r="H1112" s="11">
        <v>16</v>
      </c>
      <c r="I1112" s="93">
        <v>120150</v>
      </c>
      <c r="J1112" s="94" t="s">
        <v>90</v>
      </c>
      <c r="K1112" s="94" t="s">
        <v>85</v>
      </c>
    </row>
    <row r="1113" spans="1:11" hidden="1" x14ac:dyDescent="0.2">
      <c r="A1113" s="1">
        <v>3607</v>
      </c>
      <c r="B1113" s="148">
        <v>21764859</v>
      </c>
      <c r="C1113" s="144" t="s">
        <v>718</v>
      </c>
      <c r="D1113" s="144" t="s">
        <v>90</v>
      </c>
      <c r="E1113" s="131" t="s">
        <v>3389</v>
      </c>
      <c r="F1113" s="145" t="s">
        <v>2695</v>
      </c>
      <c r="G1113" s="146">
        <v>4044</v>
      </c>
      <c r="H1113" s="146">
        <v>16</v>
      </c>
      <c r="I1113" s="147">
        <v>120150</v>
      </c>
      <c r="J1113" s="145" t="s">
        <v>90</v>
      </c>
      <c r="K1113" s="2"/>
    </row>
    <row r="1114" spans="1:11" hidden="1" x14ac:dyDescent="0.2">
      <c r="A1114" s="88">
        <v>647</v>
      </c>
      <c r="B1114" s="95">
        <v>21765163</v>
      </c>
      <c r="C1114" s="90" t="s">
        <v>719</v>
      </c>
      <c r="D1114" s="91" t="str">
        <f>VLOOKUP(B1114,[1]PLANTA!$A$2:$T$2334,20,0)</f>
        <v>GIRARDOTA</v>
      </c>
      <c r="E1114" s="92" t="s">
        <v>2653</v>
      </c>
      <c r="F1114" s="10" t="s">
        <v>2695</v>
      </c>
      <c r="G1114" s="11">
        <v>4044</v>
      </c>
      <c r="H1114" s="11">
        <v>12</v>
      </c>
      <c r="I1114" s="93">
        <v>120150</v>
      </c>
      <c r="J1114" s="94" t="s">
        <v>90</v>
      </c>
      <c r="K1114" s="94" t="s">
        <v>85</v>
      </c>
    </row>
    <row r="1115" spans="1:11" hidden="1" x14ac:dyDescent="0.2">
      <c r="A1115" s="1">
        <v>3610</v>
      </c>
      <c r="B1115" s="148">
        <v>21765163</v>
      </c>
      <c r="C1115" s="144" t="s">
        <v>719</v>
      </c>
      <c r="D1115" s="144" t="s">
        <v>90</v>
      </c>
      <c r="E1115" s="131" t="s">
        <v>3389</v>
      </c>
      <c r="F1115" s="145" t="s">
        <v>2695</v>
      </c>
      <c r="G1115" s="146">
        <v>4044</v>
      </c>
      <c r="H1115" s="146">
        <v>12</v>
      </c>
      <c r="I1115" s="147">
        <v>120150</v>
      </c>
      <c r="J1115" s="145" t="s">
        <v>90</v>
      </c>
      <c r="K1115" s="2"/>
    </row>
    <row r="1116" spans="1:11" hidden="1" x14ac:dyDescent="0.2">
      <c r="A1116" s="88">
        <v>652</v>
      </c>
      <c r="B1116" s="95">
        <v>21809057</v>
      </c>
      <c r="C1116" s="90" t="s">
        <v>720</v>
      </c>
      <c r="D1116" s="91" t="str">
        <f>VLOOKUP(B1116,[1]PLANTA!$A$2:$T$2334,20,0)</f>
        <v>ITUANGO</v>
      </c>
      <c r="E1116" s="92" t="s">
        <v>2653</v>
      </c>
      <c r="F1116" s="10" t="s">
        <v>2695</v>
      </c>
      <c r="G1116" s="11">
        <v>4044</v>
      </c>
      <c r="H1116" s="11">
        <v>14</v>
      </c>
      <c r="I1116" s="93">
        <v>120160</v>
      </c>
      <c r="J1116" s="94" t="s">
        <v>91</v>
      </c>
      <c r="K1116" s="94" t="s">
        <v>85</v>
      </c>
    </row>
    <row r="1117" spans="1:11" hidden="1" x14ac:dyDescent="0.2">
      <c r="A1117" s="1">
        <v>3616</v>
      </c>
      <c r="B1117" s="148">
        <v>21809057</v>
      </c>
      <c r="C1117" s="144" t="s">
        <v>720</v>
      </c>
      <c r="D1117" s="144" t="s">
        <v>91</v>
      </c>
      <c r="E1117" s="131" t="s">
        <v>3389</v>
      </c>
      <c r="F1117" s="145" t="s">
        <v>2695</v>
      </c>
      <c r="G1117" s="146">
        <v>4044</v>
      </c>
      <c r="H1117" s="146">
        <v>14</v>
      </c>
      <c r="I1117" s="147">
        <v>120160</v>
      </c>
      <c r="J1117" s="145" t="s">
        <v>91</v>
      </c>
      <c r="K1117" s="2"/>
    </row>
    <row r="1118" spans="1:11" hidden="1" x14ac:dyDescent="0.2">
      <c r="A1118" s="88">
        <v>560</v>
      </c>
      <c r="B1118" s="95">
        <v>21809479</v>
      </c>
      <c r="C1118" s="90" t="s">
        <v>721</v>
      </c>
      <c r="D1118" s="91" t="str">
        <f>VLOOKUP(B1118,[1]PLANTA!$A$2:$T$2334,20,0)</f>
        <v>TAMESIS</v>
      </c>
      <c r="E1118" s="92" t="s">
        <v>2653</v>
      </c>
      <c r="F1118" s="10" t="s">
        <v>2695</v>
      </c>
      <c r="G1118" s="11">
        <v>4044</v>
      </c>
      <c r="H1118" s="11">
        <v>12</v>
      </c>
      <c r="I1118" s="93">
        <v>110220</v>
      </c>
      <c r="J1118" s="94" t="s">
        <v>83</v>
      </c>
      <c r="K1118" s="94" t="s">
        <v>71</v>
      </c>
    </row>
    <row r="1119" spans="1:11" hidden="1" x14ac:dyDescent="0.2">
      <c r="A1119" s="88">
        <v>653</v>
      </c>
      <c r="B1119" s="95">
        <v>21811141</v>
      </c>
      <c r="C1119" s="90" t="s">
        <v>722</v>
      </c>
      <c r="D1119" s="91" t="str">
        <f>VLOOKUP(B1119,[1]PLANTA!$A$2:$T$2334,20,0)</f>
        <v>ITUANGO</v>
      </c>
      <c r="E1119" s="92" t="s">
        <v>2653</v>
      </c>
      <c r="F1119" s="10" t="s">
        <v>2695</v>
      </c>
      <c r="G1119" s="11">
        <v>4044</v>
      </c>
      <c r="H1119" s="11">
        <v>11</v>
      </c>
      <c r="I1119" s="93">
        <v>120160</v>
      </c>
      <c r="J1119" s="94" t="s">
        <v>91</v>
      </c>
      <c r="K1119" s="94" t="s">
        <v>85</v>
      </c>
    </row>
    <row r="1120" spans="1:11" hidden="1" x14ac:dyDescent="0.2">
      <c r="A1120" s="1">
        <v>3617</v>
      </c>
      <c r="B1120" s="148">
        <v>21811141</v>
      </c>
      <c r="C1120" s="144" t="s">
        <v>722</v>
      </c>
      <c r="D1120" s="144" t="s">
        <v>91</v>
      </c>
      <c r="E1120" s="131" t="s">
        <v>3389</v>
      </c>
      <c r="F1120" s="145" t="s">
        <v>2695</v>
      </c>
      <c r="G1120" s="146">
        <v>4044</v>
      </c>
      <c r="H1120" s="146">
        <v>11</v>
      </c>
      <c r="I1120" s="147">
        <v>120160</v>
      </c>
      <c r="J1120" s="145" t="s">
        <v>91</v>
      </c>
      <c r="K1120" s="2"/>
    </row>
    <row r="1121" spans="1:11" hidden="1" x14ac:dyDescent="0.2">
      <c r="A1121" s="88">
        <v>499</v>
      </c>
      <c r="B1121" s="95">
        <v>21823390</v>
      </c>
      <c r="C1121" s="90" t="s">
        <v>723</v>
      </c>
      <c r="D1121" s="91" t="str">
        <f>VLOOKUP(B1121,[1]PLANTA!$A$2:$T$2334,20,0)</f>
        <v>ANDES</v>
      </c>
      <c r="E1121" s="92" t="s">
        <v>2653</v>
      </c>
      <c r="F1121" s="10" t="s">
        <v>2657</v>
      </c>
      <c r="G1121" s="11">
        <v>4210</v>
      </c>
      <c r="H1121" s="11">
        <v>15</v>
      </c>
      <c r="I1121" s="93">
        <v>110120</v>
      </c>
      <c r="J1121" s="94" t="s">
        <v>73</v>
      </c>
      <c r="K1121" s="94" t="s">
        <v>71</v>
      </c>
    </row>
    <row r="1122" spans="1:11" hidden="1" x14ac:dyDescent="0.2">
      <c r="A1122" s="1">
        <v>3462</v>
      </c>
      <c r="B1122" s="148">
        <v>21823390</v>
      </c>
      <c r="C1122" s="144" t="s">
        <v>723</v>
      </c>
      <c r="D1122" s="144" t="s">
        <v>73</v>
      </c>
      <c r="E1122" s="131" t="s">
        <v>3389</v>
      </c>
      <c r="F1122" s="145" t="s">
        <v>2657</v>
      </c>
      <c r="G1122" s="146">
        <v>4210</v>
      </c>
      <c r="H1122" s="146">
        <v>15</v>
      </c>
      <c r="I1122" s="147">
        <v>110120</v>
      </c>
      <c r="J1122" s="145" t="s">
        <v>73</v>
      </c>
      <c r="K1122" s="2"/>
    </row>
    <row r="1123" spans="1:11" hidden="1" x14ac:dyDescent="0.2">
      <c r="A1123" s="88">
        <v>513</v>
      </c>
      <c r="B1123" s="95">
        <v>21829435</v>
      </c>
      <c r="C1123" s="90" t="s">
        <v>724</v>
      </c>
      <c r="D1123" s="91" t="str">
        <f>VLOOKUP(B1123,[1]PLANTA!$A$2:$T$2334,20,0)</f>
        <v>JERICO</v>
      </c>
      <c r="E1123" s="92" t="s">
        <v>2653</v>
      </c>
      <c r="F1123" s="10" t="s">
        <v>2695</v>
      </c>
      <c r="G1123" s="11">
        <v>4044</v>
      </c>
      <c r="H1123" s="11">
        <v>14</v>
      </c>
      <c r="I1123" s="93">
        <v>110160</v>
      </c>
      <c r="J1123" s="94" t="s">
        <v>77</v>
      </c>
      <c r="K1123" s="94" t="s">
        <v>71</v>
      </c>
    </row>
    <row r="1124" spans="1:11" hidden="1" x14ac:dyDescent="0.2">
      <c r="A1124" s="88">
        <v>514</v>
      </c>
      <c r="B1124" s="95">
        <v>21829681</v>
      </c>
      <c r="C1124" s="90" t="s">
        <v>725</v>
      </c>
      <c r="D1124" s="91" t="str">
        <f>VLOOKUP(B1124,[1]PLANTA!$A$2:$T$2334,20,0)</f>
        <v>JERICO</v>
      </c>
      <c r="E1124" s="92" t="s">
        <v>2653</v>
      </c>
      <c r="F1124" s="10" t="s">
        <v>2695</v>
      </c>
      <c r="G1124" s="11">
        <v>4044</v>
      </c>
      <c r="H1124" s="11">
        <v>14</v>
      </c>
      <c r="I1124" s="93">
        <v>110160</v>
      </c>
      <c r="J1124" s="94" t="s">
        <v>77</v>
      </c>
      <c r="K1124" s="94" t="s">
        <v>71</v>
      </c>
    </row>
    <row r="1125" spans="1:11" hidden="1" x14ac:dyDescent="0.2">
      <c r="A1125" s="1">
        <v>3479</v>
      </c>
      <c r="B1125" s="148">
        <v>21829681</v>
      </c>
      <c r="C1125" s="144" t="s">
        <v>725</v>
      </c>
      <c r="D1125" s="144" t="s">
        <v>77</v>
      </c>
      <c r="E1125" s="131" t="s">
        <v>3389</v>
      </c>
      <c r="F1125" s="145" t="s">
        <v>2695</v>
      </c>
      <c r="G1125" s="146">
        <v>4044</v>
      </c>
      <c r="H1125" s="146">
        <v>14</v>
      </c>
      <c r="I1125" s="147">
        <v>110160</v>
      </c>
      <c r="J1125" s="145" t="s">
        <v>77</v>
      </c>
      <c r="K1125" s="2"/>
    </row>
    <row r="1126" spans="1:11" hidden="1" x14ac:dyDescent="0.2">
      <c r="A1126" s="1">
        <v>3478</v>
      </c>
      <c r="B1126" s="148">
        <v>21830734</v>
      </c>
      <c r="C1126" s="144" t="s">
        <v>3534</v>
      </c>
      <c r="D1126" s="144" t="s">
        <v>77</v>
      </c>
      <c r="E1126" s="131" t="s">
        <v>3389</v>
      </c>
      <c r="F1126" s="145" t="s">
        <v>2695</v>
      </c>
      <c r="G1126" s="146">
        <v>4044</v>
      </c>
      <c r="H1126" s="146">
        <v>14</v>
      </c>
      <c r="I1126" s="147">
        <v>110160</v>
      </c>
      <c r="J1126" s="145" t="s">
        <v>77</v>
      </c>
      <c r="K1126" s="2"/>
    </row>
    <row r="1127" spans="1:11" hidden="1" x14ac:dyDescent="0.2">
      <c r="A1127" s="88">
        <v>526</v>
      </c>
      <c r="B1127" s="95">
        <v>21871428</v>
      </c>
      <c r="C1127" s="90" t="s">
        <v>726</v>
      </c>
      <c r="D1127" s="91" t="str">
        <f>VLOOKUP(B1127,[1]PLANTA!$A$2:$T$2334,20,0)</f>
        <v>MARINILLA</v>
      </c>
      <c r="E1127" s="92" t="s">
        <v>2653</v>
      </c>
      <c r="F1127" s="10" t="s">
        <v>2695</v>
      </c>
      <c r="G1127" s="11">
        <v>4044</v>
      </c>
      <c r="H1127" s="11">
        <v>16</v>
      </c>
      <c r="I1127" s="93">
        <v>110180</v>
      </c>
      <c r="J1127" s="94" t="s">
        <v>79</v>
      </c>
      <c r="K1127" s="94" t="s">
        <v>71</v>
      </c>
    </row>
    <row r="1128" spans="1:11" hidden="1" x14ac:dyDescent="0.2">
      <c r="A1128" s="1">
        <v>3492</v>
      </c>
      <c r="B1128" s="148">
        <v>21871428</v>
      </c>
      <c r="C1128" s="144" t="s">
        <v>726</v>
      </c>
      <c r="D1128" s="144" t="s">
        <v>79</v>
      </c>
      <c r="E1128" s="131" t="s">
        <v>3389</v>
      </c>
      <c r="F1128" s="145" t="s">
        <v>2695</v>
      </c>
      <c r="G1128" s="146">
        <v>4044</v>
      </c>
      <c r="H1128" s="146">
        <v>16</v>
      </c>
      <c r="I1128" s="147">
        <v>110180</v>
      </c>
      <c r="J1128" s="145" t="s">
        <v>79</v>
      </c>
      <c r="K1128" s="2"/>
    </row>
    <row r="1129" spans="1:11" hidden="1" x14ac:dyDescent="0.2">
      <c r="A1129" s="88">
        <v>536</v>
      </c>
      <c r="B1129" s="95">
        <v>21871486</v>
      </c>
      <c r="C1129" s="90" t="s">
        <v>727</v>
      </c>
      <c r="D1129" s="91" t="str">
        <f>VLOOKUP(B1129,[1]PLANTA!$A$2:$T$2334,20,0)</f>
        <v>MARINILLA</v>
      </c>
      <c r="E1129" s="92" t="s">
        <v>2653</v>
      </c>
      <c r="F1129" s="10" t="s">
        <v>2657</v>
      </c>
      <c r="G1129" s="11">
        <v>4210</v>
      </c>
      <c r="H1129" s="11">
        <v>15</v>
      </c>
      <c r="I1129" s="93">
        <v>110180</v>
      </c>
      <c r="J1129" s="94" t="s">
        <v>79</v>
      </c>
      <c r="K1129" s="94" t="s">
        <v>71</v>
      </c>
    </row>
    <row r="1130" spans="1:11" hidden="1" x14ac:dyDescent="0.2">
      <c r="A1130" s="88">
        <v>535</v>
      </c>
      <c r="B1130" s="95">
        <v>21871909</v>
      </c>
      <c r="C1130" s="90" t="s">
        <v>728</v>
      </c>
      <c r="D1130" s="91" t="str">
        <f>VLOOKUP(B1130,[1]PLANTA!$A$2:$T$2334,20,0)</f>
        <v>MARINILLA</v>
      </c>
      <c r="E1130" s="92" t="s">
        <v>2653</v>
      </c>
      <c r="F1130" s="10" t="s">
        <v>2657</v>
      </c>
      <c r="G1130" s="11">
        <v>4210</v>
      </c>
      <c r="H1130" s="11">
        <v>15</v>
      </c>
      <c r="I1130" s="93">
        <v>110180</v>
      </c>
      <c r="J1130" s="94" t="s">
        <v>79</v>
      </c>
      <c r="K1130" s="94" t="s">
        <v>71</v>
      </c>
    </row>
    <row r="1131" spans="1:11" hidden="1" x14ac:dyDescent="0.2">
      <c r="A1131" s="88">
        <v>528</v>
      </c>
      <c r="B1131" s="95">
        <v>21872262</v>
      </c>
      <c r="C1131" s="90" t="s">
        <v>729</v>
      </c>
      <c r="D1131" s="91" t="str">
        <f>VLOOKUP(B1131,[1]PLANTA!$A$2:$T$2334,20,0)</f>
        <v>MARINILLA</v>
      </c>
      <c r="E1131" s="92" t="s">
        <v>2653</v>
      </c>
      <c r="F1131" s="10" t="s">
        <v>2695</v>
      </c>
      <c r="G1131" s="11">
        <v>4044</v>
      </c>
      <c r="H1131" s="11">
        <v>16</v>
      </c>
      <c r="I1131" s="93">
        <v>110180</v>
      </c>
      <c r="J1131" s="94" t="s">
        <v>79</v>
      </c>
      <c r="K1131" s="94" t="s">
        <v>71</v>
      </c>
    </row>
    <row r="1132" spans="1:11" hidden="1" x14ac:dyDescent="0.2">
      <c r="A1132" s="1">
        <v>3494</v>
      </c>
      <c r="B1132" s="148">
        <v>21872262</v>
      </c>
      <c r="C1132" s="144" t="s">
        <v>729</v>
      </c>
      <c r="D1132" s="144" t="s">
        <v>79</v>
      </c>
      <c r="E1132" s="131" t="s">
        <v>3389</v>
      </c>
      <c r="F1132" s="145" t="s">
        <v>2695</v>
      </c>
      <c r="G1132" s="146">
        <v>4044</v>
      </c>
      <c r="H1132" s="146">
        <v>16</v>
      </c>
      <c r="I1132" s="147">
        <v>110180</v>
      </c>
      <c r="J1132" s="145" t="s">
        <v>79</v>
      </c>
      <c r="K1132" s="2"/>
    </row>
    <row r="1133" spans="1:11" hidden="1" x14ac:dyDescent="0.2">
      <c r="A1133" s="88">
        <v>530</v>
      </c>
      <c r="B1133" s="95">
        <v>21873000</v>
      </c>
      <c r="C1133" s="90" t="s">
        <v>2864</v>
      </c>
      <c r="D1133" s="91" t="str">
        <f>VLOOKUP(B1133,[1]PLANTA!$A$2:$T$2334,20,0)</f>
        <v>MARINILLA</v>
      </c>
      <c r="E1133" s="92" t="s">
        <v>2653</v>
      </c>
      <c r="F1133" s="10" t="s">
        <v>2695</v>
      </c>
      <c r="G1133" s="11">
        <v>4044</v>
      </c>
      <c r="H1133" s="11">
        <v>12</v>
      </c>
      <c r="I1133" s="93">
        <v>110180</v>
      </c>
      <c r="J1133" s="94" t="s">
        <v>79</v>
      </c>
      <c r="K1133" s="94" t="s">
        <v>71</v>
      </c>
    </row>
    <row r="1134" spans="1:11" hidden="1" x14ac:dyDescent="0.2">
      <c r="A1134" s="1">
        <v>3496</v>
      </c>
      <c r="B1134" s="148">
        <v>21873000</v>
      </c>
      <c r="C1134" s="144" t="s">
        <v>2864</v>
      </c>
      <c r="D1134" s="144" t="s">
        <v>79</v>
      </c>
      <c r="E1134" s="131" t="s">
        <v>3389</v>
      </c>
      <c r="F1134" s="145" t="s">
        <v>2695</v>
      </c>
      <c r="G1134" s="146">
        <v>4044</v>
      </c>
      <c r="H1134" s="146">
        <v>12</v>
      </c>
      <c r="I1134" s="147">
        <v>110180</v>
      </c>
      <c r="J1134" s="145" t="s">
        <v>79</v>
      </c>
      <c r="K1134" s="2"/>
    </row>
    <row r="1135" spans="1:11" hidden="1" x14ac:dyDescent="0.2">
      <c r="A1135" s="88">
        <v>529</v>
      </c>
      <c r="B1135" s="95">
        <v>21873609</v>
      </c>
      <c r="C1135" s="90" t="s">
        <v>730</v>
      </c>
      <c r="D1135" s="91" t="str">
        <f>VLOOKUP(B1135,[1]PLANTA!$A$2:$T$2334,20,0)</f>
        <v>MARINILLA</v>
      </c>
      <c r="E1135" s="92" t="s">
        <v>2653</v>
      </c>
      <c r="F1135" s="10" t="s">
        <v>2695</v>
      </c>
      <c r="G1135" s="11">
        <v>4044</v>
      </c>
      <c r="H1135" s="11">
        <v>14</v>
      </c>
      <c r="I1135" s="93">
        <v>110180</v>
      </c>
      <c r="J1135" s="94" t="s">
        <v>79</v>
      </c>
      <c r="K1135" s="94" t="s">
        <v>71</v>
      </c>
    </row>
    <row r="1136" spans="1:11" hidden="1" x14ac:dyDescent="0.2">
      <c r="A1136" s="1">
        <v>3495</v>
      </c>
      <c r="B1136" s="148">
        <v>21873609</v>
      </c>
      <c r="C1136" s="144" t="s">
        <v>730</v>
      </c>
      <c r="D1136" s="144" t="s">
        <v>79</v>
      </c>
      <c r="E1136" s="131" t="s">
        <v>3389</v>
      </c>
      <c r="F1136" s="145" t="s">
        <v>2695</v>
      </c>
      <c r="G1136" s="146">
        <v>4044</v>
      </c>
      <c r="H1136" s="146">
        <v>14</v>
      </c>
      <c r="I1136" s="147">
        <v>110180</v>
      </c>
      <c r="J1136" s="145" t="s">
        <v>79</v>
      </c>
      <c r="K1136" s="2"/>
    </row>
    <row r="1137" spans="1:11" hidden="1" x14ac:dyDescent="0.2">
      <c r="A1137" s="88">
        <v>542</v>
      </c>
      <c r="B1137" s="95">
        <v>21907808</v>
      </c>
      <c r="C1137" s="90" t="s">
        <v>731</v>
      </c>
      <c r="D1137" s="91" t="str">
        <f>VLOOKUP(B1137,[1]PLANTA!$A$2:$T$2334,20,0)</f>
        <v>RIONEGRO</v>
      </c>
      <c r="E1137" s="92" t="s">
        <v>2653</v>
      </c>
      <c r="F1137" s="10" t="s">
        <v>2695</v>
      </c>
      <c r="G1137" s="11">
        <v>4044</v>
      </c>
      <c r="H1137" s="11">
        <v>16</v>
      </c>
      <c r="I1137" s="93">
        <v>110190</v>
      </c>
      <c r="J1137" s="94" t="s">
        <v>80</v>
      </c>
      <c r="K1137" s="94" t="s">
        <v>71</v>
      </c>
    </row>
    <row r="1138" spans="1:11" hidden="1" x14ac:dyDescent="0.2">
      <c r="A1138" s="1">
        <v>3505</v>
      </c>
      <c r="B1138" s="148">
        <v>21907808</v>
      </c>
      <c r="C1138" s="144" t="s">
        <v>731</v>
      </c>
      <c r="D1138" s="144" t="s">
        <v>80</v>
      </c>
      <c r="E1138" s="131" t="s">
        <v>3389</v>
      </c>
      <c r="F1138" s="145" t="s">
        <v>2695</v>
      </c>
      <c r="G1138" s="146">
        <v>4044</v>
      </c>
      <c r="H1138" s="146">
        <v>16</v>
      </c>
      <c r="I1138" s="147">
        <v>110190</v>
      </c>
      <c r="J1138" s="145" t="s">
        <v>80</v>
      </c>
      <c r="K1138" s="2"/>
    </row>
    <row r="1139" spans="1:11" hidden="1" x14ac:dyDescent="0.2">
      <c r="A1139" s="88">
        <v>546</v>
      </c>
      <c r="B1139" s="95">
        <v>21908034</v>
      </c>
      <c r="C1139" s="90" t="s">
        <v>732</v>
      </c>
      <c r="D1139" s="91" t="str">
        <f>VLOOKUP(B1139,[1]PLANTA!$A$2:$T$2334,20,0)</f>
        <v>RIONEGRO</v>
      </c>
      <c r="E1139" s="92" t="s">
        <v>2653</v>
      </c>
      <c r="F1139" s="10" t="s">
        <v>2657</v>
      </c>
      <c r="G1139" s="11">
        <v>4210</v>
      </c>
      <c r="H1139" s="11">
        <v>15</v>
      </c>
      <c r="I1139" s="93">
        <v>110190</v>
      </c>
      <c r="J1139" s="94" t="s">
        <v>80</v>
      </c>
      <c r="K1139" s="94" t="s">
        <v>71</v>
      </c>
    </row>
    <row r="1140" spans="1:11" hidden="1" x14ac:dyDescent="0.2">
      <c r="A1140" s="1">
        <v>3509</v>
      </c>
      <c r="B1140" s="148">
        <v>21908034</v>
      </c>
      <c r="C1140" s="144" t="s">
        <v>732</v>
      </c>
      <c r="D1140" s="144" t="s">
        <v>80</v>
      </c>
      <c r="E1140" s="131" t="s">
        <v>3389</v>
      </c>
      <c r="F1140" s="145" t="s">
        <v>2657</v>
      </c>
      <c r="G1140" s="146">
        <v>4210</v>
      </c>
      <c r="H1140" s="146">
        <v>15</v>
      </c>
      <c r="I1140" s="147">
        <v>110190</v>
      </c>
      <c r="J1140" s="145" t="s">
        <v>80</v>
      </c>
      <c r="K1140" s="2"/>
    </row>
    <row r="1141" spans="1:11" hidden="1" x14ac:dyDescent="0.2">
      <c r="A1141" s="88">
        <v>655</v>
      </c>
      <c r="B1141" s="95">
        <v>21928385</v>
      </c>
      <c r="C1141" s="90" t="s">
        <v>733</v>
      </c>
      <c r="D1141" s="91" t="str">
        <f>VLOOKUP(B1141,[1]PLANTA!$A$2:$T$2334,20,0)</f>
        <v>PUERTO BERRIO</v>
      </c>
      <c r="E1141" s="92" t="s">
        <v>2653</v>
      </c>
      <c r="F1141" s="10" t="s">
        <v>2695</v>
      </c>
      <c r="G1141" s="11">
        <v>4044</v>
      </c>
      <c r="H1141" s="11">
        <v>14</v>
      </c>
      <c r="I1141" s="93">
        <v>120170</v>
      </c>
      <c r="J1141" s="94" t="s">
        <v>92</v>
      </c>
      <c r="K1141" s="94" t="s">
        <v>85</v>
      </c>
    </row>
    <row r="1142" spans="1:11" hidden="1" x14ac:dyDescent="0.2">
      <c r="A1142" s="1">
        <v>3619</v>
      </c>
      <c r="B1142" s="148">
        <v>21928385</v>
      </c>
      <c r="C1142" s="144" t="s">
        <v>733</v>
      </c>
      <c r="D1142" s="144" t="s">
        <v>92</v>
      </c>
      <c r="E1142" s="131" t="s">
        <v>3389</v>
      </c>
      <c r="F1142" s="145" t="s">
        <v>2695</v>
      </c>
      <c r="G1142" s="146">
        <v>4044</v>
      </c>
      <c r="H1142" s="146">
        <v>14</v>
      </c>
      <c r="I1142" s="147">
        <v>120170</v>
      </c>
      <c r="J1142" s="145" t="s">
        <v>92</v>
      </c>
      <c r="K1142" s="2"/>
    </row>
    <row r="1143" spans="1:11" ht="38.25" hidden="1" x14ac:dyDescent="0.2">
      <c r="A1143" s="88">
        <v>596</v>
      </c>
      <c r="B1143" s="95">
        <v>21928840</v>
      </c>
      <c r="C1143" s="90" t="s">
        <v>734</v>
      </c>
      <c r="D1143" s="91" t="str">
        <f>VLOOKUP(B1143,[1]PLANTA!$A$2:$T$2334,20,0)</f>
        <v>Grupo Administrativo Medellín Zona Norte</v>
      </c>
      <c r="E1143" s="92" t="s">
        <v>2653</v>
      </c>
      <c r="F1143" s="10" t="s">
        <v>2654</v>
      </c>
      <c r="G1143" s="11">
        <v>3124</v>
      </c>
      <c r="H1143" s="11">
        <v>14</v>
      </c>
      <c r="I1143" s="93">
        <v>120030</v>
      </c>
      <c r="J1143" s="101" t="s">
        <v>85</v>
      </c>
      <c r="K1143" s="94" t="s">
        <v>85</v>
      </c>
    </row>
    <row r="1144" spans="1:11" hidden="1" x14ac:dyDescent="0.2">
      <c r="A1144" s="1">
        <v>3560</v>
      </c>
      <c r="B1144" s="148">
        <v>21928840</v>
      </c>
      <c r="C1144" s="144" t="s">
        <v>734</v>
      </c>
      <c r="D1144" s="144" t="s">
        <v>3720</v>
      </c>
      <c r="E1144" s="131" t="s">
        <v>3389</v>
      </c>
      <c r="F1144" s="145" t="s">
        <v>2654</v>
      </c>
      <c r="G1144" s="146">
        <v>3124</v>
      </c>
      <c r="H1144" s="146">
        <v>14</v>
      </c>
      <c r="I1144" s="147">
        <v>120030</v>
      </c>
      <c r="J1144" s="145" t="s">
        <v>3720</v>
      </c>
      <c r="K1144" s="2"/>
    </row>
    <row r="1145" spans="1:11" hidden="1" x14ac:dyDescent="0.2">
      <c r="A1145" s="88">
        <v>540</v>
      </c>
      <c r="B1145" s="95">
        <v>21963608</v>
      </c>
      <c r="C1145" s="90" t="s">
        <v>735</v>
      </c>
      <c r="D1145" s="91" t="str">
        <f>VLOOKUP(B1145,[1]PLANTA!$A$2:$T$2334,20,0)</f>
        <v>RIONEGRO</v>
      </c>
      <c r="E1145" s="92" t="s">
        <v>2653</v>
      </c>
      <c r="F1145" s="10" t="s">
        <v>2654</v>
      </c>
      <c r="G1145" s="11">
        <v>3124</v>
      </c>
      <c r="H1145" s="11">
        <v>14</v>
      </c>
      <c r="I1145" s="93">
        <v>110190</v>
      </c>
      <c r="J1145" s="94" t="s">
        <v>80</v>
      </c>
      <c r="K1145" s="94" t="s">
        <v>71</v>
      </c>
    </row>
    <row r="1146" spans="1:11" hidden="1" x14ac:dyDescent="0.2">
      <c r="A1146" s="88">
        <v>677</v>
      </c>
      <c r="B1146" s="95">
        <v>21968769</v>
      </c>
      <c r="C1146" s="90" t="s">
        <v>2909</v>
      </c>
      <c r="D1146" s="91" t="str">
        <f>VLOOKUP(B1146,[1]PLANTA!$A$2:$T$2334,20,0)</f>
        <v>SOPETRAN</v>
      </c>
      <c r="E1146" s="92" t="s">
        <v>2651</v>
      </c>
      <c r="F1146" s="10" t="s">
        <v>2657</v>
      </c>
      <c r="G1146" s="11">
        <v>4210</v>
      </c>
      <c r="H1146" s="11">
        <v>16</v>
      </c>
      <c r="I1146" s="93">
        <v>120220</v>
      </c>
      <c r="J1146" s="94" t="s">
        <v>97</v>
      </c>
      <c r="K1146" s="94" t="s">
        <v>85</v>
      </c>
    </row>
    <row r="1147" spans="1:11" hidden="1" x14ac:dyDescent="0.2">
      <c r="A1147" s="1">
        <v>3641</v>
      </c>
      <c r="B1147" s="148">
        <v>21968769</v>
      </c>
      <c r="C1147" s="144" t="s">
        <v>2909</v>
      </c>
      <c r="D1147" s="144" t="s">
        <v>97</v>
      </c>
      <c r="E1147" s="131" t="s">
        <v>3389</v>
      </c>
      <c r="F1147" s="145" t="s">
        <v>2657</v>
      </c>
      <c r="G1147" s="146">
        <v>4210</v>
      </c>
      <c r="H1147" s="146">
        <v>16</v>
      </c>
      <c r="I1147" s="147">
        <v>120220</v>
      </c>
      <c r="J1147" s="145" t="s">
        <v>97</v>
      </c>
      <c r="K1147" s="2"/>
    </row>
    <row r="1148" spans="1:11" hidden="1" x14ac:dyDescent="0.2">
      <c r="A1148" s="88">
        <v>481</v>
      </c>
      <c r="B1148" s="96">
        <v>21990818</v>
      </c>
      <c r="C1148" s="90" t="s">
        <v>736</v>
      </c>
      <c r="D1148" s="91" t="str">
        <f>VLOOKUP(B1148,[1]PLANTA!$A$2:$T$2334,20,0)</f>
        <v>Grupo Operativo Medellín Zona Sur</v>
      </c>
      <c r="E1148" s="92" t="s">
        <v>2653</v>
      </c>
      <c r="F1148" s="10" t="s">
        <v>2695</v>
      </c>
      <c r="G1148" s="11">
        <v>4044</v>
      </c>
      <c r="H1148" s="11">
        <v>12</v>
      </c>
      <c r="I1148" s="93">
        <v>110040</v>
      </c>
      <c r="J1148" s="94" t="s">
        <v>71</v>
      </c>
      <c r="K1148" s="94" t="s">
        <v>71</v>
      </c>
    </row>
    <row r="1149" spans="1:11" hidden="1" x14ac:dyDescent="0.2">
      <c r="A1149" s="1">
        <v>3445</v>
      </c>
      <c r="B1149" s="148">
        <v>21990818</v>
      </c>
      <c r="C1149" s="144" t="s">
        <v>736</v>
      </c>
      <c r="D1149" s="144" t="s">
        <v>3717</v>
      </c>
      <c r="E1149" s="131" t="s">
        <v>3389</v>
      </c>
      <c r="F1149" s="145" t="s">
        <v>2695</v>
      </c>
      <c r="G1149" s="146">
        <v>4044</v>
      </c>
      <c r="H1149" s="146">
        <v>12</v>
      </c>
      <c r="I1149" s="147">
        <v>110040</v>
      </c>
      <c r="J1149" s="145" t="s">
        <v>3717</v>
      </c>
      <c r="K1149" s="2"/>
    </row>
    <row r="1150" spans="1:11" hidden="1" x14ac:dyDescent="0.2">
      <c r="A1150" s="88">
        <v>420</v>
      </c>
      <c r="B1150" s="95">
        <v>22005617</v>
      </c>
      <c r="C1150" s="90" t="s">
        <v>737</v>
      </c>
      <c r="D1150" s="91" t="str">
        <f>VLOOKUP(B1150,[1]PLANTA!$A$2:$T$2334,20,0)</f>
        <v>Grupo Jurídico Medellín Zona Sur</v>
      </c>
      <c r="E1150" s="92" t="s">
        <v>2651</v>
      </c>
      <c r="F1150" s="10" t="s">
        <v>2652</v>
      </c>
      <c r="G1150" s="11">
        <v>2044</v>
      </c>
      <c r="H1150" s="11">
        <v>10</v>
      </c>
      <c r="I1150" s="93">
        <v>110020</v>
      </c>
      <c r="J1150" s="94" t="s">
        <v>71</v>
      </c>
      <c r="K1150" s="94" t="s">
        <v>71</v>
      </c>
    </row>
    <row r="1151" spans="1:11" hidden="1" x14ac:dyDescent="0.2">
      <c r="A1151" s="1">
        <v>3622</v>
      </c>
      <c r="B1151" s="151">
        <v>22005617</v>
      </c>
      <c r="C1151" s="144" t="s">
        <v>737</v>
      </c>
      <c r="D1151" s="144" t="s">
        <v>93</v>
      </c>
      <c r="E1151" s="131" t="s">
        <v>3389</v>
      </c>
      <c r="F1151" s="145" t="s">
        <v>2850</v>
      </c>
      <c r="G1151" s="146" t="s">
        <v>2851</v>
      </c>
      <c r="H1151" s="146" t="s">
        <v>2681</v>
      </c>
      <c r="I1151" s="147">
        <v>120180</v>
      </c>
      <c r="J1151" s="145" t="s">
        <v>93</v>
      </c>
      <c r="K1151" s="2"/>
    </row>
    <row r="1152" spans="1:11" ht="38.25" hidden="1" x14ac:dyDescent="0.2">
      <c r="A1152" s="88">
        <v>624</v>
      </c>
      <c r="B1152" s="95">
        <v>22018981</v>
      </c>
      <c r="C1152" s="90" t="s">
        <v>738</v>
      </c>
      <c r="D1152" s="91" t="str">
        <f>VLOOKUP(B1152,[1]PLANTA!$A$2:$T$2334,20,0)</f>
        <v>Grupo Operativo Medellín Zona Norte</v>
      </c>
      <c r="E1152" s="92" t="s">
        <v>2653</v>
      </c>
      <c r="F1152" s="10" t="s">
        <v>2657</v>
      </c>
      <c r="G1152" s="11">
        <v>4210</v>
      </c>
      <c r="H1152" s="11" t="s">
        <v>2735</v>
      </c>
      <c r="I1152" s="93">
        <v>120040</v>
      </c>
      <c r="J1152" s="101" t="s">
        <v>85</v>
      </c>
      <c r="K1152" s="94" t="s">
        <v>85</v>
      </c>
    </row>
    <row r="1153" spans="1:11" hidden="1" x14ac:dyDescent="0.2">
      <c r="A1153" s="88">
        <v>664</v>
      </c>
      <c r="B1153" s="95">
        <v>22058751</v>
      </c>
      <c r="C1153" s="90" t="s">
        <v>739</v>
      </c>
      <c r="D1153" s="91" t="str">
        <f>VLOOKUP(B1153,[1]PLANTA!$A$2:$T$2334,20,0)</f>
        <v>SANTA ROSA DE OSOS</v>
      </c>
      <c r="E1153" s="92" t="s">
        <v>2653</v>
      </c>
      <c r="F1153" s="10" t="s">
        <v>2652</v>
      </c>
      <c r="G1153" s="11" t="s">
        <v>2662</v>
      </c>
      <c r="H1153" s="11" t="s">
        <v>2663</v>
      </c>
      <c r="I1153" s="93">
        <v>120190</v>
      </c>
      <c r="J1153" s="94" t="s">
        <v>94</v>
      </c>
      <c r="K1153" s="94" t="s">
        <v>85</v>
      </c>
    </row>
    <row r="1154" spans="1:11" hidden="1" x14ac:dyDescent="0.2">
      <c r="A1154" s="1">
        <v>3628</v>
      </c>
      <c r="B1154" s="148">
        <v>22058751</v>
      </c>
      <c r="C1154" s="144" t="s">
        <v>739</v>
      </c>
      <c r="D1154" s="144" t="s">
        <v>94</v>
      </c>
      <c r="E1154" s="131" t="s">
        <v>3389</v>
      </c>
      <c r="F1154" s="145" t="s">
        <v>2652</v>
      </c>
      <c r="G1154" s="146" t="s">
        <v>2662</v>
      </c>
      <c r="H1154" s="146" t="s">
        <v>2663</v>
      </c>
      <c r="I1154" s="147">
        <v>120190</v>
      </c>
      <c r="J1154" s="145" t="s">
        <v>94</v>
      </c>
      <c r="K1154" s="2"/>
    </row>
    <row r="1155" spans="1:11" hidden="1" x14ac:dyDescent="0.2">
      <c r="A1155" s="88">
        <v>451</v>
      </c>
      <c r="B1155" s="95">
        <v>22068596</v>
      </c>
      <c r="C1155" s="90" t="s">
        <v>740</v>
      </c>
      <c r="D1155" s="91" t="str">
        <f>VLOOKUP(B1155,[1]PLANTA!$A$2:$T$2334,20,0)</f>
        <v>Grupo Administrativo Medellín Zona Sur</v>
      </c>
      <c r="E1155" s="92" t="s">
        <v>2653</v>
      </c>
      <c r="F1155" s="10" t="s">
        <v>2652</v>
      </c>
      <c r="G1155" s="11">
        <v>2044</v>
      </c>
      <c r="H1155" s="11">
        <v>10</v>
      </c>
      <c r="I1155" s="93">
        <v>110030</v>
      </c>
      <c r="J1155" s="94" t="s">
        <v>71</v>
      </c>
      <c r="K1155" s="94" t="s">
        <v>71</v>
      </c>
    </row>
    <row r="1156" spans="1:11" hidden="1" x14ac:dyDescent="0.2">
      <c r="A1156" s="88">
        <v>668</v>
      </c>
      <c r="B1156" s="95">
        <v>22069127</v>
      </c>
      <c r="C1156" s="90" t="s">
        <v>741</v>
      </c>
      <c r="D1156" s="91" t="str">
        <f>VLOOKUP(B1156,[1]PLANTA!$A$2:$T$2334,20,0)</f>
        <v>SANTO DOMINGO</v>
      </c>
      <c r="E1156" s="92" t="s">
        <v>2653</v>
      </c>
      <c r="F1156" s="10" t="s">
        <v>2657</v>
      </c>
      <c r="G1156" s="11">
        <v>4210</v>
      </c>
      <c r="H1156" s="11">
        <v>16</v>
      </c>
      <c r="I1156" s="93">
        <v>120200</v>
      </c>
      <c r="J1156" s="94" t="s">
        <v>95</v>
      </c>
      <c r="K1156" s="94" t="s">
        <v>85</v>
      </c>
    </row>
    <row r="1157" spans="1:11" hidden="1" x14ac:dyDescent="0.2">
      <c r="A1157" s="1">
        <v>3632</v>
      </c>
      <c r="B1157" s="148">
        <v>22069127</v>
      </c>
      <c r="C1157" s="144" t="s">
        <v>741</v>
      </c>
      <c r="D1157" s="144" t="s">
        <v>95</v>
      </c>
      <c r="E1157" s="131" t="s">
        <v>3389</v>
      </c>
      <c r="F1157" s="145" t="s">
        <v>2657</v>
      </c>
      <c r="G1157" s="146">
        <v>4210</v>
      </c>
      <c r="H1157" s="146">
        <v>16</v>
      </c>
      <c r="I1157" s="147">
        <v>120200</v>
      </c>
      <c r="J1157" s="145" t="s">
        <v>95</v>
      </c>
      <c r="K1157" s="2"/>
    </row>
    <row r="1158" spans="1:11" hidden="1" x14ac:dyDescent="0.2">
      <c r="A1158" s="88">
        <v>554</v>
      </c>
      <c r="B1158" s="95">
        <v>22103510</v>
      </c>
      <c r="C1158" s="90" t="s">
        <v>742</v>
      </c>
      <c r="D1158" s="91" t="str">
        <f>VLOOKUP(B1158,[1]PLANTA!$A$2:$T$2334,20,0)</f>
        <v>SONSON</v>
      </c>
      <c r="E1158" s="92" t="s">
        <v>2653</v>
      </c>
      <c r="F1158" s="10" t="s">
        <v>2695</v>
      </c>
      <c r="G1158" s="11">
        <v>4044</v>
      </c>
      <c r="H1158" s="11">
        <v>14</v>
      </c>
      <c r="I1158" s="93">
        <v>110210</v>
      </c>
      <c r="J1158" s="94" t="s">
        <v>82</v>
      </c>
      <c r="K1158" s="94" t="s">
        <v>71</v>
      </c>
    </row>
    <row r="1159" spans="1:11" hidden="1" x14ac:dyDescent="0.2">
      <c r="A1159" s="1">
        <v>3516</v>
      </c>
      <c r="B1159" s="148">
        <v>22103510</v>
      </c>
      <c r="C1159" s="144" t="s">
        <v>742</v>
      </c>
      <c r="D1159" s="144" t="s">
        <v>82</v>
      </c>
      <c r="E1159" s="131" t="s">
        <v>3389</v>
      </c>
      <c r="F1159" s="145" t="s">
        <v>2695</v>
      </c>
      <c r="G1159" s="146">
        <v>4044</v>
      </c>
      <c r="H1159" s="146">
        <v>14</v>
      </c>
      <c r="I1159" s="147">
        <v>110210</v>
      </c>
      <c r="J1159" s="145" t="s">
        <v>82</v>
      </c>
      <c r="K1159" s="2"/>
    </row>
    <row r="1160" spans="1:11" hidden="1" x14ac:dyDescent="0.2">
      <c r="A1160" s="88">
        <v>555</v>
      </c>
      <c r="B1160" s="95">
        <v>22104209</v>
      </c>
      <c r="C1160" s="90" t="s">
        <v>2873</v>
      </c>
      <c r="D1160" s="91" t="str">
        <f>VLOOKUP(B1160,[1]PLANTA!$A$2:$T$2334,20,0)</f>
        <v>SONSON</v>
      </c>
      <c r="E1160" s="92" t="s">
        <v>2651</v>
      </c>
      <c r="F1160" s="10" t="s">
        <v>2695</v>
      </c>
      <c r="G1160" s="11">
        <v>4044</v>
      </c>
      <c r="H1160" s="11">
        <v>11</v>
      </c>
      <c r="I1160" s="93">
        <v>110210</v>
      </c>
      <c r="J1160" s="94" t="s">
        <v>82</v>
      </c>
      <c r="K1160" s="94" t="s">
        <v>71</v>
      </c>
    </row>
    <row r="1161" spans="1:11" hidden="1" x14ac:dyDescent="0.2">
      <c r="A1161" s="1">
        <v>3517</v>
      </c>
      <c r="B1161" s="148">
        <v>22104209</v>
      </c>
      <c r="C1161" s="144" t="s">
        <v>2873</v>
      </c>
      <c r="D1161" s="144" t="s">
        <v>82</v>
      </c>
      <c r="E1161" s="131" t="s">
        <v>3389</v>
      </c>
      <c r="F1161" s="145" t="s">
        <v>2695</v>
      </c>
      <c r="G1161" s="146">
        <v>4044</v>
      </c>
      <c r="H1161" s="146">
        <v>11</v>
      </c>
      <c r="I1161" s="147">
        <v>110210</v>
      </c>
      <c r="J1161" s="145" t="s">
        <v>82</v>
      </c>
      <c r="K1161" s="2"/>
    </row>
    <row r="1162" spans="1:11" ht="38.25" hidden="1" x14ac:dyDescent="0.2">
      <c r="A1162" s="88">
        <v>630</v>
      </c>
      <c r="B1162" s="95">
        <v>22108765</v>
      </c>
      <c r="C1162" s="90" t="s">
        <v>743</v>
      </c>
      <c r="D1162" s="91" t="str">
        <f>VLOOKUP(B1162,[1]PLANTA!$A$2:$T$2334,20,0)</f>
        <v>Grupo Operativo Medellín Zona Norte</v>
      </c>
      <c r="E1162" s="92" t="s">
        <v>2653</v>
      </c>
      <c r="F1162" s="10" t="s">
        <v>2657</v>
      </c>
      <c r="G1162" s="11">
        <v>4210</v>
      </c>
      <c r="H1162" s="11">
        <v>16</v>
      </c>
      <c r="I1162" s="93">
        <v>120040</v>
      </c>
      <c r="J1162" s="101" t="s">
        <v>85</v>
      </c>
      <c r="K1162" s="94" t="s">
        <v>85</v>
      </c>
    </row>
    <row r="1163" spans="1:11" hidden="1" x14ac:dyDescent="0.2">
      <c r="A1163" s="1">
        <v>3592</v>
      </c>
      <c r="B1163" s="148">
        <v>22108765</v>
      </c>
      <c r="C1163" s="144" t="s">
        <v>743</v>
      </c>
      <c r="D1163" s="144" t="s">
        <v>3721</v>
      </c>
      <c r="E1163" s="131" t="s">
        <v>3389</v>
      </c>
      <c r="F1163" s="145" t="s">
        <v>2657</v>
      </c>
      <c r="G1163" s="146">
        <v>4210</v>
      </c>
      <c r="H1163" s="146">
        <v>16</v>
      </c>
      <c r="I1163" s="147">
        <v>120040</v>
      </c>
      <c r="J1163" s="145" t="s">
        <v>3721</v>
      </c>
      <c r="K1163" s="2"/>
    </row>
    <row r="1164" spans="1:11" ht="38.25" hidden="1" x14ac:dyDescent="0.2">
      <c r="A1164" s="88">
        <v>578</v>
      </c>
      <c r="B1164" s="95">
        <v>22114851</v>
      </c>
      <c r="C1164" s="90" t="s">
        <v>744</v>
      </c>
      <c r="D1164" s="91" t="str">
        <f>VLOOKUP(B1164,[1]PLANTA!$A$2:$T$2334,20,0)</f>
        <v>Grupo Jurídico Medellín Zona Norte</v>
      </c>
      <c r="E1164" s="92" t="s">
        <v>2653</v>
      </c>
      <c r="F1164" s="10" t="s">
        <v>2695</v>
      </c>
      <c r="G1164" s="11">
        <v>4044</v>
      </c>
      <c r="H1164" s="11" t="s">
        <v>2735</v>
      </c>
      <c r="I1164" s="93">
        <v>120020</v>
      </c>
      <c r="J1164" s="101" t="s">
        <v>85</v>
      </c>
      <c r="K1164" s="94" t="s">
        <v>85</v>
      </c>
    </row>
    <row r="1165" spans="1:11" hidden="1" x14ac:dyDescent="0.2">
      <c r="A1165" s="1">
        <v>3540</v>
      </c>
      <c r="B1165" s="148">
        <v>22114851</v>
      </c>
      <c r="C1165" s="144" t="s">
        <v>744</v>
      </c>
      <c r="D1165" s="144" t="s">
        <v>3719</v>
      </c>
      <c r="E1165" s="131" t="s">
        <v>3389</v>
      </c>
      <c r="F1165" s="145" t="s">
        <v>2695</v>
      </c>
      <c r="G1165" s="146">
        <v>4044</v>
      </c>
      <c r="H1165" s="146" t="s">
        <v>2735</v>
      </c>
      <c r="I1165" s="147">
        <v>120020</v>
      </c>
      <c r="J1165" s="145" t="s">
        <v>3719</v>
      </c>
      <c r="K1165" s="2"/>
    </row>
    <row r="1166" spans="1:11" hidden="1" x14ac:dyDescent="0.2">
      <c r="A1166" s="88">
        <v>676</v>
      </c>
      <c r="B1166" s="95">
        <v>22115600</v>
      </c>
      <c r="C1166" s="90" t="s">
        <v>745</v>
      </c>
      <c r="D1166" s="91" t="str">
        <f>VLOOKUP(B1166,[1]PLANTA!$A$2:$T$2334,20,0)</f>
        <v>SOPETRAN</v>
      </c>
      <c r="E1166" s="92" t="s">
        <v>2653</v>
      </c>
      <c r="F1166" s="10" t="s">
        <v>2657</v>
      </c>
      <c r="G1166" s="11">
        <v>4210</v>
      </c>
      <c r="H1166" s="11">
        <v>16</v>
      </c>
      <c r="I1166" s="93">
        <v>120220</v>
      </c>
      <c r="J1166" s="94" t="s">
        <v>97</v>
      </c>
      <c r="K1166" s="94" t="s">
        <v>85</v>
      </c>
    </row>
    <row r="1167" spans="1:11" hidden="1" x14ac:dyDescent="0.2">
      <c r="A1167" s="1">
        <v>3640</v>
      </c>
      <c r="B1167" s="148">
        <v>22115600</v>
      </c>
      <c r="C1167" s="144" t="s">
        <v>745</v>
      </c>
      <c r="D1167" s="144" t="s">
        <v>97</v>
      </c>
      <c r="E1167" s="131" t="s">
        <v>3389</v>
      </c>
      <c r="F1167" s="145" t="s">
        <v>2657</v>
      </c>
      <c r="G1167" s="146">
        <v>4210</v>
      </c>
      <c r="H1167" s="146">
        <v>16</v>
      </c>
      <c r="I1167" s="147">
        <v>120220</v>
      </c>
      <c r="J1167" s="145" t="s">
        <v>97</v>
      </c>
      <c r="K1167" s="2"/>
    </row>
    <row r="1168" spans="1:11" ht="38.25" hidden="1" x14ac:dyDescent="0.2">
      <c r="A1168" s="88">
        <v>2412</v>
      </c>
      <c r="B1168" s="105">
        <v>22115728</v>
      </c>
      <c r="C1168" s="120" t="s">
        <v>2285</v>
      </c>
      <c r="D1168" s="126" t="s">
        <v>2121</v>
      </c>
      <c r="E1168" s="103" t="s">
        <v>3388</v>
      </c>
      <c r="F1168" s="104" t="s">
        <v>3389</v>
      </c>
      <c r="G1168" s="104" t="s">
        <v>3389</v>
      </c>
      <c r="H1168" s="104" t="s">
        <v>3389</v>
      </c>
      <c r="I1168" s="117" t="s">
        <v>3389</v>
      </c>
      <c r="J1168" s="107" t="s">
        <v>54</v>
      </c>
      <c r="K1168" s="107" t="s">
        <v>278</v>
      </c>
    </row>
    <row r="1169" spans="1:11" hidden="1" x14ac:dyDescent="0.2">
      <c r="A1169" s="88">
        <v>675</v>
      </c>
      <c r="B1169" s="95">
        <v>22117566</v>
      </c>
      <c r="C1169" s="90" t="s">
        <v>746</v>
      </c>
      <c r="D1169" s="91" t="str">
        <f>VLOOKUP(B1169,[1]PLANTA!$A$2:$T$2334,20,0)</f>
        <v>SOPETRAN</v>
      </c>
      <c r="E1169" s="92" t="s">
        <v>2651</v>
      </c>
      <c r="F1169" s="10" t="s">
        <v>2695</v>
      </c>
      <c r="G1169" s="11">
        <v>4044</v>
      </c>
      <c r="H1169" s="11">
        <v>12</v>
      </c>
      <c r="I1169" s="93">
        <v>120220</v>
      </c>
      <c r="J1169" s="94" t="s">
        <v>97</v>
      </c>
      <c r="K1169" s="94" t="s">
        <v>85</v>
      </c>
    </row>
    <row r="1170" spans="1:11" hidden="1" x14ac:dyDescent="0.2">
      <c r="A1170" s="1">
        <v>3639</v>
      </c>
      <c r="B1170" s="148">
        <v>22117566</v>
      </c>
      <c r="C1170" s="144" t="s">
        <v>746</v>
      </c>
      <c r="D1170" s="144" t="s">
        <v>97</v>
      </c>
      <c r="E1170" s="131" t="s">
        <v>3389</v>
      </c>
      <c r="F1170" s="145" t="s">
        <v>2695</v>
      </c>
      <c r="G1170" s="146">
        <v>4044</v>
      </c>
      <c r="H1170" s="146">
        <v>12</v>
      </c>
      <c r="I1170" s="147">
        <v>120220</v>
      </c>
      <c r="J1170" s="145" t="s">
        <v>97</v>
      </c>
      <c r="K1170" s="2"/>
    </row>
    <row r="1171" spans="1:11" hidden="1" x14ac:dyDescent="0.2">
      <c r="A1171" s="88">
        <v>701</v>
      </c>
      <c r="B1171" s="96">
        <v>22129044</v>
      </c>
      <c r="C1171" s="90" t="s">
        <v>2919</v>
      </c>
      <c r="D1171" s="91" t="str">
        <f>VLOOKUP(B1171,[1]PLANTA!$A$2:$T$2334,20,0)</f>
        <v>YOLOMBO</v>
      </c>
      <c r="E1171" s="92" t="s">
        <v>2651</v>
      </c>
      <c r="F1171" s="10" t="s">
        <v>2695</v>
      </c>
      <c r="G1171" s="11">
        <v>4044</v>
      </c>
      <c r="H1171" s="11">
        <v>14</v>
      </c>
      <c r="I1171" s="93">
        <v>120270</v>
      </c>
      <c r="J1171" s="94" t="s">
        <v>101</v>
      </c>
      <c r="K1171" s="94" t="s">
        <v>85</v>
      </c>
    </row>
    <row r="1172" spans="1:11" hidden="1" x14ac:dyDescent="0.2">
      <c r="A1172" s="1">
        <v>3665</v>
      </c>
      <c r="B1172" s="148">
        <v>22129044</v>
      </c>
      <c r="C1172" s="144" t="s">
        <v>2919</v>
      </c>
      <c r="D1172" s="144" t="s">
        <v>101</v>
      </c>
      <c r="E1172" s="131" t="s">
        <v>3389</v>
      </c>
      <c r="F1172" s="145" t="s">
        <v>2695</v>
      </c>
      <c r="G1172" s="146">
        <v>4044</v>
      </c>
      <c r="H1172" s="146">
        <v>14</v>
      </c>
      <c r="I1172" s="147">
        <v>120270</v>
      </c>
      <c r="J1172" s="145" t="s">
        <v>101</v>
      </c>
      <c r="K1172" s="2"/>
    </row>
    <row r="1173" spans="1:11" hidden="1" x14ac:dyDescent="0.2">
      <c r="A1173" s="88">
        <v>558</v>
      </c>
      <c r="B1173" s="89">
        <v>22129202</v>
      </c>
      <c r="C1173" s="90" t="s">
        <v>747</v>
      </c>
      <c r="D1173" s="91" t="str">
        <f>VLOOKUP(B1173,[1]PLANTA!$A$2:$T$2334,20,0)</f>
        <v>TAMESIS</v>
      </c>
      <c r="E1173" s="92" t="s">
        <v>2653</v>
      </c>
      <c r="F1173" s="10" t="s">
        <v>2695</v>
      </c>
      <c r="G1173" s="11">
        <v>4044</v>
      </c>
      <c r="H1173" s="11">
        <v>14</v>
      </c>
      <c r="I1173" s="93">
        <v>110220</v>
      </c>
      <c r="J1173" s="94" t="s">
        <v>83</v>
      </c>
      <c r="K1173" s="94" t="s">
        <v>71</v>
      </c>
    </row>
    <row r="1174" spans="1:11" hidden="1" x14ac:dyDescent="0.2">
      <c r="A1174" s="88">
        <v>690</v>
      </c>
      <c r="B1174" s="95">
        <v>22174639</v>
      </c>
      <c r="C1174" s="90" t="s">
        <v>748</v>
      </c>
      <c r="D1174" s="91" t="str">
        <f>VLOOKUP(B1174,[1]PLANTA!$A$2:$T$2334,20,0)</f>
        <v>URRAO</v>
      </c>
      <c r="E1174" s="92" t="s">
        <v>2653</v>
      </c>
      <c r="F1174" s="10" t="s">
        <v>2695</v>
      </c>
      <c r="G1174" s="11">
        <v>4044</v>
      </c>
      <c r="H1174" s="11">
        <v>16</v>
      </c>
      <c r="I1174" s="93">
        <v>120250</v>
      </c>
      <c r="J1174" s="94" t="s">
        <v>99</v>
      </c>
      <c r="K1174" s="94" t="s">
        <v>85</v>
      </c>
    </row>
    <row r="1175" spans="1:11" hidden="1" x14ac:dyDescent="0.2">
      <c r="A1175" s="1">
        <v>3654</v>
      </c>
      <c r="B1175" s="148">
        <v>22174639</v>
      </c>
      <c r="C1175" s="144" t="s">
        <v>748</v>
      </c>
      <c r="D1175" s="144" t="s">
        <v>99</v>
      </c>
      <c r="E1175" s="131" t="s">
        <v>3389</v>
      </c>
      <c r="F1175" s="145" t="s">
        <v>2695</v>
      </c>
      <c r="G1175" s="146">
        <v>4044</v>
      </c>
      <c r="H1175" s="146">
        <v>16</v>
      </c>
      <c r="I1175" s="147">
        <v>120250</v>
      </c>
      <c r="J1175" s="145" t="s">
        <v>99</v>
      </c>
      <c r="K1175" s="2"/>
    </row>
    <row r="1176" spans="1:11" ht="38.25" hidden="1" x14ac:dyDescent="0.2">
      <c r="A1176" s="88">
        <v>609</v>
      </c>
      <c r="B1176" s="95">
        <v>22228479</v>
      </c>
      <c r="C1176" s="90" t="s">
        <v>749</v>
      </c>
      <c r="D1176" s="91" t="str">
        <f>VLOOKUP(B1176,[1]PLANTA!$A$2:$T$2334,20,0)</f>
        <v>Grupo Operativo Medellín Zona Norte</v>
      </c>
      <c r="E1176" s="92" t="s">
        <v>2653</v>
      </c>
      <c r="F1176" s="10" t="s">
        <v>2655</v>
      </c>
      <c r="G1176" s="11">
        <v>3132</v>
      </c>
      <c r="H1176" s="11">
        <v>14</v>
      </c>
      <c r="I1176" s="93">
        <v>120040</v>
      </c>
      <c r="J1176" s="101" t="s">
        <v>85</v>
      </c>
      <c r="K1176" s="94" t="s">
        <v>85</v>
      </c>
    </row>
    <row r="1177" spans="1:11" hidden="1" x14ac:dyDescent="0.2">
      <c r="A1177" s="1">
        <v>3572</v>
      </c>
      <c r="B1177" s="148">
        <v>22228479</v>
      </c>
      <c r="C1177" s="144" t="s">
        <v>749</v>
      </c>
      <c r="D1177" s="144" t="s">
        <v>3721</v>
      </c>
      <c r="E1177" s="131" t="s">
        <v>3389</v>
      </c>
      <c r="F1177" s="145" t="s">
        <v>2655</v>
      </c>
      <c r="G1177" s="146">
        <v>3132</v>
      </c>
      <c r="H1177" s="146">
        <v>14</v>
      </c>
      <c r="I1177" s="147">
        <v>120040</v>
      </c>
      <c r="J1177" s="145" t="s">
        <v>3721</v>
      </c>
      <c r="K1177" s="2"/>
    </row>
    <row r="1178" spans="1:11" hidden="1" x14ac:dyDescent="0.2">
      <c r="A1178" s="88">
        <v>1298</v>
      </c>
      <c r="B1178" s="95">
        <v>22407813</v>
      </c>
      <c r="C1178" s="90" t="s">
        <v>750</v>
      </c>
      <c r="D1178" s="91" t="str">
        <f>VLOOKUP(B1178,[1]PLANTA!$A$2:$T$2334,20,0)</f>
        <v>Grupo Operativo Bogotá Zona Centro</v>
      </c>
      <c r="E1178" s="92" t="s">
        <v>2653</v>
      </c>
      <c r="F1178" s="10" t="s">
        <v>2657</v>
      </c>
      <c r="G1178" s="11">
        <v>4210</v>
      </c>
      <c r="H1178" s="11">
        <v>16</v>
      </c>
      <c r="I1178" s="93">
        <v>220040</v>
      </c>
      <c r="J1178" s="94" t="s">
        <v>168</v>
      </c>
      <c r="K1178" s="94" t="s">
        <v>168</v>
      </c>
    </row>
    <row r="1179" spans="1:11" hidden="1" x14ac:dyDescent="0.2">
      <c r="A1179" s="1">
        <v>3353</v>
      </c>
      <c r="B1179" s="148">
        <v>22407813</v>
      </c>
      <c r="C1179" s="144" t="s">
        <v>750</v>
      </c>
      <c r="D1179" s="144" t="s">
        <v>3709</v>
      </c>
      <c r="E1179" s="131" t="s">
        <v>3389</v>
      </c>
      <c r="F1179" s="145" t="s">
        <v>2657</v>
      </c>
      <c r="G1179" s="146">
        <v>4210</v>
      </c>
      <c r="H1179" s="146">
        <v>16</v>
      </c>
      <c r="I1179" s="147">
        <v>12000</v>
      </c>
      <c r="J1179" s="145" t="s">
        <v>3709</v>
      </c>
      <c r="K1179" s="2"/>
    </row>
    <row r="1180" spans="1:11" hidden="1" x14ac:dyDescent="0.2">
      <c r="A1180" s="88">
        <v>708</v>
      </c>
      <c r="B1180" s="95">
        <v>22408369</v>
      </c>
      <c r="C1180" s="90" t="s">
        <v>2925</v>
      </c>
      <c r="D1180" s="91" t="str">
        <f>VLOOKUP(B1180,[1]PLANTA!$A$2:$T$2334,20,0)</f>
        <v>Despacho del Registrador Barranquilla</v>
      </c>
      <c r="E1180" s="92" t="s">
        <v>2653</v>
      </c>
      <c r="F1180" s="10" t="s">
        <v>2654</v>
      </c>
      <c r="G1180" s="11">
        <v>3124</v>
      </c>
      <c r="H1180" s="11">
        <v>14</v>
      </c>
      <c r="I1180" s="93">
        <v>130010</v>
      </c>
      <c r="J1180" s="94" t="s">
        <v>104</v>
      </c>
      <c r="K1180" s="94" t="s">
        <v>103</v>
      </c>
    </row>
    <row r="1181" spans="1:11" hidden="1" x14ac:dyDescent="0.2">
      <c r="A1181" s="1">
        <v>3672</v>
      </c>
      <c r="B1181" s="148">
        <v>22408369</v>
      </c>
      <c r="C1181" s="144" t="s">
        <v>2925</v>
      </c>
      <c r="D1181" s="144" t="s">
        <v>3722</v>
      </c>
      <c r="E1181" s="131" t="s">
        <v>3389</v>
      </c>
      <c r="F1181" s="145" t="s">
        <v>2654</v>
      </c>
      <c r="G1181" s="146">
        <v>3124</v>
      </c>
      <c r="H1181" s="146">
        <v>14</v>
      </c>
      <c r="I1181" s="147">
        <v>130010</v>
      </c>
      <c r="J1181" s="145" t="s">
        <v>3722</v>
      </c>
      <c r="K1181" s="2"/>
    </row>
    <row r="1182" spans="1:11" hidden="1" x14ac:dyDescent="0.2">
      <c r="A1182" s="88">
        <v>750</v>
      </c>
      <c r="B1182" s="95">
        <v>22417948</v>
      </c>
      <c r="C1182" s="90" t="s">
        <v>751</v>
      </c>
      <c r="D1182" s="91" t="str">
        <f>VLOOKUP(B1182,[1]PLANTA!$A$2:$T$2334,20,0)</f>
        <v>Grupo Operativo Barranquilla</v>
      </c>
      <c r="E1182" s="92" t="s">
        <v>2653</v>
      </c>
      <c r="F1182" s="10" t="s">
        <v>2657</v>
      </c>
      <c r="G1182" s="11">
        <v>4210</v>
      </c>
      <c r="H1182" s="11">
        <v>16</v>
      </c>
      <c r="I1182" s="93">
        <v>130040</v>
      </c>
      <c r="J1182" s="94" t="s">
        <v>104</v>
      </c>
      <c r="K1182" s="94" t="s">
        <v>103</v>
      </c>
    </row>
    <row r="1183" spans="1:11" hidden="1" x14ac:dyDescent="0.2">
      <c r="A1183" s="1">
        <v>3712</v>
      </c>
      <c r="B1183" s="148">
        <v>22417948</v>
      </c>
      <c r="C1183" s="144" t="s">
        <v>751</v>
      </c>
      <c r="D1183" s="144" t="s">
        <v>3724</v>
      </c>
      <c r="E1183" s="131" t="s">
        <v>3389</v>
      </c>
      <c r="F1183" s="145" t="s">
        <v>2657</v>
      </c>
      <c r="G1183" s="146">
        <v>4210</v>
      </c>
      <c r="H1183" s="146">
        <v>16</v>
      </c>
      <c r="I1183" s="147">
        <v>130040</v>
      </c>
      <c r="J1183" s="145" t="s">
        <v>3724</v>
      </c>
      <c r="K1183" s="2"/>
    </row>
    <row r="1184" spans="1:11" hidden="1" x14ac:dyDescent="0.2">
      <c r="A1184" s="88">
        <v>742</v>
      </c>
      <c r="B1184" s="95">
        <v>22427662</v>
      </c>
      <c r="C1184" s="90" t="s">
        <v>752</v>
      </c>
      <c r="D1184" s="91" t="str">
        <f>VLOOKUP(B1184,[1]PLANTA!$A$2:$T$2334,20,0)</f>
        <v>Grupo Operativo Barranquilla</v>
      </c>
      <c r="E1184" s="92" t="s">
        <v>2653</v>
      </c>
      <c r="F1184" s="10" t="s">
        <v>2654</v>
      </c>
      <c r="G1184" s="11">
        <v>3124</v>
      </c>
      <c r="H1184" s="11">
        <v>14</v>
      </c>
      <c r="I1184" s="93">
        <v>130040</v>
      </c>
      <c r="J1184" s="94" t="s">
        <v>104</v>
      </c>
      <c r="K1184" s="94" t="s">
        <v>103</v>
      </c>
    </row>
    <row r="1185" spans="1:11" hidden="1" x14ac:dyDescent="0.2">
      <c r="A1185" s="88">
        <v>1073</v>
      </c>
      <c r="B1185" s="95">
        <v>22446685</v>
      </c>
      <c r="C1185" s="90" t="s">
        <v>753</v>
      </c>
      <c r="D1185" s="91" t="str">
        <f>VLOOKUP(B1185,[1]PLANTA!$A$2:$T$2334,20,0)</f>
        <v>Grupo Administrativo MONTERIA</v>
      </c>
      <c r="E1185" s="92" t="s">
        <v>2653</v>
      </c>
      <c r="F1185" s="10" t="s">
        <v>2695</v>
      </c>
      <c r="G1185" s="11">
        <v>4044</v>
      </c>
      <c r="H1185" s="11">
        <v>18</v>
      </c>
      <c r="I1185" s="93">
        <v>200030</v>
      </c>
      <c r="J1185" s="94" t="s">
        <v>155</v>
      </c>
      <c r="K1185" s="94" t="s">
        <v>154</v>
      </c>
    </row>
    <row r="1186" spans="1:11" hidden="1" x14ac:dyDescent="0.2">
      <c r="A1186" s="1">
        <v>4022</v>
      </c>
      <c r="B1186" s="148">
        <v>22446685</v>
      </c>
      <c r="C1186" s="144" t="s">
        <v>753</v>
      </c>
      <c r="D1186" s="144" t="s">
        <v>3745</v>
      </c>
      <c r="E1186" s="131" t="s">
        <v>3389</v>
      </c>
      <c r="F1186" s="145" t="s">
        <v>2695</v>
      </c>
      <c r="G1186" s="146">
        <v>4044</v>
      </c>
      <c r="H1186" s="146">
        <v>18</v>
      </c>
      <c r="I1186" s="147">
        <v>200030</v>
      </c>
      <c r="J1186" s="145" t="s">
        <v>3745</v>
      </c>
      <c r="K1186" s="2"/>
    </row>
    <row r="1187" spans="1:11" hidden="1" x14ac:dyDescent="0.2">
      <c r="A1187" s="88">
        <v>716</v>
      </c>
      <c r="B1187" s="95">
        <v>22453140</v>
      </c>
      <c r="C1187" s="90" t="s">
        <v>754</v>
      </c>
      <c r="D1187" s="91" t="str">
        <f>VLOOKUP(B1187,[1]PLANTA!$A$2:$T$2334,20,0)</f>
        <v>Grupo Jurídico Barranquilla</v>
      </c>
      <c r="E1187" s="92" t="s">
        <v>2653</v>
      </c>
      <c r="F1187" s="10" t="s">
        <v>2652</v>
      </c>
      <c r="G1187" s="11">
        <v>2044</v>
      </c>
      <c r="H1187" s="11">
        <v>10</v>
      </c>
      <c r="I1187" s="93">
        <v>130020</v>
      </c>
      <c r="J1187" s="94" t="s">
        <v>104</v>
      </c>
      <c r="K1187" s="94" t="s">
        <v>103</v>
      </c>
    </row>
    <row r="1188" spans="1:11" hidden="1" x14ac:dyDescent="0.2">
      <c r="A1188" s="1">
        <v>3683</v>
      </c>
      <c r="B1188" s="148">
        <v>22459893</v>
      </c>
      <c r="C1188" s="144" t="s">
        <v>3546</v>
      </c>
      <c r="D1188" s="144" t="s">
        <v>3723</v>
      </c>
      <c r="E1188" s="131" t="s">
        <v>3389</v>
      </c>
      <c r="F1188" s="145" t="s">
        <v>2652</v>
      </c>
      <c r="G1188" s="146">
        <v>2044</v>
      </c>
      <c r="H1188" s="146">
        <v>10</v>
      </c>
      <c r="I1188" s="147">
        <v>130020</v>
      </c>
      <c r="J1188" s="145" t="s">
        <v>3723</v>
      </c>
      <c r="K1188" s="2"/>
    </row>
    <row r="1189" spans="1:11" hidden="1" x14ac:dyDescent="0.2">
      <c r="A1189" s="88">
        <v>2413</v>
      </c>
      <c r="B1189" s="105">
        <v>22494305</v>
      </c>
      <c r="C1189" s="120" t="s">
        <v>2242</v>
      </c>
      <c r="D1189" s="126" t="s">
        <v>1947</v>
      </c>
      <c r="E1189" s="103" t="s">
        <v>3388</v>
      </c>
      <c r="F1189" s="104" t="s">
        <v>3389</v>
      </c>
      <c r="G1189" s="104" t="s">
        <v>3389</v>
      </c>
      <c r="H1189" s="104" t="s">
        <v>3389</v>
      </c>
      <c r="I1189" s="117" t="s">
        <v>3389</v>
      </c>
      <c r="J1189" s="107" t="s">
        <v>54</v>
      </c>
      <c r="K1189" s="107" t="s">
        <v>278</v>
      </c>
    </row>
    <row r="1190" spans="1:11" hidden="1" x14ac:dyDescent="0.2">
      <c r="A1190" s="88">
        <v>757</v>
      </c>
      <c r="B1190" s="95">
        <v>22537090</v>
      </c>
      <c r="C1190" s="90" t="s">
        <v>755</v>
      </c>
      <c r="D1190" s="91" t="str">
        <f>VLOOKUP(B1190,[1]PLANTA!$A$2:$T$2334,20,0)</f>
        <v>SABANALARGA</v>
      </c>
      <c r="E1190" s="92" t="s">
        <v>2653</v>
      </c>
      <c r="F1190" s="10" t="s">
        <v>2695</v>
      </c>
      <c r="G1190" s="11">
        <v>4044</v>
      </c>
      <c r="H1190" s="11">
        <v>12</v>
      </c>
      <c r="I1190" s="93">
        <v>130110</v>
      </c>
      <c r="J1190" s="94" t="s">
        <v>105</v>
      </c>
      <c r="K1190" s="94" t="s">
        <v>103</v>
      </c>
    </row>
    <row r="1191" spans="1:11" hidden="1" x14ac:dyDescent="0.2">
      <c r="A1191" s="1">
        <v>3718</v>
      </c>
      <c r="B1191" s="148">
        <v>22537090</v>
      </c>
      <c r="C1191" s="144" t="s">
        <v>755</v>
      </c>
      <c r="D1191" s="144" t="s">
        <v>105</v>
      </c>
      <c r="E1191" s="131" t="s">
        <v>3389</v>
      </c>
      <c r="F1191" s="145" t="s">
        <v>2695</v>
      </c>
      <c r="G1191" s="146">
        <v>4044</v>
      </c>
      <c r="H1191" s="146">
        <v>12</v>
      </c>
      <c r="I1191" s="147">
        <v>130110</v>
      </c>
      <c r="J1191" s="145" t="s">
        <v>105</v>
      </c>
      <c r="K1191" s="2"/>
    </row>
    <row r="1192" spans="1:11" hidden="1" x14ac:dyDescent="0.2">
      <c r="A1192" s="88">
        <v>756</v>
      </c>
      <c r="B1192" s="95">
        <v>22634657</v>
      </c>
      <c r="C1192" s="90" t="s">
        <v>756</v>
      </c>
      <c r="D1192" s="91" t="str">
        <f>VLOOKUP(B1192,[1]PLANTA!$A$2:$T$2334,20,0)</f>
        <v>SABANALARGA</v>
      </c>
      <c r="E1192" s="92" t="s">
        <v>2653</v>
      </c>
      <c r="F1192" s="10" t="s">
        <v>2695</v>
      </c>
      <c r="G1192" s="11">
        <v>4044</v>
      </c>
      <c r="H1192" s="11">
        <v>14</v>
      </c>
      <c r="I1192" s="93">
        <v>130110</v>
      </c>
      <c r="J1192" s="94" t="s">
        <v>105</v>
      </c>
      <c r="K1192" s="94" t="s">
        <v>103</v>
      </c>
    </row>
    <row r="1193" spans="1:11" hidden="1" x14ac:dyDescent="0.2">
      <c r="A1193" s="1">
        <v>3717</v>
      </c>
      <c r="B1193" s="148">
        <v>22634657</v>
      </c>
      <c r="C1193" s="144" t="s">
        <v>756</v>
      </c>
      <c r="D1193" s="144" t="s">
        <v>105</v>
      </c>
      <c r="E1193" s="131" t="s">
        <v>3389</v>
      </c>
      <c r="F1193" s="145" t="s">
        <v>2695</v>
      </c>
      <c r="G1193" s="146">
        <v>4044</v>
      </c>
      <c r="H1193" s="146">
        <v>14</v>
      </c>
      <c r="I1193" s="147">
        <v>130110</v>
      </c>
      <c r="J1193" s="145" t="s">
        <v>105</v>
      </c>
      <c r="K1193" s="2"/>
    </row>
    <row r="1194" spans="1:11" ht="25.5" hidden="1" x14ac:dyDescent="0.2">
      <c r="A1194" s="88">
        <v>2414</v>
      </c>
      <c r="B1194" s="102">
        <v>22648278</v>
      </c>
      <c r="C1194" s="119" t="s">
        <v>2549</v>
      </c>
      <c r="D1194" s="126" t="s">
        <v>2107</v>
      </c>
      <c r="E1194" s="103" t="s">
        <v>3388</v>
      </c>
      <c r="F1194" s="104" t="s">
        <v>3389</v>
      </c>
      <c r="G1194" s="104" t="s">
        <v>3389</v>
      </c>
      <c r="H1194" s="104" t="s">
        <v>3389</v>
      </c>
      <c r="I1194" s="117" t="s">
        <v>3389</v>
      </c>
      <c r="J1194" s="104" t="s">
        <v>104</v>
      </c>
      <c r="K1194" s="104" t="s">
        <v>103</v>
      </c>
    </row>
    <row r="1195" spans="1:11" hidden="1" x14ac:dyDescent="0.2">
      <c r="A1195" s="88">
        <v>1180</v>
      </c>
      <c r="B1195" s="95">
        <v>22649394</v>
      </c>
      <c r="C1195" s="90" t="s">
        <v>757</v>
      </c>
      <c r="D1195" s="91" t="str">
        <f>VLOOKUP(B1195,[1]PLANTA!$A$2:$T$2334,20,0)</f>
        <v>Grupo Operativo Bogotá Zona Sur</v>
      </c>
      <c r="E1195" s="92" t="s">
        <v>2651</v>
      </c>
      <c r="F1195" s="10" t="s">
        <v>2657</v>
      </c>
      <c r="G1195" s="11">
        <v>4210</v>
      </c>
      <c r="H1195" s="11">
        <v>16</v>
      </c>
      <c r="I1195" s="93">
        <v>210040</v>
      </c>
      <c r="J1195" s="94" t="s">
        <v>172</v>
      </c>
      <c r="K1195" s="94" t="s">
        <v>172</v>
      </c>
    </row>
    <row r="1196" spans="1:11" hidden="1" x14ac:dyDescent="0.2">
      <c r="A1196" s="1">
        <v>4129</v>
      </c>
      <c r="B1196" s="148">
        <v>22649394</v>
      </c>
      <c r="C1196" s="144" t="s">
        <v>757</v>
      </c>
      <c r="D1196" s="144" t="s">
        <v>3749</v>
      </c>
      <c r="E1196" s="131" t="s">
        <v>3389</v>
      </c>
      <c r="F1196" s="145" t="s">
        <v>2657</v>
      </c>
      <c r="G1196" s="146">
        <v>4210</v>
      </c>
      <c r="H1196" s="146">
        <v>16</v>
      </c>
      <c r="I1196" s="147">
        <v>210040</v>
      </c>
      <c r="J1196" s="145" t="s">
        <v>3749</v>
      </c>
      <c r="K1196" s="2"/>
    </row>
    <row r="1197" spans="1:11" hidden="1" x14ac:dyDescent="0.2">
      <c r="A1197" s="88">
        <v>707</v>
      </c>
      <c r="B1197" s="95">
        <v>22735762</v>
      </c>
      <c r="C1197" s="90" t="s">
        <v>758</v>
      </c>
      <c r="D1197" s="91" t="str">
        <f>VLOOKUP(B1197,[1]PLANTA!$A$2:$T$2334,20,0)</f>
        <v>Despacho del Registrador Barranquilla</v>
      </c>
      <c r="E1197" s="92" t="s">
        <v>2651</v>
      </c>
      <c r="F1197" s="10" t="s">
        <v>2654</v>
      </c>
      <c r="G1197" s="11" t="s">
        <v>2723</v>
      </c>
      <c r="H1197" s="11" t="s">
        <v>2735</v>
      </c>
      <c r="I1197" s="93">
        <v>130010</v>
      </c>
      <c r="J1197" s="94" t="s">
        <v>104</v>
      </c>
      <c r="K1197" s="94" t="s">
        <v>103</v>
      </c>
    </row>
    <row r="1198" spans="1:11" hidden="1" x14ac:dyDescent="0.2">
      <c r="A1198" s="1">
        <v>3671</v>
      </c>
      <c r="B1198" s="148">
        <v>22735762</v>
      </c>
      <c r="C1198" s="144" t="s">
        <v>758</v>
      </c>
      <c r="D1198" s="144" t="s">
        <v>3722</v>
      </c>
      <c r="E1198" s="131" t="s">
        <v>3389</v>
      </c>
      <c r="F1198" s="145" t="s">
        <v>2654</v>
      </c>
      <c r="G1198" s="146" t="s">
        <v>2723</v>
      </c>
      <c r="H1198" s="146" t="s">
        <v>2735</v>
      </c>
      <c r="I1198" s="147">
        <v>130010</v>
      </c>
      <c r="J1198" s="145" t="s">
        <v>3722</v>
      </c>
      <c r="K1198" s="2"/>
    </row>
    <row r="1199" spans="1:11" ht="25.5" hidden="1" x14ac:dyDescent="0.2">
      <c r="A1199" s="88">
        <v>2415</v>
      </c>
      <c r="B1199" s="102">
        <v>22844843</v>
      </c>
      <c r="C1199" s="119" t="s">
        <v>2449</v>
      </c>
      <c r="D1199" s="126" t="s">
        <v>1982</v>
      </c>
      <c r="E1199" s="103" t="s">
        <v>3388</v>
      </c>
      <c r="F1199" s="104" t="s">
        <v>3389</v>
      </c>
      <c r="G1199" s="104" t="s">
        <v>3389</v>
      </c>
      <c r="H1199" s="104" t="s">
        <v>3389</v>
      </c>
      <c r="I1199" s="117" t="s">
        <v>3389</v>
      </c>
      <c r="J1199" s="107" t="s">
        <v>106</v>
      </c>
      <c r="K1199" s="107" t="s">
        <v>74</v>
      </c>
    </row>
    <row r="1200" spans="1:11" ht="38.25" hidden="1" x14ac:dyDescent="0.2">
      <c r="A1200" s="88">
        <v>571</v>
      </c>
      <c r="B1200" s="95">
        <v>22854468</v>
      </c>
      <c r="C1200" s="90" t="s">
        <v>759</v>
      </c>
      <c r="D1200" s="91" t="str">
        <f>VLOOKUP(B1200,[1]PLANTA!$A$2:$T$2334,20,0)</f>
        <v>Grupo Jurídico Medellín Zona Norte</v>
      </c>
      <c r="E1200" s="92" t="s">
        <v>2651</v>
      </c>
      <c r="F1200" s="10" t="s">
        <v>2652</v>
      </c>
      <c r="G1200" s="11">
        <v>2044</v>
      </c>
      <c r="H1200" s="11">
        <v>10</v>
      </c>
      <c r="I1200" s="93">
        <v>120020</v>
      </c>
      <c r="J1200" s="101" t="s">
        <v>85</v>
      </c>
      <c r="K1200" s="94" t="s">
        <v>85</v>
      </c>
    </row>
    <row r="1201" spans="1:11" hidden="1" x14ac:dyDescent="0.2">
      <c r="A1201" s="1">
        <v>3530</v>
      </c>
      <c r="B1201" s="148">
        <v>22854468</v>
      </c>
      <c r="C1201" s="144" t="s">
        <v>759</v>
      </c>
      <c r="D1201" s="144" t="s">
        <v>3719</v>
      </c>
      <c r="E1201" s="131" t="s">
        <v>3389</v>
      </c>
      <c r="F1201" s="145" t="s">
        <v>2652</v>
      </c>
      <c r="G1201" s="146">
        <v>2044</v>
      </c>
      <c r="H1201" s="146">
        <v>10</v>
      </c>
      <c r="I1201" s="147">
        <v>120020</v>
      </c>
      <c r="J1201" s="145" t="s">
        <v>3719</v>
      </c>
      <c r="K1201" s="2"/>
    </row>
    <row r="1202" spans="1:11" ht="38.25" hidden="1" x14ac:dyDescent="0.2">
      <c r="A1202" s="88">
        <v>2416</v>
      </c>
      <c r="B1202" s="105">
        <v>22865182</v>
      </c>
      <c r="C1202" s="120" t="s">
        <v>2120</v>
      </c>
      <c r="D1202" s="126" t="s">
        <v>2121</v>
      </c>
      <c r="E1202" s="103" t="s">
        <v>3388</v>
      </c>
      <c r="F1202" s="104" t="s">
        <v>3389</v>
      </c>
      <c r="G1202" s="104" t="s">
        <v>3389</v>
      </c>
      <c r="H1202" s="104" t="s">
        <v>3389</v>
      </c>
      <c r="I1202" s="117" t="s">
        <v>3389</v>
      </c>
      <c r="J1202" s="107" t="s">
        <v>54</v>
      </c>
      <c r="K1202" s="107" t="s">
        <v>278</v>
      </c>
    </row>
    <row r="1203" spans="1:11" hidden="1" x14ac:dyDescent="0.2">
      <c r="A1203" s="88">
        <v>1564</v>
      </c>
      <c r="B1203" s="95">
        <v>23042913</v>
      </c>
      <c r="C1203" s="90" t="s">
        <v>760</v>
      </c>
      <c r="D1203" s="91" t="str">
        <f>VLOOKUP(B1203,[1]PLANTA!$A$2:$T$2334,20,0)</f>
        <v>EL BANCO</v>
      </c>
      <c r="E1203" s="92" t="s">
        <v>2653</v>
      </c>
      <c r="F1203" s="10" t="s">
        <v>2657</v>
      </c>
      <c r="G1203" s="11">
        <v>4210</v>
      </c>
      <c r="H1203" s="11">
        <v>15</v>
      </c>
      <c r="I1203" s="93">
        <v>280120</v>
      </c>
      <c r="J1203" s="94" t="s">
        <v>195</v>
      </c>
      <c r="K1203" s="94" t="s">
        <v>192</v>
      </c>
    </row>
    <row r="1204" spans="1:11" hidden="1" x14ac:dyDescent="0.2">
      <c r="A1204" s="1">
        <v>4483</v>
      </c>
      <c r="B1204" s="148">
        <v>23042913</v>
      </c>
      <c r="C1204" s="144" t="s">
        <v>760</v>
      </c>
      <c r="D1204" s="144" t="s">
        <v>195</v>
      </c>
      <c r="E1204" s="131" t="s">
        <v>3389</v>
      </c>
      <c r="F1204" s="145" t="s">
        <v>2657</v>
      </c>
      <c r="G1204" s="146">
        <v>4210</v>
      </c>
      <c r="H1204" s="146">
        <v>15</v>
      </c>
      <c r="I1204" s="147">
        <v>280120</v>
      </c>
      <c r="J1204" s="145" t="s">
        <v>195</v>
      </c>
      <c r="K1204" s="2"/>
    </row>
    <row r="1205" spans="1:11" hidden="1" x14ac:dyDescent="0.2">
      <c r="A1205" s="88">
        <v>1967</v>
      </c>
      <c r="B1205" s="95">
        <v>23101831</v>
      </c>
      <c r="C1205" s="90" t="s">
        <v>3269</v>
      </c>
      <c r="D1205" s="91" t="str">
        <f>VLOOKUP(B1205,[1]PLANTA!$A$2:$T$2334,20,0)</f>
        <v>SAN MARCOS</v>
      </c>
      <c r="E1205" s="92" t="s">
        <v>2653</v>
      </c>
      <c r="F1205" s="10" t="s">
        <v>2695</v>
      </c>
      <c r="G1205" s="11">
        <v>4044</v>
      </c>
      <c r="H1205" s="11">
        <v>14</v>
      </c>
      <c r="I1205" s="93">
        <v>350120</v>
      </c>
      <c r="J1205" s="94" t="s">
        <v>249</v>
      </c>
      <c r="K1205" s="94" t="s">
        <v>246</v>
      </c>
    </row>
    <row r="1206" spans="1:11" hidden="1" x14ac:dyDescent="0.2">
      <c r="A1206" s="1">
        <v>4860</v>
      </c>
      <c r="B1206" s="148">
        <v>23101831</v>
      </c>
      <c r="C1206" s="144" t="s">
        <v>3269</v>
      </c>
      <c r="D1206" s="144" t="s">
        <v>249</v>
      </c>
      <c r="E1206" s="131" t="s">
        <v>3389</v>
      </c>
      <c r="F1206" s="145" t="s">
        <v>2695</v>
      </c>
      <c r="G1206" s="146">
        <v>4044</v>
      </c>
      <c r="H1206" s="146">
        <v>14</v>
      </c>
      <c r="I1206" s="147">
        <v>350120</v>
      </c>
      <c r="J1206" s="145" t="s">
        <v>249</v>
      </c>
      <c r="K1206" s="2"/>
    </row>
    <row r="1207" spans="1:11" hidden="1" x14ac:dyDescent="0.2">
      <c r="A1207" s="88">
        <v>772</v>
      </c>
      <c r="B1207" s="95">
        <v>23144423</v>
      </c>
      <c r="C1207" s="90" t="s">
        <v>761</v>
      </c>
      <c r="D1207" s="91" t="str">
        <f>VLOOKUP(B1207,[1]PLANTA!$A$2:$T$2334,20,0)</f>
        <v>Grupo Jurídico CARTAGENA</v>
      </c>
      <c r="E1207" s="92" t="s">
        <v>2653</v>
      </c>
      <c r="F1207" s="10" t="s">
        <v>2657</v>
      </c>
      <c r="G1207" s="11">
        <v>4210</v>
      </c>
      <c r="H1207" s="11">
        <v>16</v>
      </c>
      <c r="I1207" s="93">
        <v>140020</v>
      </c>
      <c r="J1207" s="94" t="s">
        <v>106</v>
      </c>
      <c r="K1207" s="94" t="s">
        <v>74</v>
      </c>
    </row>
    <row r="1208" spans="1:11" hidden="1" x14ac:dyDescent="0.2">
      <c r="A1208" s="1">
        <v>3735</v>
      </c>
      <c r="B1208" s="148">
        <v>23144423</v>
      </c>
      <c r="C1208" s="144" t="s">
        <v>761</v>
      </c>
      <c r="D1208" s="144" t="s">
        <v>3726</v>
      </c>
      <c r="E1208" s="131" t="s">
        <v>3389</v>
      </c>
      <c r="F1208" s="145" t="s">
        <v>2657</v>
      </c>
      <c r="G1208" s="146">
        <v>4210</v>
      </c>
      <c r="H1208" s="146">
        <v>16</v>
      </c>
      <c r="I1208" s="147">
        <v>140020</v>
      </c>
      <c r="J1208" s="145" t="s">
        <v>3726</v>
      </c>
      <c r="K1208" s="2"/>
    </row>
    <row r="1209" spans="1:11" hidden="1" x14ac:dyDescent="0.2">
      <c r="A1209" s="88">
        <v>810</v>
      </c>
      <c r="B1209" s="95">
        <v>23148233</v>
      </c>
      <c r="C1209" s="90" t="s">
        <v>762</v>
      </c>
      <c r="D1209" s="91" t="str">
        <f>VLOOKUP(B1209,[1]PLANTA!$A$2:$T$2334,20,0)</f>
        <v>SIMITI</v>
      </c>
      <c r="E1209" s="92" t="s">
        <v>2651</v>
      </c>
      <c r="F1209" s="10" t="s">
        <v>2695</v>
      </c>
      <c r="G1209" s="11">
        <v>4044</v>
      </c>
      <c r="H1209" s="11">
        <v>11</v>
      </c>
      <c r="I1209" s="93">
        <v>140140</v>
      </c>
      <c r="J1209" s="94" t="s">
        <v>109</v>
      </c>
      <c r="K1209" s="94" t="s">
        <v>74</v>
      </c>
    </row>
    <row r="1210" spans="1:11" hidden="1" x14ac:dyDescent="0.2">
      <c r="A1210" s="1">
        <v>3773</v>
      </c>
      <c r="B1210" s="148">
        <v>23148233</v>
      </c>
      <c r="C1210" s="144" t="s">
        <v>762</v>
      </c>
      <c r="D1210" s="144" t="s">
        <v>109</v>
      </c>
      <c r="E1210" s="131" t="s">
        <v>3389</v>
      </c>
      <c r="F1210" s="145" t="s">
        <v>2695</v>
      </c>
      <c r="G1210" s="146">
        <v>4044</v>
      </c>
      <c r="H1210" s="146">
        <v>11</v>
      </c>
      <c r="I1210" s="147">
        <v>140140</v>
      </c>
      <c r="J1210" s="145" t="s">
        <v>109</v>
      </c>
      <c r="K1210" s="2"/>
    </row>
    <row r="1211" spans="1:11" hidden="1" x14ac:dyDescent="0.2">
      <c r="A1211" s="88">
        <v>1265</v>
      </c>
      <c r="B1211" s="95">
        <v>23218785</v>
      </c>
      <c r="C1211" s="90" t="s">
        <v>763</v>
      </c>
      <c r="D1211" s="91" t="str">
        <f>VLOOKUP(B1211,[1]PLANTA!$A$2:$T$2334,20,0)</f>
        <v>Grupo Administrativo Bogotá Zona Centro</v>
      </c>
      <c r="E1211" s="92" t="s">
        <v>2653</v>
      </c>
      <c r="F1211" s="10" t="s">
        <v>2654</v>
      </c>
      <c r="G1211" s="11">
        <v>3124</v>
      </c>
      <c r="H1211" s="11">
        <v>14</v>
      </c>
      <c r="I1211" s="93">
        <v>220030</v>
      </c>
      <c r="J1211" s="94" t="s">
        <v>168</v>
      </c>
      <c r="K1211" s="94" t="s">
        <v>168</v>
      </c>
    </row>
    <row r="1212" spans="1:11" hidden="1" x14ac:dyDescent="0.2">
      <c r="A1212" s="1">
        <v>4204</v>
      </c>
      <c r="B1212" s="148">
        <v>23218785</v>
      </c>
      <c r="C1212" s="144" t="s">
        <v>763</v>
      </c>
      <c r="D1212" s="144" t="s">
        <v>3752</v>
      </c>
      <c r="E1212" s="131" t="s">
        <v>3389</v>
      </c>
      <c r="F1212" s="145" t="s">
        <v>2654</v>
      </c>
      <c r="G1212" s="146">
        <v>3124</v>
      </c>
      <c r="H1212" s="146">
        <v>14</v>
      </c>
      <c r="I1212" s="147">
        <v>220030</v>
      </c>
      <c r="J1212" s="145" t="s">
        <v>3752</v>
      </c>
      <c r="K1212" s="2"/>
    </row>
    <row r="1213" spans="1:11" ht="25.5" hidden="1" x14ac:dyDescent="0.2">
      <c r="A1213" s="88">
        <v>2417</v>
      </c>
      <c r="B1213" s="105">
        <v>23218820</v>
      </c>
      <c r="C1213" s="120" t="s">
        <v>2360</v>
      </c>
      <c r="D1213" s="126" t="s">
        <v>2361</v>
      </c>
      <c r="E1213" s="103" t="s">
        <v>3388</v>
      </c>
      <c r="F1213" s="104" t="s">
        <v>3389</v>
      </c>
      <c r="G1213" s="104" t="s">
        <v>3389</v>
      </c>
      <c r="H1213" s="104" t="s">
        <v>3389</v>
      </c>
      <c r="I1213" s="117" t="s">
        <v>3389</v>
      </c>
      <c r="J1213" s="107" t="s">
        <v>247</v>
      </c>
      <c r="K1213" s="107" t="s">
        <v>246</v>
      </c>
    </row>
    <row r="1214" spans="1:11" hidden="1" x14ac:dyDescent="0.2">
      <c r="A1214" s="88">
        <v>1964</v>
      </c>
      <c r="B1214" s="95">
        <v>23219168</v>
      </c>
      <c r="C1214" s="90" t="s">
        <v>764</v>
      </c>
      <c r="D1214" s="91" t="str">
        <f>VLOOKUP(B1214,[1]PLANTA!$A$2:$T$2334,20,0)</f>
        <v>COROZAL</v>
      </c>
      <c r="E1214" s="92" t="s">
        <v>2653</v>
      </c>
      <c r="F1214" s="10" t="s">
        <v>2695</v>
      </c>
      <c r="G1214" s="11">
        <v>4044</v>
      </c>
      <c r="H1214" s="11">
        <v>12</v>
      </c>
      <c r="I1214" s="93">
        <v>350110</v>
      </c>
      <c r="J1214" s="94" t="s">
        <v>248</v>
      </c>
      <c r="K1214" s="94" t="s">
        <v>246</v>
      </c>
    </row>
    <row r="1215" spans="1:11" hidden="1" x14ac:dyDescent="0.2">
      <c r="A1215" s="1">
        <v>4857</v>
      </c>
      <c r="B1215" s="148">
        <v>23219168</v>
      </c>
      <c r="C1215" s="144" t="s">
        <v>764</v>
      </c>
      <c r="D1215" s="144" t="s">
        <v>248</v>
      </c>
      <c r="E1215" s="131" t="s">
        <v>3389</v>
      </c>
      <c r="F1215" s="145" t="s">
        <v>2695</v>
      </c>
      <c r="G1215" s="146">
        <v>4044</v>
      </c>
      <c r="H1215" s="146">
        <v>12</v>
      </c>
      <c r="I1215" s="147">
        <v>350110</v>
      </c>
      <c r="J1215" s="145" t="s">
        <v>248</v>
      </c>
      <c r="K1215" s="2"/>
    </row>
    <row r="1216" spans="1:11" hidden="1" x14ac:dyDescent="0.2">
      <c r="A1216" s="88">
        <v>820</v>
      </c>
      <c r="B1216" s="96">
        <v>23275214</v>
      </c>
      <c r="C1216" s="90" t="s">
        <v>765</v>
      </c>
      <c r="D1216" s="91" t="str">
        <f>VLOOKUP(B1216,[1]PLANTA!$A$2:$T$2334,20,0)</f>
        <v>Grupo Jurídico TUNJA</v>
      </c>
      <c r="E1216" s="92" t="s">
        <v>2653</v>
      </c>
      <c r="F1216" s="10" t="s">
        <v>2654</v>
      </c>
      <c r="G1216" s="11">
        <v>3124</v>
      </c>
      <c r="H1216" s="11">
        <v>14</v>
      </c>
      <c r="I1216" s="93">
        <v>150020</v>
      </c>
      <c r="J1216" s="94" t="s">
        <v>111</v>
      </c>
      <c r="K1216" s="94" t="s">
        <v>110</v>
      </c>
    </row>
    <row r="1217" spans="1:11" hidden="1" x14ac:dyDescent="0.2">
      <c r="A1217" s="88">
        <v>2237</v>
      </c>
      <c r="B1217" s="95">
        <v>23474897</v>
      </c>
      <c r="C1217" s="90" t="s">
        <v>3346</v>
      </c>
      <c r="D1217" s="91" t="str">
        <f>VLOOKUP(B1217,[1]PLANTA!$A$2:$T$2334,20,0)</f>
        <v>OROCUE</v>
      </c>
      <c r="E1217" s="92" t="s">
        <v>2651</v>
      </c>
      <c r="F1217" s="10" t="s">
        <v>2695</v>
      </c>
      <c r="G1217" s="11">
        <v>4044</v>
      </c>
      <c r="H1217" s="11">
        <v>14</v>
      </c>
      <c r="I1217" s="93">
        <v>400120</v>
      </c>
      <c r="J1217" s="94" t="s">
        <v>141</v>
      </c>
      <c r="K1217" s="94" t="s">
        <v>139</v>
      </c>
    </row>
    <row r="1218" spans="1:11" hidden="1" x14ac:dyDescent="0.2">
      <c r="A1218" s="1">
        <v>5117</v>
      </c>
      <c r="B1218" s="148">
        <v>23474897</v>
      </c>
      <c r="C1218" s="144" t="s">
        <v>3346</v>
      </c>
      <c r="D1218" s="144" t="s">
        <v>141</v>
      </c>
      <c r="E1218" s="131" t="s">
        <v>3389</v>
      </c>
      <c r="F1218" s="145" t="s">
        <v>2695</v>
      </c>
      <c r="G1218" s="146">
        <v>4044</v>
      </c>
      <c r="H1218" s="146">
        <v>14</v>
      </c>
      <c r="I1218" s="147">
        <v>400120</v>
      </c>
      <c r="J1218" s="145" t="s">
        <v>141</v>
      </c>
      <c r="K1218" s="2"/>
    </row>
    <row r="1219" spans="1:11" hidden="1" x14ac:dyDescent="0.2">
      <c r="A1219" s="88">
        <v>829</v>
      </c>
      <c r="B1219" s="89">
        <v>23494507</v>
      </c>
      <c r="C1219" s="90" t="s">
        <v>766</v>
      </c>
      <c r="D1219" s="91" t="str">
        <f>VLOOKUP(B1219,[1]PLANTA!$A$2:$T$2334,20,0)</f>
        <v>CHIQUINQUIRA</v>
      </c>
      <c r="E1219" s="92" t="s">
        <v>2653</v>
      </c>
      <c r="F1219" s="10" t="s">
        <v>2695</v>
      </c>
      <c r="G1219" s="11">
        <v>4044</v>
      </c>
      <c r="H1219" s="11">
        <v>16</v>
      </c>
      <c r="I1219" s="93">
        <v>150110</v>
      </c>
      <c r="J1219" s="94" t="s">
        <v>112</v>
      </c>
      <c r="K1219" s="94" t="s">
        <v>110</v>
      </c>
    </row>
    <row r="1220" spans="1:11" hidden="1" x14ac:dyDescent="0.2">
      <c r="A1220" s="1">
        <v>3792</v>
      </c>
      <c r="B1220" s="148">
        <v>23494507</v>
      </c>
      <c r="C1220" s="144" t="s">
        <v>766</v>
      </c>
      <c r="D1220" s="144" t="s">
        <v>112</v>
      </c>
      <c r="E1220" s="131" t="s">
        <v>3389</v>
      </c>
      <c r="F1220" s="145" t="s">
        <v>2695</v>
      </c>
      <c r="G1220" s="146">
        <v>4044</v>
      </c>
      <c r="H1220" s="146">
        <v>16</v>
      </c>
      <c r="I1220" s="147">
        <v>150110</v>
      </c>
      <c r="J1220" s="145" t="s">
        <v>112</v>
      </c>
      <c r="K1220" s="2"/>
    </row>
    <row r="1221" spans="1:11" hidden="1" x14ac:dyDescent="0.2">
      <c r="A1221" s="88">
        <v>837</v>
      </c>
      <c r="B1221" s="95">
        <v>23547518</v>
      </c>
      <c r="C1221" s="90" t="s">
        <v>767</v>
      </c>
      <c r="D1221" s="91" t="str">
        <f>VLOOKUP(B1221,[1]PLANTA!$A$2:$T$2334,20,0)</f>
        <v>DUITAMA</v>
      </c>
      <c r="E1221" s="92" t="s">
        <v>2653</v>
      </c>
      <c r="F1221" s="10" t="s">
        <v>2695</v>
      </c>
      <c r="G1221" s="11">
        <v>4044</v>
      </c>
      <c r="H1221" s="11">
        <v>16</v>
      </c>
      <c r="I1221" s="93">
        <v>150120</v>
      </c>
      <c r="J1221" s="94" t="s">
        <v>113</v>
      </c>
      <c r="K1221" s="94" t="s">
        <v>110</v>
      </c>
    </row>
    <row r="1222" spans="1:11" hidden="1" x14ac:dyDescent="0.2">
      <c r="A1222" s="1">
        <v>3800</v>
      </c>
      <c r="B1222" s="148">
        <v>23547518</v>
      </c>
      <c r="C1222" s="144" t="s">
        <v>767</v>
      </c>
      <c r="D1222" s="144" t="s">
        <v>113</v>
      </c>
      <c r="E1222" s="131" t="s">
        <v>3389</v>
      </c>
      <c r="F1222" s="145" t="s">
        <v>2695</v>
      </c>
      <c r="G1222" s="146">
        <v>4044</v>
      </c>
      <c r="H1222" s="146">
        <v>16</v>
      </c>
      <c r="I1222" s="147">
        <v>150120</v>
      </c>
      <c r="J1222" s="145" t="s">
        <v>113</v>
      </c>
      <c r="K1222" s="2"/>
    </row>
    <row r="1223" spans="1:11" hidden="1" x14ac:dyDescent="0.2">
      <c r="A1223" s="88">
        <v>839</v>
      </c>
      <c r="B1223" s="95">
        <v>23551811</v>
      </c>
      <c r="C1223" s="90" t="s">
        <v>2960</v>
      </c>
      <c r="D1223" s="91" t="str">
        <f>VLOOKUP(B1223,[1]PLANTA!$A$2:$T$2334,20,0)</f>
        <v>DUITAMA</v>
      </c>
      <c r="E1223" s="92" t="s">
        <v>2651</v>
      </c>
      <c r="F1223" s="10" t="s">
        <v>2695</v>
      </c>
      <c r="G1223" s="11">
        <v>4044</v>
      </c>
      <c r="H1223" s="11">
        <v>11</v>
      </c>
      <c r="I1223" s="93">
        <v>150120</v>
      </c>
      <c r="J1223" s="94" t="s">
        <v>113</v>
      </c>
      <c r="K1223" s="94" t="s">
        <v>110</v>
      </c>
    </row>
    <row r="1224" spans="1:11" hidden="1" x14ac:dyDescent="0.2">
      <c r="A1224" s="1">
        <v>3802</v>
      </c>
      <c r="B1224" s="148">
        <v>23551811</v>
      </c>
      <c r="C1224" s="144" t="s">
        <v>2960</v>
      </c>
      <c r="D1224" s="144" t="s">
        <v>113</v>
      </c>
      <c r="E1224" s="131" t="s">
        <v>3389</v>
      </c>
      <c r="F1224" s="145" t="s">
        <v>2695</v>
      </c>
      <c r="G1224" s="146">
        <v>4044</v>
      </c>
      <c r="H1224" s="146">
        <v>11</v>
      </c>
      <c r="I1224" s="147">
        <v>150120</v>
      </c>
      <c r="J1224" s="145" t="s">
        <v>113</v>
      </c>
      <c r="K1224" s="2"/>
    </row>
    <row r="1225" spans="1:11" hidden="1" x14ac:dyDescent="0.2">
      <c r="A1225" s="88">
        <v>838</v>
      </c>
      <c r="B1225" s="95">
        <v>23551995</v>
      </c>
      <c r="C1225" s="90" t="s">
        <v>768</v>
      </c>
      <c r="D1225" s="91" t="str">
        <f>VLOOKUP(B1225,[1]PLANTA!$A$2:$T$2334,20,0)</f>
        <v>DUITAMA</v>
      </c>
      <c r="E1225" s="92" t="s">
        <v>2653</v>
      </c>
      <c r="F1225" s="10" t="s">
        <v>2695</v>
      </c>
      <c r="G1225" s="11">
        <v>4044</v>
      </c>
      <c r="H1225" s="11">
        <v>12</v>
      </c>
      <c r="I1225" s="93">
        <v>150120</v>
      </c>
      <c r="J1225" s="94" t="s">
        <v>113</v>
      </c>
      <c r="K1225" s="94" t="s">
        <v>110</v>
      </c>
    </row>
    <row r="1226" spans="1:11" hidden="1" x14ac:dyDescent="0.2">
      <c r="A1226" s="1">
        <v>3801</v>
      </c>
      <c r="B1226" s="148">
        <v>23551995</v>
      </c>
      <c r="C1226" s="144" t="s">
        <v>768</v>
      </c>
      <c r="D1226" s="144" t="s">
        <v>113</v>
      </c>
      <c r="E1226" s="131" t="s">
        <v>3389</v>
      </c>
      <c r="F1226" s="145" t="s">
        <v>2695</v>
      </c>
      <c r="G1226" s="146">
        <v>4044</v>
      </c>
      <c r="H1226" s="146">
        <v>12</v>
      </c>
      <c r="I1226" s="147">
        <v>150120</v>
      </c>
      <c r="J1226" s="145" t="s">
        <v>113</v>
      </c>
      <c r="K1226" s="2"/>
    </row>
    <row r="1227" spans="1:11" hidden="1" x14ac:dyDescent="0.2">
      <c r="A1227" s="88">
        <v>841</v>
      </c>
      <c r="B1227" s="95">
        <v>23552387</v>
      </c>
      <c r="C1227" s="90" t="s">
        <v>769</v>
      </c>
      <c r="D1227" s="91" t="str">
        <f>VLOOKUP(B1227,[1]PLANTA!$A$2:$T$2334,20,0)</f>
        <v>DUITAMA</v>
      </c>
      <c r="E1227" s="92" t="s">
        <v>2653</v>
      </c>
      <c r="F1227" s="10" t="s">
        <v>2657</v>
      </c>
      <c r="G1227" s="11">
        <v>4210</v>
      </c>
      <c r="H1227" s="11">
        <v>16</v>
      </c>
      <c r="I1227" s="93">
        <v>150120</v>
      </c>
      <c r="J1227" s="94" t="s">
        <v>113</v>
      </c>
      <c r="K1227" s="94" t="s">
        <v>110</v>
      </c>
    </row>
    <row r="1228" spans="1:11" hidden="1" x14ac:dyDescent="0.2">
      <c r="A1228" s="1">
        <v>3804</v>
      </c>
      <c r="B1228" s="148">
        <v>23552387</v>
      </c>
      <c r="C1228" s="144" t="s">
        <v>769</v>
      </c>
      <c r="D1228" s="144" t="s">
        <v>113</v>
      </c>
      <c r="E1228" s="131" t="s">
        <v>3389</v>
      </c>
      <c r="F1228" s="145" t="s">
        <v>2657</v>
      </c>
      <c r="G1228" s="146">
        <v>4210</v>
      </c>
      <c r="H1228" s="146">
        <v>16</v>
      </c>
      <c r="I1228" s="147">
        <v>150120</v>
      </c>
      <c r="J1228" s="145" t="s">
        <v>113</v>
      </c>
      <c r="K1228" s="2"/>
    </row>
    <row r="1229" spans="1:11" hidden="1" x14ac:dyDescent="0.2">
      <c r="A1229" s="88">
        <v>876</v>
      </c>
      <c r="B1229" s="95">
        <v>23588177</v>
      </c>
      <c r="C1229" s="90" t="s">
        <v>2971</v>
      </c>
      <c r="D1229" s="91" t="str">
        <f>VLOOKUP(B1229,[1]PLANTA!$A$2:$T$2334,20,0)</f>
        <v>SOATA</v>
      </c>
      <c r="E1229" s="92" t="s">
        <v>2825</v>
      </c>
      <c r="F1229" s="10" t="s">
        <v>2850</v>
      </c>
      <c r="G1229" s="11" t="s">
        <v>2851</v>
      </c>
      <c r="H1229" s="11" t="s">
        <v>2681</v>
      </c>
      <c r="I1229" s="93">
        <v>150210</v>
      </c>
      <c r="J1229" s="94" t="s">
        <v>122</v>
      </c>
      <c r="K1229" s="94" t="s">
        <v>110</v>
      </c>
    </row>
    <row r="1230" spans="1:11" hidden="1" x14ac:dyDescent="0.2">
      <c r="A1230" s="88">
        <v>824</v>
      </c>
      <c r="B1230" s="95">
        <v>23605275</v>
      </c>
      <c r="C1230" s="90" t="s">
        <v>770</v>
      </c>
      <c r="D1230" s="91" t="str">
        <f>VLOOKUP(B1230,[1]PLANTA!$A$2:$T$2334,20,0)</f>
        <v>Grupo Administrativo TUNJA</v>
      </c>
      <c r="E1230" s="92" t="s">
        <v>2653</v>
      </c>
      <c r="F1230" s="10" t="s">
        <v>2695</v>
      </c>
      <c r="G1230" s="11">
        <v>4044</v>
      </c>
      <c r="H1230" s="11">
        <v>14</v>
      </c>
      <c r="I1230" s="93">
        <v>150030</v>
      </c>
      <c r="J1230" s="94" t="s">
        <v>111</v>
      </c>
      <c r="K1230" s="94" t="s">
        <v>110</v>
      </c>
    </row>
    <row r="1231" spans="1:11" hidden="1" x14ac:dyDescent="0.2">
      <c r="A1231" s="88">
        <v>847</v>
      </c>
      <c r="B1231" s="95">
        <v>23606740</v>
      </c>
      <c r="C1231" s="90" t="s">
        <v>771</v>
      </c>
      <c r="D1231" s="91" t="str">
        <f>VLOOKUP(B1231,[1]PLANTA!$A$2:$T$2334,20,0)</f>
        <v>GARAGOA</v>
      </c>
      <c r="E1231" s="92" t="s">
        <v>2653</v>
      </c>
      <c r="F1231" s="10" t="s">
        <v>2695</v>
      </c>
      <c r="G1231" s="11">
        <v>4044</v>
      </c>
      <c r="H1231" s="11">
        <v>12</v>
      </c>
      <c r="I1231" s="93">
        <v>150140</v>
      </c>
      <c r="J1231" s="94" t="s">
        <v>115</v>
      </c>
      <c r="K1231" s="94" t="s">
        <v>110</v>
      </c>
    </row>
    <row r="1232" spans="1:11" hidden="1" x14ac:dyDescent="0.2">
      <c r="A1232" s="1">
        <v>3810</v>
      </c>
      <c r="B1232" s="148">
        <v>23606740</v>
      </c>
      <c r="C1232" s="144" t="s">
        <v>771</v>
      </c>
      <c r="D1232" s="144" t="s">
        <v>115</v>
      </c>
      <c r="E1232" s="131" t="s">
        <v>3389</v>
      </c>
      <c r="F1232" s="145" t="s">
        <v>2695</v>
      </c>
      <c r="G1232" s="146">
        <v>4044</v>
      </c>
      <c r="H1232" s="146">
        <v>12</v>
      </c>
      <c r="I1232" s="147">
        <v>150140</v>
      </c>
      <c r="J1232" s="145" t="s">
        <v>115</v>
      </c>
      <c r="K1232" s="2"/>
    </row>
    <row r="1233" spans="1:11" hidden="1" x14ac:dyDescent="0.2">
      <c r="A1233" s="88">
        <v>848</v>
      </c>
      <c r="B1233" s="95">
        <v>23607723</v>
      </c>
      <c r="C1233" s="90" t="s">
        <v>772</v>
      </c>
      <c r="D1233" s="91" t="str">
        <f>VLOOKUP(B1233,[1]PLANTA!$A$2:$T$2334,20,0)</f>
        <v>GARAGOA</v>
      </c>
      <c r="E1233" s="92" t="s">
        <v>2653</v>
      </c>
      <c r="F1233" s="10" t="s">
        <v>2695</v>
      </c>
      <c r="G1233" s="11">
        <v>4044</v>
      </c>
      <c r="H1233" s="11">
        <v>12</v>
      </c>
      <c r="I1233" s="93">
        <v>150140</v>
      </c>
      <c r="J1233" s="94" t="s">
        <v>115</v>
      </c>
      <c r="K1233" s="94" t="s">
        <v>110</v>
      </c>
    </row>
    <row r="1234" spans="1:11" hidden="1" x14ac:dyDescent="0.2">
      <c r="A1234" s="1">
        <v>3811</v>
      </c>
      <c r="B1234" s="148">
        <v>23607723</v>
      </c>
      <c r="C1234" s="144" t="s">
        <v>772</v>
      </c>
      <c r="D1234" s="144" t="s">
        <v>115</v>
      </c>
      <c r="E1234" s="131" t="s">
        <v>3389</v>
      </c>
      <c r="F1234" s="145" t="s">
        <v>2695</v>
      </c>
      <c r="G1234" s="146">
        <v>4044</v>
      </c>
      <c r="H1234" s="146">
        <v>12</v>
      </c>
      <c r="I1234" s="147">
        <v>150140</v>
      </c>
      <c r="J1234" s="145" t="s">
        <v>115</v>
      </c>
      <c r="K1234" s="2"/>
    </row>
    <row r="1235" spans="1:11" hidden="1" x14ac:dyDescent="0.2">
      <c r="A1235" s="88">
        <v>878</v>
      </c>
      <c r="B1235" s="95">
        <v>23609546</v>
      </c>
      <c r="C1235" s="90" t="s">
        <v>773</v>
      </c>
      <c r="D1235" s="91" t="str">
        <f>VLOOKUP(B1235,[1]PLANTA!$A$2:$T$2334,20,0)</f>
        <v>SOATA</v>
      </c>
      <c r="E1235" s="92" t="s">
        <v>2651</v>
      </c>
      <c r="F1235" s="10" t="s">
        <v>2657</v>
      </c>
      <c r="G1235" s="11">
        <v>4210</v>
      </c>
      <c r="H1235" s="11">
        <v>16</v>
      </c>
      <c r="I1235" s="93">
        <v>150210</v>
      </c>
      <c r="J1235" s="94" t="s">
        <v>122</v>
      </c>
      <c r="K1235" s="94" t="s">
        <v>110</v>
      </c>
    </row>
    <row r="1236" spans="1:11" hidden="1" x14ac:dyDescent="0.2">
      <c r="A1236" s="1">
        <v>3841</v>
      </c>
      <c r="B1236" s="148">
        <v>23609546</v>
      </c>
      <c r="C1236" s="144" t="s">
        <v>773</v>
      </c>
      <c r="D1236" s="144" t="s">
        <v>122</v>
      </c>
      <c r="E1236" s="131" t="s">
        <v>3389</v>
      </c>
      <c r="F1236" s="145" t="s">
        <v>2657</v>
      </c>
      <c r="G1236" s="146">
        <v>4210</v>
      </c>
      <c r="H1236" s="146">
        <v>16</v>
      </c>
      <c r="I1236" s="147">
        <v>150210</v>
      </c>
      <c r="J1236" s="145" t="s">
        <v>122</v>
      </c>
      <c r="K1236" s="2"/>
    </row>
    <row r="1237" spans="1:11" hidden="1" x14ac:dyDescent="0.2">
      <c r="A1237" s="88">
        <v>851</v>
      </c>
      <c r="B1237" s="95">
        <v>23620104</v>
      </c>
      <c r="C1237" s="90" t="s">
        <v>774</v>
      </c>
      <c r="D1237" s="91" t="str">
        <f>VLOOKUP(B1237,[1]PLANTA!$A$2:$T$2334,20,0)</f>
        <v>GUATEQUE</v>
      </c>
      <c r="E1237" s="92" t="s">
        <v>2653</v>
      </c>
      <c r="F1237" s="10" t="s">
        <v>2695</v>
      </c>
      <c r="G1237" s="11">
        <v>4044</v>
      </c>
      <c r="H1237" s="11">
        <v>14</v>
      </c>
      <c r="I1237" s="93">
        <v>150150</v>
      </c>
      <c r="J1237" s="94" t="s">
        <v>116</v>
      </c>
      <c r="K1237" s="94" t="s">
        <v>110</v>
      </c>
    </row>
    <row r="1238" spans="1:11" hidden="1" x14ac:dyDescent="0.2">
      <c r="A1238" s="1">
        <v>3815</v>
      </c>
      <c r="B1238" s="149">
        <v>23620104</v>
      </c>
      <c r="C1238" s="144" t="s">
        <v>774</v>
      </c>
      <c r="D1238" s="144" t="s">
        <v>116</v>
      </c>
      <c r="E1238" s="131" t="s">
        <v>3389</v>
      </c>
      <c r="F1238" s="145" t="s">
        <v>2695</v>
      </c>
      <c r="G1238" s="146">
        <v>4044</v>
      </c>
      <c r="H1238" s="146">
        <v>14</v>
      </c>
      <c r="I1238" s="147">
        <v>150150</v>
      </c>
      <c r="J1238" s="145" t="s">
        <v>116</v>
      </c>
      <c r="K1238" s="2"/>
    </row>
    <row r="1239" spans="1:11" hidden="1" x14ac:dyDescent="0.2">
      <c r="A1239" s="1">
        <v>3816</v>
      </c>
      <c r="B1239" s="148">
        <v>23621238</v>
      </c>
      <c r="C1239" s="144" t="s">
        <v>3557</v>
      </c>
      <c r="D1239" s="144" t="s">
        <v>116</v>
      </c>
      <c r="E1239" s="131" t="s">
        <v>3389</v>
      </c>
      <c r="F1239" s="145" t="s">
        <v>2657</v>
      </c>
      <c r="G1239" s="146">
        <v>4210</v>
      </c>
      <c r="H1239" s="146">
        <v>15</v>
      </c>
      <c r="I1239" s="147">
        <v>150150</v>
      </c>
      <c r="J1239" s="145" t="s">
        <v>116</v>
      </c>
      <c r="K1239" s="2"/>
    </row>
    <row r="1240" spans="1:11" hidden="1" x14ac:dyDescent="0.2">
      <c r="A1240" s="88">
        <v>850</v>
      </c>
      <c r="B1240" s="95">
        <v>23629125</v>
      </c>
      <c r="C1240" s="90" t="s">
        <v>775</v>
      </c>
      <c r="D1240" s="91" t="str">
        <f>VLOOKUP(B1240,[1]PLANTA!$A$2:$T$2334,20,0)</f>
        <v>GUATEQUE</v>
      </c>
      <c r="E1240" s="92" t="s">
        <v>2825</v>
      </c>
      <c r="F1240" s="10" t="s">
        <v>2850</v>
      </c>
      <c r="G1240" s="11" t="s">
        <v>2851</v>
      </c>
      <c r="H1240" s="11" t="s">
        <v>2681</v>
      </c>
      <c r="I1240" s="93">
        <v>150150</v>
      </c>
      <c r="J1240" s="94" t="s">
        <v>116</v>
      </c>
      <c r="K1240" s="94" t="s">
        <v>110</v>
      </c>
    </row>
    <row r="1241" spans="1:11" hidden="1" x14ac:dyDescent="0.2">
      <c r="A1241" s="88">
        <v>2264</v>
      </c>
      <c r="B1241" s="89">
        <v>23660283</v>
      </c>
      <c r="C1241" s="90" t="s">
        <v>3355</v>
      </c>
      <c r="D1241" s="91" t="str">
        <f>VLOOKUP(B1241,[1]PLANTA!$A$2:$T$2334,20,0)</f>
        <v>PUERTO CARREÑO</v>
      </c>
      <c r="E1241" s="92" t="s">
        <v>2651</v>
      </c>
      <c r="F1241" s="10" t="s">
        <v>2695</v>
      </c>
      <c r="G1241" s="11">
        <v>4044</v>
      </c>
      <c r="H1241" s="11">
        <v>11</v>
      </c>
      <c r="I1241" s="93">
        <v>450000</v>
      </c>
      <c r="J1241" s="94" t="s">
        <v>273</v>
      </c>
      <c r="K1241" s="94" t="s">
        <v>272</v>
      </c>
    </row>
    <row r="1242" spans="1:11" hidden="1" x14ac:dyDescent="0.2">
      <c r="A1242" s="1">
        <v>5143</v>
      </c>
      <c r="B1242" s="148">
        <v>23660283</v>
      </c>
      <c r="C1242" s="144" t="s">
        <v>3355</v>
      </c>
      <c r="D1242" s="144" t="s">
        <v>273</v>
      </c>
      <c r="E1242" s="131" t="s">
        <v>3389</v>
      </c>
      <c r="F1242" s="145" t="s">
        <v>2695</v>
      </c>
      <c r="G1242" s="146">
        <v>4044</v>
      </c>
      <c r="H1242" s="146">
        <v>11</v>
      </c>
      <c r="I1242" s="147">
        <v>450000</v>
      </c>
      <c r="J1242" s="145" t="s">
        <v>273</v>
      </c>
      <c r="K1242" s="2"/>
    </row>
    <row r="1243" spans="1:11" hidden="1" x14ac:dyDescent="0.2">
      <c r="A1243" s="88">
        <v>856</v>
      </c>
      <c r="B1243" s="95">
        <v>23752680</v>
      </c>
      <c r="C1243" s="90" t="s">
        <v>776</v>
      </c>
      <c r="D1243" s="91" t="str">
        <f>VLOOKUP(B1243,[1]PLANTA!$A$2:$T$2334,20,0)</f>
        <v>MIRAFLORES</v>
      </c>
      <c r="E1243" s="92" t="s">
        <v>2653</v>
      </c>
      <c r="F1243" s="10" t="s">
        <v>2657</v>
      </c>
      <c r="G1243" s="11">
        <v>4210</v>
      </c>
      <c r="H1243" s="11">
        <v>15</v>
      </c>
      <c r="I1243" s="93">
        <v>150160</v>
      </c>
      <c r="J1243" s="94" t="s">
        <v>117</v>
      </c>
      <c r="K1243" s="94" t="s">
        <v>110</v>
      </c>
    </row>
    <row r="1244" spans="1:11" hidden="1" x14ac:dyDescent="0.2">
      <c r="A1244" s="1">
        <v>3819</v>
      </c>
      <c r="B1244" s="148">
        <v>23752680</v>
      </c>
      <c r="C1244" s="144" t="s">
        <v>776</v>
      </c>
      <c r="D1244" s="144" t="s">
        <v>117</v>
      </c>
      <c r="E1244" s="131" t="s">
        <v>3389</v>
      </c>
      <c r="F1244" s="145" t="s">
        <v>2657</v>
      </c>
      <c r="G1244" s="146">
        <v>4210</v>
      </c>
      <c r="H1244" s="146">
        <v>15</v>
      </c>
      <c r="I1244" s="147">
        <v>150160</v>
      </c>
      <c r="J1244" s="145" t="s">
        <v>117</v>
      </c>
      <c r="K1244" s="2"/>
    </row>
    <row r="1245" spans="1:11" hidden="1" x14ac:dyDescent="0.2">
      <c r="A1245" s="88">
        <v>855</v>
      </c>
      <c r="B1245" s="95">
        <v>23752820</v>
      </c>
      <c r="C1245" s="90" t="s">
        <v>777</v>
      </c>
      <c r="D1245" s="91" t="str">
        <f>VLOOKUP(B1245,[1]PLANTA!$A$2:$T$2334,20,0)</f>
        <v>MIRAFLORES</v>
      </c>
      <c r="E1245" s="92" t="s">
        <v>2653</v>
      </c>
      <c r="F1245" s="10" t="s">
        <v>2695</v>
      </c>
      <c r="G1245" s="11">
        <v>4044</v>
      </c>
      <c r="H1245" s="11">
        <v>14</v>
      </c>
      <c r="I1245" s="93">
        <v>150160</v>
      </c>
      <c r="J1245" s="94" t="s">
        <v>117</v>
      </c>
      <c r="K1245" s="94" t="s">
        <v>110</v>
      </c>
    </row>
    <row r="1246" spans="1:11" hidden="1" x14ac:dyDescent="0.2">
      <c r="A1246" s="1">
        <v>3818</v>
      </c>
      <c r="B1246" s="148">
        <v>23752820</v>
      </c>
      <c r="C1246" s="144" t="s">
        <v>777</v>
      </c>
      <c r="D1246" s="144" t="s">
        <v>117</v>
      </c>
      <c r="E1246" s="131" t="s">
        <v>3389</v>
      </c>
      <c r="F1246" s="145" t="s">
        <v>2695</v>
      </c>
      <c r="G1246" s="146">
        <v>4044</v>
      </c>
      <c r="H1246" s="146">
        <v>14</v>
      </c>
      <c r="I1246" s="147">
        <v>150160</v>
      </c>
      <c r="J1246" s="145" t="s">
        <v>117</v>
      </c>
      <c r="K1246" s="2"/>
    </row>
    <row r="1247" spans="1:11" hidden="1" x14ac:dyDescent="0.2">
      <c r="A1247" s="88">
        <v>155</v>
      </c>
      <c r="B1247" s="95">
        <v>23752831</v>
      </c>
      <c r="C1247" s="90" t="s">
        <v>778</v>
      </c>
      <c r="D1247" s="91" t="str">
        <f>VLOOKUP(B1247,[1]PLANTA!$A$2:$T$2334,20,0)</f>
        <v>Grupo de Contabilidad y Costos</v>
      </c>
      <c r="E1247" s="92" t="s">
        <v>2651</v>
      </c>
      <c r="F1247" s="10" t="s">
        <v>2652</v>
      </c>
      <c r="G1247" s="11">
        <v>2044</v>
      </c>
      <c r="H1247" s="11">
        <v>10</v>
      </c>
      <c r="I1247" s="93">
        <v>7110</v>
      </c>
      <c r="J1247" s="94" t="s">
        <v>54</v>
      </c>
      <c r="K1247" s="94" t="s">
        <v>278</v>
      </c>
    </row>
    <row r="1248" spans="1:11" hidden="1" x14ac:dyDescent="0.2">
      <c r="A1248" s="1">
        <v>3149</v>
      </c>
      <c r="B1248" s="148">
        <v>23752831</v>
      </c>
      <c r="C1248" s="144" t="s">
        <v>778</v>
      </c>
      <c r="D1248" s="144" t="s">
        <v>3685</v>
      </c>
      <c r="E1248" s="131" t="s">
        <v>3389</v>
      </c>
      <c r="F1248" s="145" t="s">
        <v>2652</v>
      </c>
      <c r="G1248" s="146">
        <v>2044</v>
      </c>
      <c r="H1248" s="146">
        <v>10</v>
      </c>
      <c r="I1248" s="147">
        <v>7110</v>
      </c>
      <c r="J1248" s="145" t="s">
        <v>3685</v>
      </c>
      <c r="K1248" s="2"/>
    </row>
    <row r="1249" spans="1:11" hidden="1" x14ac:dyDescent="0.2">
      <c r="A1249" s="88">
        <v>859</v>
      </c>
      <c r="B1249" s="95">
        <v>23779560</v>
      </c>
      <c r="C1249" s="90" t="s">
        <v>2968</v>
      </c>
      <c r="D1249" s="91" t="str">
        <f>VLOOKUP(B1249,[1]PLANTA!$A$2:$T$2334,20,0)</f>
        <v>MONIQUIRA</v>
      </c>
      <c r="E1249" s="92" t="s">
        <v>2653</v>
      </c>
      <c r="F1249" s="10" t="s">
        <v>2695</v>
      </c>
      <c r="G1249" s="11">
        <v>4044</v>
      </c>
      <c r="H1249" s="11">
        <v>14</v>
      </c>
      <c r="I1249" s="93">
        <v>150170</v>
      </c>
      <c r="J1249" s="94" t="s">
        <v>118</v>
      </c>
      <c r="K1249" s="94" t="s">
        <v>110</v>
      </c>
    </row>
    <row r="1250" spans="1:11" hidden="1" x14ac:dyDescent="0.2">
      <c r="A1250" s="1">
        <v>3822</v>
      </c>
      <c r="B1250" s="148">
        <v>23779560</v>
      </c>
      <c r="C1250" s="144" t="s">
        <v>2968</v>
      </c>
      <c r="D1250" s="144" t="s">
        <v>118</v>
      </c>
      <c r="E1250" s="131" t="s">
        <v>3389</v>
      </c>
      <c r="F1250" s="145" t="s">
        <v>2695</v>
      </c>
      <c r="G1250" s="146">
        <v>4044</v>
      </c>
      <c r="H1250" s="146">
        <v>14</v>
      </c>
      <c r="I1250" s="147">
        <v>150170</v>
      </c>
      <c r="J1250" s="145" t="s">
        <v>118</v>
      </c>
      <c r="K1250" s="2"/>
    </row>
    <row r="1251" spans="1:11" hidden="1" x14ac:dyDescent="0.2">
      <c r="A1251" s="88">
        <v>861</v>
      </c>
      <c r="B1251" s="95">
        <v>23779610</v>
      </c>
      <c r="C1251" s="90" t="s">
        <v>779</v>
      </c>
      <c r="D1251" s="91" t="str">
        <f>VLOOKUP(B1251,[1]PLANTA!$A$2:$T$2334,20,0)</f>
        <v>MONIQUIRA</v>
      </c>
      <c r="E1251" s="92" t="s">
        <v>2651</v>
      </c>
      <c r="F1251" s="10" t="s">
        <v>2695</v>
      </c>
      <c r="G1251" s="11">
        <v>4044</v>
      </c>
      <c r="H1251" s="11">
        <v>12</v>
      </c>
      <c r="I1251" s="93">
        <v>150170</v>
      </c>
      <c r="J1251" s="94" t="s">
        <v>118</v>
      </c>
      <c r="K1251" s="94" t="s">
        <v>110</v>
      </c>
    </row>
    <row r="1252" spans="1:11" hidden="1" x14ac:dyDescent="0.2">
      <c r="A1252" s="1">
        <v>3824</v>
      </c>
      <c r="B1252" s="148">
        <v>23779610</v>
      </c>
      <c r="C1252" s="144" t="s">
        <v>779</v>
      </c>
      <c r="D1252" s="144" t="s">
        <v>118</v>
      </c>
      <c r="E1252" s="131" t="s">
        <v>3389</v>
      </c>
      <c r="F1252" s="145" t="s">
        <v>2695</v>
      </c>
      <c r="G1252" s="146">
        <v>4044</v>
      </c>
      <c r="H1252" s="146">
        <v>12</v>
      </c>
      <c r="I1252" s="147">
        <v>150170</v>
      </c>
      <c r="J1252" s="145" t="s">
        <v>118</v>
      </c>
      <c r="K1252" s="2"/>
    </row>
    <row r="1253" spans="1:11" hidden="1" x14ac:dyDescent="0.2">
      <c r="A1253" s="88">
        <v>858</v>
      </c>
      <c r="B1253" s="95">
        <v>23781735</v>
      </c>
      <c r="C1253" s="90" t="s">
        <v>2967</v>
      </c>
      <c r="D1253" s="91" t="str">
        <f>VLOOKUP(B1253,[1]PLANTA!$A$2:$T$2334,20,0)</f>
        <v>MONIQUIRA</v>
      </c>
      <c r="E1253" s="92" t="s">
        <v>2651</v>
      </c>
      <c r="F1253" s="10" t="s">
        <v>2695</v>
      </c>
      <c r="G1253" s="11">
        <v>4044</v>
      </c>
      <c r="H1253" s="11">
        <v>16</v>
      </c>
      <c r="I1253" s="93">
        <v>150170</v>
      </c>
      <c r="J1253" s="94" t="s">
        <v>118</v>
      </c>
      <c r="K1253" s="94" t="s">
        <v>110</v>
      </c>
    </row>
    <row r="1254" spans="1:11" hidden="1" x14ac:dyDescent="0.2">
      <c r="A1254" s="1">
        <v>3821</v>
      </c>
      <c r="B1254" s="148">
        <v>23781735</v>
      </c>
      <c r="C1254" s="144" t="s">
        <v>2967</v>
      </c>
      <c r="D1254" s="144" t="s">
        <v>118</v>
      </c>
      <c r="E1254" s="131" t="s">
        <v>3389</v>
      </c>
      <c r="F1254" s="145" t="s">
        <v>2695</v>
      </c>
      <c r="G1254" s="146">
        <v>4044</v>
      </c>
      <c r="H1254" s="146">
        <v>16</v>
      </c>
      <c r="I1254" s="147">
        <v>150170</v>
      </c>
      <c r="J1254" s="145" t="s">
        <v>118</v>
      </c>
      <c r="K1254" s="2"/>
    </row>
    <row r="1255" spans="1:11" hidden="1" x14ac:dyDescent="0.2">
      <c r="A1255" s="88">
        <v>2228</v>
      </c>
      <c r="B1255" s="95">
        <v>23790475</v>
      </c>
      <c r="C1255" s="90" t="s">
        <v>780</v>
      </c>
      <c r="D1255" s="91" t="str">
        <f>VLOOKUP(B1255,[1]PLANTA!$A$2:$T$2334,20,0)</f>
        <v>YOPAL</v>
      </c>
      <c r="E1255" s="92" t="s">
        <v>2651</v>
      </c>
      <c r="F1255" s="10" t="s">
        <v>2657</v>
      </c>
      <c r="G1255" s="11" t="s">
        <v>2658</v>
      </c>
      <c r="H1255" s="11" t="s">
        <v>2717</v>
      </c>
      <c r="I1255" s="93">
        <v>400000</v>
      </c>
      <c r="J1255" s="94" t="s">
        <v>140</v>
      </c>
      <c r="K1255" s="94" t="s">
        <v>139</v>
      </c>
    </row>
    <row r="1256" spans="1:11" hidden="1" x14ac:dyDescent="0.2">
      <c r="A1256" s="1">
        <v>5108</v>
      </c>
      <c r="B1256" s="149">
        <v>23790475</v>
      </c>
      <c r="C1256" s="144" t="s">
        <v>780</v>
      </c>
      <c r="D1256" s="144" t="s">
        <v>140</v>
      </c>
      <c r="E1256" s="131" t="s">
        <v>3389</v>
      </c>
      <c r="F1256" s="145" t="s">
        <v>2657</v>
      </c>
      <c r="G1256" s="146" t="s">
        <v>2658</v>
      </c>
      <c r="H1256" s="146" t="s">
        <v>2717</v>
      </c>
      <c r="I1256" s="147">
        <v>400000</v>
      </c>
      <c r="J1256" s="145" t="s">
        <v>140</v>
      </c>
      <c r="K1256" s="2"/>
    </row>
    <row r="1257" spans="1:11" hidden="1" x14ac:dyDescent="0.2">
      <c r="A1257" s="88">
        <v>2234</v>
      </c>
      <c r="B1257" s="95">
        <v>23791710</v>
      </c>
      <c r="C1257" s="90" t="s">
        <v>781</v>
      </c>
      <c r="D1257" s="91" t="str">
        <f>VLOOKUP(B1257,[1]PLANTA!$A$2:$T$2334,20,0)</f>
        <v>PAZ DE ARIPORO</v>
      </c>
      <c r="E1257" s="92" t="s">
        <v>2651</v>
      </c>
      <c r="F1257" s="10" t="s">
        <v>2695</v>
      </c>
      <c r="G1257" s="11">
        <v>4044</v>
      </c>
      <c r="H1257" s="11">
        <v>16</v>
      </c>
      <c r="I1257" s="93">
        <v>400110</v>
      </c>
      <c r="J1257" s="94" t="s">
        <v>142</v>
      </c>
      <c r="K1257" s="94" t="s">
        <v>139</v>
      </c>
    </row>
    <row r="1258" spans="1:11" hidden="1" x14ac:dyDescent="0.2">
      <c r="A1258" s="1">
        <v>5114</v>
      </c>
      <c r="B1258" s="143">
        <v>23791710</v>
      </c>
      <c r="C1258" s="144" t="s">
        <v>781</v>
      </c>
      <c r="D1258" s="144" t="s">
        <v>142</v>
      </c>
      <c r="E1258" s="131" t="s">
        <v>3389</v>
      </c>
      <c r="F1258" s="145" t="s">
        <v>2695</v>
      </c>
      <c r="G1258" s="146">
        <v>4044</v>
      </c>
      <c r="H1258" s="146">
        <v>16</v>
      </c>
      <c r="I1258" s="147">
        <v>400110</v>
      </c>
      <c r="J1258" s="145" t="s">
        <v>142</v>
      </c>
      <c r="K1258" s="2"/>
    </row>
    <row r="1259" spans="1:11" hidden="1" x14ac:dyDescent="0.2">
      <c r="A1259" s="88">
        <v>2232</v>
      </c>
      <c r="B1259" s="95">
        <v>23794333</v>
      </c>
      <c r="C1259" s="90" t="s">
        <v>782</v>
      </c>
      <c r="D1259" s="91" t="str">
        <f>VLOOKUP(B1259,[1]PLANTA!$A$2:$T$2334,20,0)</f>
        <v>PAZ DE ARIPORO</v>
      </c>
      <c r="E1259" s="92" t="s">
        <v>2651</v>
      </c>
      <c r="F1259" s="10" t="s">
        <v>2652</v>
      </c>
      <c r="G1259" s="11" t="s">
        <v>2662</v>
      </c>
      <c r="H1259" s="11" t="s">
        <v>2663</v>
      </c>
      <c r="I1259" s="93">
        <v>400110</v>
      </c>
      <c r="J1259" s="94" t="s">
        <v>142</v>
      </c>
      <c r="K1259" s="94" t="s">
        <v>139</v>
      </c>
    </row>
    <row r="1260" spans="1:11" hidden="1" x14ac:dyDescent="0.2">
      <c r="A1260" s="1">
        <v>5112</v>
      </c>
      <c r="B1260" s="148">
        <v>23794333</v>
      </c>
      <c r="C1260" s="144" t="s">
        <v>782</v>
      </c>
      <c r="D1260" s="144" t="s">
        <v>142</v>
      </c>
      <c r="E1260" s="131" t="s">
        <v>3389</v>
      </c>
      <c r="F1260" s="145" t="s">
        <v>2652</v>
      </c>
      <c r="G1260" s="146" t="s">
        <v>2662</v>
      </c>
      <c r="H1260" s="146" t="s">
        <v>2663</v>
      </c>
      <c r="I1260" s="147">
        <v>400110</v>
      </c>
      <c r="J1260" s="145" t="s">
        <v>142</v>
      </c>
      <c r="K1260" s="2"/>
    </row>
    <row r="1261" spans="1:11" hidden="1" x14ac:dyDescent="0.2">
      <c r="A1261" s="1">
        <v>3790</v>
      </c>
      <c r="B1261" s="148">
        <v>23810400</v>
      </c>
      <c r="C1261" s="144" t="s">
        <v>3553</v>
      </c>
      <c r="D1261" s="144" t="s">
        <v>3730</v>
      </c>
      <c r="E1261" s="131" t="s">
        <v>3389</v>
      </c>
      <c r="F1261" s="145" t="s">
        <v>2657</v>
      </c>
      <c r="G1261" s="146">
        <v>4210</v>
      </c>
      <c r="H1261" s="146">
        <v>16</v>
      </c>
      <c r="I1261" s="147">
        <v>150030</v>
      </c>
      <c r="J1261" s="145" t="s">
        <v>3730</v>
      </c>
      <c r="K1261" s="2"/>
    </row>
    <row r="1262" spans="1:11" hidden="1" x14ac:dyDescent="0.2">
      <c r="A1262" s="88">
        <v>43</v>
      </c>
      <c r="B1262" s="95">
        <v>23855679</v>
      </c>
      <c r="C1262" s="90" t="s">
        <v>783</v>
      </c>
      <c r="D1262" s="91" t="str">
        <f>VLOOKUP(B1262,[1]PLANTA!$A$2:$T$2334,20,0)</f>
        <v>OFICINA ASESORA DE PLANEACION</v>
      </c>
      <c r="E1262" s="92" t="s">
        <v>2653</v>
      </c>
      <c r="F1262" s="10" t="s">
        <v>2652</v>
      </c>
      <c r="G1262" s="11" t="s">
        <v>2662</v>
      </c>
      <c r="H1262" s="11" t="s">
        <v>2694</v>
      </c>
      <c r="I1262" s="93">
        <v>3000</v>
      </c>
      <c r="J1262" s="94" t="s">
        <v>54</v>
      </c>
      <c r="K1262" s="94" t="s">
        <v>278</v>
      </c>
    </row>
    <row r="1263" spans="1:11" hidden="1" x14ac:dyDescent="0.2">
      <c r="A1263" s="1">
        <v>3042</v>
      </c>
      <c r="B1263" s="148">
        <v>23855679</v>
      </c>
      <c r="C1263" s="144" t="s">
        <v>783</v>
      </c>
      <c r="D1263" s="144" t="s">
        <v>3664</v>
      </c>
      <c r="E1263" s="131" t="s">
        <v>3389</v>
      </c>
      <c r="F1263" s="145" t="s">
        <v>2652</v>
      </c>
      <c r="G1263" s="146" t="s">
        <v>2662</v>
      </c>
      <c r="H1263" s="146" t="s">
        <v>2694</v>
      </c>
      <c r="I1263" s="147">
        <v>3000</v>
      </c>
      <c r="J1263" s="145" t="s">
        <v>3664</v>
      </c>
      <c r="K1263" s="2"/>
    </row>
    <row r="1264" spans="1:11" hidden="1" x14ac:dyDescent="0.2">
      <c r="A1264" s="88">
        <v>866</v>
      </c>
      <c r="B1264" s="95">
        <v>23897024</v>
      </c>
      <c r="C1264" s="90" t="s">
        <v>784</v>
      </c>
      <c r="D1264" s="91" t="str">
        <f>VLOOKUP(B1264,[1]PLANTA!$A$2:$T$2334,20,0)</f>
        <v>PUERTO BOYACA</v>
      </c>
      <c r="E1264" s="92" t="s">
        <v>2653</v>
      </c>
      <c r="F1264" s="10" t="s">
        <v>2657</v>
      </c>
      <c r="G1264" s="11">
        <v>4210</v>
      </c>
      <c r="H1264" s="11">
        <v>16</v>
      </c>
      <c r="I1264" s="93">
        <v>150180</v>
      </c>
      <c r="J1264" s="94" t="s">
        <v>119</v>
      </c>
      <c r="K1264" s="94" t="s">
        <v>110</v>
      </c>
    </row>
    <row r="1265" spans="1:11" hidden="1" x14ac:dyDescent="0.2">
      <c r="A1265" s="1">
        <v>3829</v>
      </c>
      <c r="B1265" s="148">
        <v>23897024</v>
      </c>
      <c r="C1265" s="144" t="s">
        <v>784</v>
      </c>
      <c r="D1265" s="144" t="s">
        <v>119</v>
      </c>
      <c r="E1265" s="131" t="s">
        <v>3389</v>
      </c>
      <c r="F1265" s="145" t="s">
        <v>2657</v>
      </c>
      <c r="G1265" s="146">
        <v>4210</v>
      </c>
      <c r="H1265" s="146">
        <v>16</v>
      </c>
      <c r="I1265" s="147">
        <v>150180</v>
      </c>
      <c r="J1265" s="145" t="s">
        <v>119</v>
      </c>
      <c r="K1265" s="2"/>
    </row>
    <row r="1266" spans="1:11" hidden="1" x14ac:dyDescent="0.2">
      <c r="A1266" s="88">
        <v>377</v>
      </c>
      <c r="B1266" s="95">
        <v>23897105</v>
      </c>
      <c r="C1266" s="90" t="s">
        <v>785</v>
      </c>
      <c r="D1266" s="91" t="str">
        <f>VLOOKUP(B1266,[1]PLANTA!$A$2:$T$2334,20,0)</f>
        <v>Grupo Disciplinario de Investigación y Control</v>
      </c>
      <c r="E1266" s="92" t="s">
        <v>2653</v>
      </c>
      <c r="F1266" s="10" t="s">
        <v>2660</v>
      </c>
      <c r="G1266" s="11">
        <v>2028</v>
      </c>
      <c r="H1266" s="11">
        <v>12</v>
      </c>
      <c r="I1266" s="93">
        <v>12020</v>
      </c>
      <c r="J1266" s="94" t="s">
        <v>54</v>
      </c>
      <c r="K1266" s="94" t="s">
        <v>278</v>
      </c>
    </row>
    <row r="1267" spans="1:11" hidden="1" x14ac:dyDescent="0.2">
      <c r="A1267" s="1">
        <v>3354</v>
      </c>
      <c r="B1267" s="148">
        <v>23897105</v>
      </c>
      <c r="C1267" s="144" t="s">
        <v>785</v>
      </c>
      <c r="D1267" s="144" t="s">
        <v>3710</v>
      </c>
      <c r="E1267" s="131" t="s">
        <v>3389</v>
      </c>
      <c r="F1267" s="145" t="s">
        <v>2660</v>
      </c>
      <c r="G1267" s="146">
        <v>2028</v>
      </c>
      <c r="H1267" s="146">
        <v>12</v>
      </c>
      <c r="I1267" s="147">
        <v>12020</v>
      </c>
      <c r="J1267" s="145" t="s">
        <v>3710</v>
      </c>
      <c r="K1267" s="2"/>
    </row>
    <row r="1268" spans="1:11" hidden="1" x14ac:dyDescent="0.2">
      <c r="A1268" s="88">
        <v>887</v>
      </c>
      <c r="B1268" s="95">
        <v>23924754</v>
      </c>
      <c r="C1268" s="90" t="s">
        <v>786</v>
      </c>
      <c r="D1268" s="91" t="str">
        <f>VLOOKUP(B1268,[1]PLANTA!$A$2:$T$2334,20,0)</f>
        <v>SOGAMOSO</v>
      </c>
      <c r="E1268" s="92" t="s">
        <v>2653</v>
      </c>
      <c r="F1268" s="10" t="s">
        <v>2695</v>
      </c>
      <c r="G1268" s="11">
        <v>4044</v>
      </c>
      <c r="H1268" s="11">
        <v>18</v>
      </c>
      <c r="I1268" s="93">
        <v>150230</v>
      </c>
      <c r="J1268" s="94" t="s">
        <v>124</v>
      </c>
      <c r="K1268" s="94" t="s">
        <v>110</v>
      </c>
    </row>
    <row r="1269" spans="1:11" hidden="1" x14ac:dyDescent="0.2">
      <c r="A1269" s="88">
        <v>2230</v>
      </c>
      <c r="B1269" s="95">
        <v>23936514</v>
      </c>
      <c r="C1269" s="90" t="s">
        <v>787</v>
      </c>
      <c r="D1269" s="91" t="str">
        <f>VLOOKUP(B1269,[1]PLANTA!$A$2:$T$2334,20,0)</f>
        <v>YOPAL</v>
      </c>
      <c r="E1269" s="92" t="s">
        <v>2653</v>
      </c>
      <c r="F1269" s="10" t="s">
        <v>2657</v>
      </c>
      <c r="G1269" s="11">
        <v>4210</v>
      </c>
      <c r="H1269" s="11">
        <v>15</v>
      </c>
      <c r="I1269" s="93">
        <v>400000</v>
      </c>
      <c r="J1269" s="94" t="s">
        <v>140</v>
      </c>
      <c r="K1269" s="94" t="s">
        <v>139</v>
      </c>
    </row>
    <row r="1270" spans="1:11" hidden="1" x14ac:dyDescent="0.2">
      <c r="A1270" s="1">
        <v>5110</v>
      </c>
      <c r="B1270" s="148">
        <v>23936514</v>
      </c>
      <c r="C1270" s="144" t="s">
        <v>787</v>
      </c>
      <c r="D1270" s="144" t="s">
        <v>140</v>
      </c>
      <c r="E1270" s="131" t="s">
        <v>3389</v>
      </c>
      <c r="F1270" s="145" t="s">
        <v>2657</v>
      </c>
      <c r="G1270" s="146">
        <v>4210</v>
      </c>
      <c r="H1270" s="146">
        <v>15</v>
      </c>
      <c r="I1270" s="147">
        <v>400000</v>
      </c>
      <c r="J1270" s="145" t="s">
        <v>140</v>
      </c>
      <c r="K1270" s="2"/>
    </row>
    <row r="1271" spans="1:11" hidden="1" x14ac:dyDescent="0.2">
      <c r="A1271" s="88">
        <v>870</v>
      </c>
      <c r="B1271" s="95">
        <v>23963858</v>
      </c>
      <c r="C1271" s="90" t="s">
        <v>788</v>
      </c>
      <c r="D1271" s="91" t="str">
        <f>VLOOKUP(B1271,[1]PLANTA!$A$2:$T$2334,20,0)</f>
        <v>RAMIRIQUI</v>
      </c>
      <c r="E1271" s="92" t="s">
        <v>2653</v>
      </c>
      <c r="F1271" s="10" t="s">
        <v>2695</v>
      </c>
      <c r="G1271" s="11">
        <v>4044</v>
      </c>
      <c r="H1271" s="11">
        <v>12</v>
      </c>
      <c r="I1271" s="93">
        <v>150190</v>
      </c>
      <c r="J1271" s="94" t="s">
        <v>120</v>
      </c>
      <c r="K1271" s="94" t="s">
        <v>110</v>
      </c>
    </row>
    <row r="1272" spans="1:11" hidden="1" x14ac:dyDescent="0.2">
      <c r="A1272" s="1">
        <v>3833</v>
      </c>
      <c r="B1272" s="148">
        <v>23963858</v>
      </c>
      <c r="C1272" s="144" t="s">
        <v>788</v>
      </c>
      <c r="D1272" s="144" t="s">
        <v>120</v>
      </c>
      <c r="E1272" s="131" t="s">
        <v>3389</v>
      </c>
      <c r="F1272" s="145" t="s">
        <v>2695</v>
      </c>
      <c r="G1272" s="146">
        <v>4044</v>
      </c>
      <c r="H1272" s="146">
        <v>12</v>
      </c>
      <c r="I1272" s="147">
        <v>150190</v>
      </c>
      <c r="J1272" s="145" t="s">
        <v>120</v>
      </c>
      <c r="K1272" s="2"/>
    </row>
    <row r="1273" spans="1:11" hidden="1" x14ac:dyDescent="0.2">
      <c r="A1273" s="88">
        <v>869</v>
      </c>
      <c r="B1273" s="95">
        <v>23964014</v>
      </c>
      <c r="C1273" s="90" t="s">
        <v>789</v>
      </c>
      <c r="D1273" s="91" t="str">
        <f>VLOOKUP(B1273,[1]PLANTA!$A$2:$T$2334,20,0)</f>
        <v>RAMIRIQUI</v>
      </c>
      <c r="E1273" s="92" t="s">
        <v>2653</v>
      </c>
      <c r="F1273" s="10" t="s">
        <v>2695</v>
      </c>
      <c r="G1273" s="11">
        <v>4044</v>
      </c>
      <c r="H1273" s="11">
        <v>14</v>
      </c>
      <c r="I1273" s="93">
        <v>150190</v>
      </c>
      <c r="J1273" s="94" t="s">
        <v>120</v>
      </c>
      <c r="K1273" s="94" t="s">
        <v>110</v>
      </c>
    </row>
    <row r="1274" spans="1:11" hidden="1" x14ac:dyDescent="0.2">
      <c r="A1274" s="1">
        <v>3832</v>
      </c>
      <c r="B1274" s="148">
        <v>23964014</v>
      </c>
      <c r="C1274" s="144" t="s">
        <v>789</v>
      </c>
      <c r="D1274" s="144" t="s">
        <v>120</v>
      </c>
      <c r="E1274" s="131" t="s">
        <v>3389</v>
      </c>
      <c r="F1274" s="145" t="s">
        <v>2695</v>
      </c>
      <c r="G1274" s="146">
        <v>4044</v>
      </c>
      <c r="H1274" s="146">
        <v>14</v>
      </c>
      <c r="I1274" s="147">
        <v>150190</v>
      </c>
      <c r="J1274" s="145" t="s">
        <v>120</v>
      </c>
      <c r="K1274" s="2"/>
    </row>
    <row r="1275" spans="1:11" hidden="1" x14ac:dyDescent="0.2">
      <c r="A1275" s="88">
        <v>868</v>
      </c>
      <c r="B1275" s="95">
        <v>23966396</v>
      </c>
      <c r="C1275" s="90" t="s">
        <v>790</v>
      </c>
      <c r="D1275" s="91" t="str">
        <f>VLOOKUP(B1275,[1]PLANTA!$A$2:$T$2334,20,0)</f>
        <v>RAMIRIQUI</v>
      </c>
      <c r="E1275" s="92" t="s">
        <v>2651</v>
      </c>
      <c r="F1275" s="10" t="s">
        <v>2695</v>
      </c>
      <c r="G1275" s="11">
        <v>4044</v>
      </c>
      <c r="H1275" s="11">
        <v>16</v>
      </c>
      <c r="I1275" s="93">
        <v>150190</v>
      </c>
      <c r="J1275" s="94" t="s">
        <v>120</v>
      </c>
      <c r="K1275" s="94" t="s">
        <v>110</v>
      </c>
    </row>
    <row r="1276" spans="1:11" hidden="1" x14ac:dyDescent="0.2">
      <c r="A1276" s="1">
        <v>3831</v>
      </c>
      <c r="B1276" s="148">
        <v>23966396</v>
      </c>
      <c r="C1276" s="144" t="s">
        <v>790</v>
      </c>
      <c r="D1276" s="144" t="s">
        <v>120</v>
      </c>
      <c r="E1276" s="131" t="s">
        <v>3389</v>
      </c>
      <c r="F1276" s="145" t="s">
        <v>2695</v>
      </c>
      <c r="G1276" s="146">
        <v>4044</v>
      </c>
      <c r="H1276" s="146">
        <v>16</v>
      </c>
      <c r="I1276" s="147">
        <v>150190</v>
      </c>
      <c r="J1276" s="145" t="s">
        <v>120</v>
      </c>
      <c r="K1276" s="2"/>
    </row>
    <row r="1277" spans="1:11" hidden="1" x14ac:dyDescent="0.2">
      <c r="A1277" s="88">
        <v>874</v>
      </c>
      <c r="B1277" s="95">
        <v>24048161</v>
      </c>
      <c r="C1277" s="90" t="s">
        <v>791</v>
      </c>
      <c r="D1277" s="91" t="str">
        <f>VLOOKUP(B1277,[1]PLANTA!$A$2:$T$2334,20,0)</f>
        <v>SANTA ROSA DE VITERBO</v>
      </c>
      <c r="E1277" s="92" t="s">
        <v>2653</v>
      </c>
      <c r="F1277" s="10" t="s">
        <v>2695</v>
      </c>
      <c r="G1277" s="11">
        <v>4044</v>
      </c>
      <c r="H1277" s="11">
        <v>12</v>
      </c>
      <c r="I1277" s="93">
        <v>150200</v>
      </c>
      <c r="J1277" s="94" t="s">
        <v>121</v>
      </c>
      <c r="K1277" s="94" t="s">
        <v>110</v>
      </c>
    </row>
    <row r="1278" spans="1:11" hidden="1" x14ac:dyDescent="0.2">
      <c r="A1278" s="1">
        <v>3837</v>
      </c>
      <c r="B1278" s="148">
        <v>24048161</v>
      </c>
      <c r="C1278" s="144" t="s">
        <v>791</v>
      </c>
      <c r="D1278" s="144" t="s">
        <v>121</v>
      </c>
      <c r="E1278" s="131" t="s">
        <v>3389</v>
      </c>
      <c r="F1278" s="145" t="s">
        <v>2695</v>
      </c>
      <c r="G1278" s="146">
        <v>4044</v>
      </c>
      <c r="H1278" s="146">
        <v>12</v>
      </c>
      <c r="I1278" s="147">
        <v>150200</v>
      </c>
      <c r="J1278" s="145" t="s">
        <v>121</v>
      </c>
      <c r="K1278" s="2"/>
    </row>
    <row r="1279" spans="1:11" hidden="1" x14ac:dyDescent="0.2">
      <c r="A1279" s="88">
        <v>873</v>
      </c>
      <c r="B1279" s="95">
        <v>24048881</v>
      </c>
      <c r="C1279" s="90" t="s">
        <v>792</v>
      </c>
      <c r="D1279" s="91" t="str">
        <f>VLOOKUP(B1279,[1]PLANTA!$A$2:$T$2334,20,0)</f>
        <v>SANTA ROSA DE VITERBO</v>
      </c>
      <c r="E1279" s="92" t="s">
        <v>2651</v>
      </c>
      <c r="F1279" s="10" t="s">
        <v>2695</v>
      </c>
      <c r="G1279" s="11">
        <v>4044</v>
      </c>
      <c r="H1279" s="11">
        <v>16</v>
      </c>
      <c r="I1279" s="93">
        <v>150200</v>
      </c>
      <c r="J1279" s="94" t="s">
        <v>121</v>
      </c>
      <c r="K1279" s="94" t="s">
        <v>110</v>
      </c>
    </row>
    <row r="1280" spans="1:11" hidden="1" x14ac:dyDescent="0.2">
      <c r="A1280" s="1">
        <v>3836</v>
      </c>
      <c r="B1280" s="148">
        <v>24048881</v>
      </c>
      <c r="C1280" s="144" t="s">
        <v>792</v>
      </c>
      <c r="D1280" s="144" t="s">
        <v>121</v>
      </c>
      <c r="E1280" s="131" t="s">
        <v>3389</v>
      </c>
      <c r="F1280" s="145" t="s">
        <v>2695</v>
      </c>
      <c r="G1280" s="146">
        <v>4044</v>
      </c>
      <c r="H1280" s="146">
        <v>16</v>
      </c>
      <c r="I1280" s="147">
        <v>150200</v>
      </c>
      <c r="J1280" s="145" t="s">
        <v>121</v>
      </c>
      <c r="K1280" s="2"/>
    </row>
    <row r="1281" spans="1:11" hidden="1" x14ac:dyDescent="0.2">
      <c r="A1281" s="88">
        <v>877</v>
      </c>
      <c r="B1281" s="95">
        <v>24079397</v>
      </c>
      <c r="C1281" s="90" t="s">
        <v>793</v>
      </c>
      <c r="D1281" s="91" t="str">
        <f>VLOOKUP(B1281,[1]PLANTA!$A$2:$T$2334,20,0)</f>
        <v>SOATA</v>
      </c>
      <c r="E1281" s="92" t="s">
        <v>2651</v>
      </c>
      <c r="F1281" s="10" t="s">
        <v>2652</v>
      </c>
      <c r="G1281" s="11" t="s">
        <v>2662</v>
      </c>
      <c r="H1281" s="11" t="s">
        <v>2663</v>
      </c>
      <c r="I1281" s="93">
        <v>150210</v>
      </c>
      <c r="J1281" s="94" t="s">
        <v>122</v>
      </c>
      <c r="K1281" s="94" t="s">
        <v>110</v>
      </c>
    </row>
    <row r="1282" spans="1:11" hidden="1" x14ac:dyDescent="0.2">
      <c r="A1282" s="1">
        <v>3840</v>
      </c>
      <c r="B1282" s="148">
        <v>24079397</v>
      </c>
      <c r="C1282" s="144" t="s">
        <v>793</v>
      </c>
      <c r="D1282" s="144" t="s">
        <v>122</v>
      </c>
      <c r="E1282" s="131" t="s">
        <v>3389</v>
      </c>
      <c r="F1282" s="145" t="s">
        <v>2652</v>
      </c>
      <c r="G1282" s="146" t="s">
        <v>2662</v>
      </c>
      <c r="H1282" s="146" t="s">
        <v>2663</v>
      </c>
      <c r="I1282" s="147">
        <v>150210</v>
      </c>
      <c r="J1282" s="145" t="s">
        <v>122</v>
      </c>
      <c r="K1282" s="2"/>
    </row>
    <row r="1283" spans="1:11" hidden="1" x14ac:dyDescent="0.2">
      <c r="A1283" s="88">
        <v>879</v>
      </c>
      <c r="B1283" s="95">
        <v>24079972</v>
      </c>
      <c r="C1283" s="90" t="s">
        <v>2972</v>
      </c>
      <c r="D1283" s="91" t="str">
        <f>VLOOKUP(B1283,[1]PLANTA!$A$2:$T$2334,20,0)</f>
        <v>SOATA</v>
      </c>
      <c r="E1283" s="92" t="s">
        <v>2651</v>
      </c>
      <c r="F1283" s="10" t="s">
        <v>2657</v>
      </c>
      <c r="G1283" s="11">
        <v>4210</v>
      </c>
      <c r="H1283" s="11">
        <v>15</v>
      </c>
      <c r="I1283" s="93">
        <v>150210</v>
      </c>
      <c r="J1283" s="94" t="s">
        <v>122</v>
      </c>
      <c r="K1283" s="94" t="s">
        <v>110</v>
      </c>
    </row>
    <row r="1284" spans="1:11" hidden="1" x14ac:dyDescent="0.2">
      <c r="A1284" s="1">
        <v>3842</v>
      </c>
      <c r="B1284" s="148">
        <v>24079972</v>
      </c>
      <c r="C1284" s="144" t="s">
        <v>2972</v>
      </c>
      <c r="D1284" s="144" t="s">
        <v>122</v>
      </c>
      <c r="E1284" s="131" t="s">
        <v>3389</v>
      </c>
      <c r="F1284" s="145" t="s">
        <v>2657</v>
      </c>
      <c r="G1284" s="146">
        <v>4210</v>
      </c>
      <c r="H1284" s="146">
        <v>15</v>
      </c>
      <c r="I1284" s="147">
        <v>150210</v>
      </c>
      <c r="J1284" s="145" t="s">
        <v>122</v>
      </c>
      <c r="K1284" s="2"/>
    </row>
    <row r="1285" spans="1:11" hidden="1" x14ac:dyDescent="0.2">
      <c r="A1285" s="88">
        <v>882</v>
      </c>
      <c r="B1285" s="95">
        <v>24098175</v>
      </c>
      <c r="C1285" s="90" t="s">
        <v>794</v>
      </c>
      <c r="D1285" s="91" t="str">
        <f>VLOOKUP(B1285,[1]PLANTA!$A$2:$T$2334,20,0)</f>
        <v>SOCHA</v>
      </c>
      <c r="E1285" s="92" t="s">
        <v>2653</v>
      </c>
      <c r="F1285" s="10" t="s">
        <v>2695</v>
      </c>
      <c r="G1285" s="11">
        <v>4044</v>
      </c>
      <c r="H1285" s="11">
        <v>12</v>
      </c>
      <c r="I1285" s="93">
        <v>150220</v>
      </c>
      <c r="J1285" s="94" t="s">
        <v>123</v>
      </c>
      <c r="K1285" s="94" t="s">
        <v>110</v>
      </c>
    </row>
    <row r="1286" spans="1:11" hidden="1" x14ac:dyDescent="0.2">
      <c r="A1286" s="88">
        <v>813</v>
      </c>
      <c r="B1286" s="95">
        <v>24137879</v>
      </c>
      <c r="C1286" s="90" t="s">
        <v>795</v>
      </c>
      <c r="D1286" s="91" t="str">
        <f>VLOOKUP(B1286,[1]PLANTA!$A$2:$T$2334,20,0)</f>
        <v>Despacho del Registrador TUNJA</v>
      </c>
      <c r="E1286" s="92" t="s">
        <v>2653</v>
      </c>
      <c r="F1286" s="10" t="s">
        <v>2695</v>
      </c>
      <c r="G1286" s="11" t="s">
        <v>2709</v>
      </c>
      <c r="H1286" s="11">
        <v>18</v>
      </c>
      <c r="I1286" s="93">
        <v>150010</v>
      </c>
      <c r="J1286" s="94" t="s">
        <v>111</v>
      </c>
      <c r="K1286" s="94" t="s">
        <v>110</v>
      </c>
    </row>
    <row r="1287" spans="1:11" hidden="1" x14ac:dyDescent="0.2">
      <c r="A1287" s="88">
        <v>1348</v>
      </c>
      <c r="B1287" s="95">
        <v>24212346</v>
      </c>
      <c r="C1287" s="90" t="s">
        <v>796</v>
      </c>
      <c r="D1287" s="91" t="str">
        <f>VLOOKUP(B1287,[1]PLANTA!$A$2:$T$2334,20,0)</f>
        <v>Grupo Jurídico Bogotá Zona Norte</v>
      </c>
      <c r="E1287" s="92" t="s">
        <v>2653</v>
      </c>
      <c r="F1287" s="10" t="s">
        <v>2652</v>
      </c>
      <c r="G1287" s="11">
        <v>2044</v>
      </c>
      <c r="H1287" s="11">
        <v>10</v>
      </c>
      <c r="I1287" s="93">
        <v>230020</v>
      </c>
      <c r="J1287" s="94" t="s">
        <v>161</v>
      </c>
      <c r="K1287" s="94" t="s">
        <v>161</v>
      </c>
    </row>
    <row r="1288" spans="1:11" hidden="1" x14ac:dyDescent="0.2">
      <c r="A1288" s="1">
        <v>4280</v>
      </c>
      <c r="B1288" s="148">
        <v>24212346</v>
      </c>
      <c r="C1288" s="144" t="s">
        <v>796</v>
      </c>
      <c r="D1288" s="144" t="s">
        <v>3755</v>
      </c>
      <c r="E1288" s="131" t="s">
        <v>3389</v>
      </c>
      <c r="F1288" s="145" t="s">
        <v>2652</v>
      </c>
      <c r="G1288" s="146">
        <v>2044</v>
      </c>
      <c r="H1288" s="146">
        <v>10</v>
      </c>
      <c r="I1288" s="147">
        <v>230020</v>
      </c>
      <c r="J1288" s="145" t="s">
        <v>3755</v>
      </c>
      <c r="K1288" s="2"/>
    </row>
    <row r="1289" spans="1:11" hidden="1" x14ac:dyDescent="0.2">
      <c r="A1289" s="88">
        <v>2216</v>
      </c>
      <c r="B1289" s="95">
        <v>24240532</v>
      </c>
      <c r="C1289" s="90" t="s">
        <v>797</v>
      </c>
      <c r="D1289" s="91" t="str">
        <f>VLOOKUP(B1289,[1]PLANTA!$A$2:$T$2334,20,0)</f>
        <v>ARAUCA</v>
      </c>
      <c r="E1289" s="92" t="s">
        <v>2825</v>
      </c>
      <c r="F1289" s="10" t="s">
        <v>2826</v>
      </c>
      <c r="G1289" s="11" t="s">
        <v>2827</v>
      </c>
      <c r="H1289" s="11" t="s">
        <v>2717</v>
      </c>
      <c r="I1289" s="93">
        <v>390000</v>
      </c>
      <c r="J1289" s="94" t="s">
        <v>102</v>
      </c>
      <c r="K1289" s="94" t="s">
        <v>102</v>
      </c>
    </row>
    <row r="1290" spans="1:11" hidden="1" x14ac:dyDescent="0.2">
      <c r="A1290" s="88">
        <v>2220</v>
      </c>
      <c r="B1290" s="95">
        <v>24242703</v>
      </c>
      <c r="C1290" s="90" t="s">
        <v>798</v>
      </c>
      <c r="D1290" s="91" t="str">
        <f>VLOOKUP(B1290,[1]PLANTA!$A$2:$T$2334,20,0)</f>
        <v>ARAUCA</v>
      </c>
      <c r="E1290" s="92" t="s">
        <v>2653</v>
      </c>
      <c r="F1290" s="10" t="s">
        <v>2657</v>
      </c>
      <c r="G1290" s="11">
        <v>4210</v>
      </c>
      <c r="H1290" s="11">
        <v>15</v>
      </c>
      <c r="I1290" s="93">
        <v>390000</v>
      </c>
      <c r="J1290" s="94" t="s">
        <v>102</v>
      </c>
      <c r="K1290" s="94" t="s">
        <v>102</v>
      </c>
    </row>
    <row r="1291" spans="1:11" hidden="1" x14ac:dyDescent="0.2">
      <c r="A1291" s="1">
        <v>5099</v>
      </c>
      <c r="B1291" s="148">
        <v>24242703</v>
      </c>
      <c r="C1291" s="144" t="s">
        <v>798</v>
      </c>
      <c r="D1291" s="144" t="s">
        <v>102</v>
      </c>
      <c r="E1291" s="131" t="s">
        <v>3389</v>
      </c>
      <c r="F1291" s="145" t="s">
        <v>2657</v>
      </c>
      <c r="G1291" s="146">
        <v>4210</v>
      </c>
      <c r="H1291" s="146">
        <v>15</v>
      </c>
      <c r="I1291" s="147">
        <v>390000</v>
      </c>
      <c r="J1291" s="145" t="s">
        <v>102</v>
      </c>
      <c r="K1291" s="2"/>
    </row>
    <row r="1292" spans="1:11" hidden="1" x14ac:dyDescent="0.2">
      <c r="A1292" s="88">
        <v>903</v>
      </c>
      <c r="B1292" s="95">
        <v>24314583</v>
      </c>
      <c r="C1292" s="90" t="s">
        <v>799</v>
      </c>
      <c r="D1292" s="91" t="str">
        <f>VLOOKUP(B1292,[1]PLANTA!$A$2:$T$2334,20,0)</f>
        <v>Grupo Jurídico Manizales</v>
      </c>
      <c r="E1292" s="92" t="s">
        <v>2653</v>
      </c>
      <c r="F1292" s="10" t="s">
        <v>2654</v>
      </c>
      <c r="G1292" s="11">
        <v>3124</v>
      </c>
      <c r="H1292" s="11">
        <v>14</v>
      </c>
      <c r="I1292" s="93">
        <v>160020</v>
      </c>
      <c r="J1292" s="94" t="s">
        <v>126</v>
      </c>
      <c r="K1292" s="94" t="s">
        <v>125</v>
      </c>
    </row>
    <row r="1293" spans="1:11" hidden="1" x14ac:dyDescent="0.2">
      <c r="A1293" s="1">
        <v>3862</v>
      </c>
      <c r="B1293" s="148">
        <v>24314583</v>
      </c>
      <c r="C1293" s="144" t="s">
        <v>799</v>
      </c>
      <c r="D1293" s="144" t="s">
        <v>3732</v>
      </c>
      <c r="E1293" s="131" t="s">
        <v>3389</v>
      </c>
      <c r="F1293" s="145" t="s">
        <v>2654</v>
      </c>
      <c r="G1293" s="146">
        <v>3124</v>
      </c>
      <c r="H1293" s="146">
        <v>14</v>
      </c>
      <c r="I1293" s="147">
        <v>160020</v>
      </c>
      <c r="J1293" s="145" t="s">
        <v>3732</v>
      </c>
      <c r="K1293" s="2"/>
    </row>
    <row r="1294" spans="1:11" hidden="1" x14ac:dyDescent="0.2">
      <c r="A1294" s="88">
        <v>913</v>
      </c>
      <c r="B1294" s="95">
        <v>24321497</v>
      </c>
      <c r="C1294" s="90" t="s">
        <v>800</v>
      </c>
      <c r="D1294" s="91" t="str">
        <f>VLOOKUP(B1294,[1]PLANTA!$A$2:$T$2334,20,0)</f>
        <v>Grupo Administrativo Manizales</v>
      </c>
      <c r="E1294" s="92" t="s">
        <v>2653</v>
      </c>
      <c r="F1294" s="10" t="s">
        <v>2654</v>
      </c>
      <c r="G1294" s="11">
        <v>3124</v>
      </c>
      <c r="H1294" s="11">
        <v>14</v>
      </c>
      <c r="I1294" s="93">
        <v>160030</v>
      </c>
      <c r="J1294" s="94" t="s">
        <v>126</v>
      </c>
      <c r="K1294" s="94" t="s">
        <v>125</v>
      </c>
    </row>
    <row r="1295" spans="1:11" hidden="1" x14ac:dyDescent="0.2">
      <c r="A1295" s="88">
        <v>897</v>
      </c>
      <c r="B1295" s="95">
        <v>24329357</v>
      </c>
      <c r="C1295" s="90" t="s">
        <v>801</v>
      </c>
      <c r="D1295" s="91" t="str">
        <f>VLOOKUP(B1295,[1]PLANTA!$A$2:$T$2334,20,0)</f>
        <v>Despacho del Registrador Manizales</v>
      </c>
      <c r="E1295" s="92" t="s">
        <v>2651</v>
      </c>
      <c r="F1295" s="10" t="s">
        <v>2695</v>
      </c>
      <c r="G1295" s="11">
        <v>4044</v>
      </c>
      <c r="H1295" s="11">
        <v>11</v>
      </c>
      <c r="I1295" s="93">
        <v>160010</v>
      </c>
      <c r="J1295" s="94" t="s">
        <v>126</v>
      </c>
      <c r="K1295" s="94" t="s">
        <v>125</v>
      </c>
    </row>
    <row r="1296" spans="1:11" hidden="1" x14ac:dyDescent="0.2">
      <c r="A1296" s="1">
        <v>3856</v>
      </c>
      <c r="B1296" s="148">
        <v>24329357</v>
      </c>
      <c r="C1296" s="144" t="s">
        <v>801</v>
      </c>
      <c r="D1296" s="144" t="s">
        <v>3731</v>
      </c>
      <c r="E1296" s="131" t="s">
        <v>3389</v>
      </c>
      <c r="F1296" s="145" t="s">
        <v>2695</v>
      </c>
      <c r="G1296" s="146">
        <v>4044</v>
      </c>
      <c r="H1296" s="146">
        <v>11</v>
      </c>
      <c r="I1296" s="147">
        <v>160010</v>
      </c>
      <c r="J1296" s="145" t="s">
        <v>3731</v>
      </c>
      <c r="K1296" s="2"/>
    </row>
    <row r="1297" spans="1:11" hidden="1" x14ac:dyDescent="0.2">
      <c r="A1297" s="88">
        <v>921</v>
      </c>
      <c r="B1297" s="96">
        <v>24362717</v>
      </c>
      <c r="C1297" s="90" t="s">
        <v>802</v>
      </c>
      <c r="D1297" s="91" t="str">
        <f>VLOOKUP(B1297,[1]PLANTA!$A$2:$T$2334,20,0)</f>
        <v>AGUADAS</v>
      </c>
      <c r="E1297" s="92" t="s">
        <v>2825</v>
      </c>
      <c r="F1297" s="10" t="s">
        <v>2850</v>
      </c>
      <c r="G1297" s="11" t="s">
        <v>2851</v>
      </c>
      <c r="H1297" s="11" t="s">
        <v>2681</v>
      </c>
      <c r="I1297" s="93">
        <v>160110</v>
      </c>
      <c r="J1297" s="94" t="s">
        <v>127</v>
      </c>
      <c r="K1297" s="94" t="s">
        <v>125</v>
      </c>
    </row>
    <row r="1298" spans="1:11" hidden="1" x14ac:dyDescent="0.2">
      <c r="A1298" s="1">
        <v>3878</v>
      </c>
      <c r="B1298" s="148">
        <v>24362717</v>
      </c>
      <c r="C1298" s="144" t="s">
        <v>802</v>
      </c>
      <c r="D1298" s="144" t="s">
        <v>127</v>
      </c>
      <c r="E1298" s="131" t="s">
        <v>3389</v>
      </c>
      <c r="F1298" s="145" t="s">
        <v>2850</v>
      </c>
      <c r="G1298" s="146" t="s">
        <v>2851</v>
      </c>
      <c r="H1298" s="146" t="s">
        <v>2681</v>
      </c>
      <c r="I1298" s="147">
        <v>160110</v>
      </c>
      <c r="J1298" s="145" t="s">
        <v>127</v>
      </c>
      <c r="K1298" s="2"/>
    </row>
    <row r="1299" spans="1:11" hidden="1" x14ac:dyDescent="0.2">
      <c r="A1299" s="88">
        <v>923</v>
      </c>
      <c r="B1299" s="89">
        <v>24362943</v>
      </c>
      <c r="C1299" s="90" t="s">
        <v>803</v>
      </c>
      <c r="D1299" s="91" t="str">
        <f>VLOOKUP(B1299,[1]PLANTA!$A$2:$T$2334,20,0)</f>
        <v>AGUADAS</v>
      </c>
      <c r="E1299" s="92" t="s">
        <v>2651</v>
      </c>
      <c r="F1299" s="10" t="s">
        <v>2695</v>
      </c>
      <c r="G1299" s="11">
        <v>4044</v>
      </c>
      <c r="H1299" s="11">
        <v>11</v>
      </c>
      <c r="I1299" s="93">
        <v>160110</v>
      </c>
      <c r="J1299" s="94" t="s">
        <v>127</v>
      </c>
      <c r="K1299" s="94" t="s">
        <v>125</v>
      </c>
    </row>
    <row r="1300" spans="1:11" hidden="1" x14ac:dyDescent="0.2">
      <c r="A1300" s="88">
        <v>927</v>
      </c>
      <c r="B1300" s="95">
        <v>24386170</v>
      </c>
      <c r="C1300" s="90" t="s">
        <v>804</v>
      </c>
      <c r="D1300" s="91" t="str">
        <f>VLOOKUP(B1300,[1]PLANTA!$A$2:$T$2334,20,0)</f>
        <v>ANSERMA</v>
      </c>
      <c r="E1300" s="92" t="s">
        <v>2653</v>
      </c>
      <c r="F1300" s="10" t="s">
        <v>2657</v>
      </c>
      <c r="G1300" s="11">
        <v>4210</v>
      </c>
      <c r="H1300" s="11">
        <v>15</v>
      </c>
      <c r="I1300" s="93">
        <v>160120</v>
      </c>
      <c r="J1300" s="94" t="s">
        <v>128</v>
      </c>
      <c r="K1300" s="94" t="s">
        <v>125</v>
      </c>
    </row>
    <row r="1301" spans="1:11" hidden="1" x14ac:dyDescent="0.2">
      <c r="A1301" s="1">
        <v>3884</v>
      </c>
      <c r="B1301" s="148">
        <v>24386170</v>
      </c>
      <c r="C1301" s="144" t="s">
        <v>804</v>
      </c>
      <c r="D1301" s="144" t="s">
        <v>128</v>
      </c>
      <c r="E1301" s="131" t="s">
        <v>3389</v>
      </c>
      <c r="F1301" s="145" t="s">
        <v>2657</v>
      </c>
      <c r="G1301" s="146">
        <v>4210</v>
      </c>
      <c r="H1301" s="146">
        <v>15</v>
      </c>
      <c r="I1301" s="147">
        <v>160120</v>
      </c>
      <c r="J1301" s="145" t="s">
        <v>128</v>
      </c>
      <c r="K1301" s="2"/>
    </row>
    <row r="1302" spans="1:11" hidden="1" x14ac:dyDescent="0.2">
      <c r="A1302" s="88">
        <v>407</v>
      </c>
      <c r="B1302" s="95">
        <v>24386299</v>
      </c>
      <c r="C1302" s="90" t="s">
        <v>805</v>
      </c>
      <c r="D1302" s="91" t="str">
        <f>VLOOKUP(B1302,[1]PLANTA!$A$2:$T$2334,20,0)</f>
        <v>DIRECCION DE INVESTIGACION Y CAPACITACION</v>
      </c>
      <c r="E1302" s="92" t="s">
        <v>2653</v>
      </c>
      <c r="F1302" s="10" t="s">
        <v>2652</v>
      </c>
      <c r="G1302" s="11">
        <v>2044</v>
      </c>
      <c r="H1302" s="11">
        <v>10</v>
      </c>
      <c r="I1302" s="93">
        <v>16000</v>
      </c>
      <c r="J1302" s="94" t="s">
        <v>54</v>
      </c>
      <c r="K1302" s="94" t="s">
        <v>278</v>
      </c>
    </row>
    <row r="1303" spans="1:11" hidden="1" x14ac:dyDescent="0.2">
      <c r="A1303" s="88">
        <v>926</v>
      </c>
      <c r="B1303" s="95">
        <v>24387721</v>
      </c>
      <c r="C1303" s="90" t="s">
        <v>806</v>
      </c>
      <c r="D1303" s="91" t="str">
        <f>VLOOKUP(B1303,[1]PLANTA!$A$2:$T$2334,20,0)</f>
        <v>ANSERMA</v>
      </c>
      <c r="E1303" s="92" t="s">
        <v>2653</v>
      </c>
      <c r="F1303" s="10" t="s">
        <v>2657</v>
      </c>
      <c r="G1303" s="11">
        <v>4210</v>
      </c>
      <c r="H1303" s="11">
        <v>16</v>
      </c>
      <c r="I1303" s="93">
        <v>160120</v>
      </c>
      <c r="J1303" s="94" t="s">
        <v>128</v>
      </c>
      <c r="K1303" s="94" t="s">
        <v>125</v>
      </c>
    </row>
    <row r="1304" spans="1:11" hidden="1" x14ac:dyDescent="0.2">
      <c r="A1304" s="1">
        <v>3883</v>
      </c>
      <c r="B1304" s="148">
        <v>24387721</v>
      </c>
      <c r="C1304" s="144" t="s">
        <v>806</v>
      </c>
      <c r="D1304" s="144" t="s">
        <v>128</v>
      </c>
      <c r="E1304" s="131" t="s">
        <v>3389</v>
      </c>
      <c r="F1304" s="145" t="s">
        <v>2657</v>
      </c>
      <c r="G1304" s="146">
        <v>4210</v>
      </c>
      <c r="H1304" s="146">
        <v>16</v>
      </c>
      <c r="I1304" s="147">
        <v>160120</v>
      </c>
      <c r="J1304" s="145" t="s">
        <v>128</v>
      </c>
      <c r="K1304" s="2"/>
    </row>
    <row r="1305" spans="1:11" hidden="1" x14ac:dyDescent="0.2">
      <c r="A1305" s="88">
        <v>1795</v>
      </c>
      <c r="B1305" s="95">
        <v>24410528</v>
      </c>
      <c r="C1305" s="90" t="s">
        <v>807</v>
      </c>
      <c r="D1305" s="91" t="str">
        <f>VLOOKUP(B1305,[1]PLANTA!$A$2:$T$2334,20,0)</f>
        <v>APIA</v>
      </c>
      <c r="E1305" s="92" t="s">
        <v>2825</v>
      </c>
      <c r="F1305" s="10" t="s">
        <v>2850</v>
      </c>
      <c r="G1305" s="11" t="s">
        <v>2851</v>
      </c>
      <c r="H1305" s="11" t="s">
        <v>2681</v>
      </c>
      <c r="I1305" s="93">
        <v>330110</v>
      </c>
      <c r="J1305" s="94" t="s">
        <v>228</v>
      </c>
      <c r="K1305" s="94" t="s">
        <v>226</v>
      </c>
    </row>
    <row r="1306" spans="1:11" hidden="1" x14ac:dyDescent="0.2">
      <c r="A1306" s="88">
        <v>1797</v>
      </c>
      <c r="B1306" s="95">
        <v>24411952</v>
      </c>
      <c r="C1306" s="90" t="s">
        <v>808</v>
      </c>
      <c r="D1306" s="91" t="str">
        <f>VLOOKUP(B1306,[1]PLANTA!$A$2:$T$2334,20,0)</f>
        <v>APIA</v>
      </c>
      <c r="E1306" s="92" t="s">
        <v>2653</v>
      </c>
      <c r="F1306" s="10" t="s">
        <v>2695</v>
      </c>
      <c r="G1306" s="11">
        <v>4044</v>
      </c>
      <c r="H1306" s="11">
        <v>12</v>
      </c>
      <c r="I1306" s="93">
        <v>330110</v>
      </c>
      <c r="J1306" s="94" t="s">
        <v>228</v>
      </c>
      <c r="K1306" s="94" t="s">
        <v>226</v>
      </c>
    </row>
    <row r="1307" spans="1:11" hidden="1" x14ac:dyDescent="0.2">
      <c r="A1307" s="1">
        <v>4700</v>
      </c>
      <c r="B1307" s="148">
        <v>24411952</v>
      </c>
      <c r="C1307" s="144" t="s">
        <v>808</v>
      </c>
      <c r="D1307" s="144" t="s">
        <v>228</v>
      </c>
      <c r="E1307" s="131" t="s">
        <v>3389</v>
      </c>
      <c r="F1307" s="145" t="s">
        <v>2695</v>
      </c>
      <c r="G1307" s="146">
        <v>4044</v>
      </c>
      <c r="H1307" s="146">
        <v>12</v>
      </c>
      <c r="I1307" s="147">
        <v>330110</v>
      </c>
      <c r="J1307" s="145" t="s">
        <v>228</v>
      </c>
      <c r="K1307" s="2"/>
    </row>
    <row r="1308" spans="1:11" hidden="1" x14ac:dyDescent="0.2">
      <c r="A1308" s="88">
        <v>1798</v>
      </c>
      <c r="B1308" s="95">
        <v>24412125</v>
      </c>
      <c r="C1308" s="90" t="s">
        <v>809</v>
      </c>
      <c r="D1308" s="91" t="str">
        <f>VLOOKUP(B1308,[1]PLANTA!$A$2:$T$2334,20,0)</f>
        <v>APIA</v>
      </c>
      <c r="E1308" s="92" t="s">
        <v>2653</v>
      </c>
      <c r="F1308" s="10" t="s">
        <v>2657</v>
      </c>
      <c r="G1308" s="11">
        <v>4210</v>
      </c>
      <c r="H1308" s="11">
        <v>15</v>
      </c>
      <c r="I1308" s="93">
        <v>330110</v>
      </c>
      <c r="J1308" s="94" t="s">
        <v>228</v>
      </c>
      <c r="K1308" s="94" t="s">
        <v>226</v>
      </c>
    </row>
    <row r="1309" spans="1:11" hidden="1" x14ac:dyDescent="0.2">
      <c r="A1309" s="1">
        <v>4701</v>
      </c>
      <c r="B1309" s="148">
        <v>24412125</v>
      </c>
      <c r="C1309" s="144" t="s">
        <v>809</v>
      </c>
      <c r="D1309" s="144" t="s">
        <v>228</v>
      </c>
      <c r="E1309" s="131" t="s">
        <v>3389</v>
      </c>
      <c r="F1309" s="145" t="s">
        <v>2657</v>
      </c>
      <c r="G1309" s="146">
        <v>4210</v>
      </c>
      <c r="H1309" s="146">
        <v>15</v>
      </c>
      <c r="I1309" s="147">
        <v>330110</v>
      </c>
      <c r="J1309" s="145" t="s">
        <v>228</v>
      </c>
      <c r="K1309" s="2"/>
    </row>
    <row r="1310" spans="1:11" hidden="1" x14ac:dyDescent="0.2">
      <c r="A1310" s="88">
        <v>1745</v>
      </c>
      <c r="B1310" s="95">
        <v>24475648</v>
      </c>
      <c r="C1310" s="90" t="s">
        <v>810</v>
      </c>
      <c r="D1310" s="91" t="str">
        <f>VLOOKUP(B1310,[1]PLANTA!$A$2:$T$2334,20,0)</f>
        <v>Grupo Jurídico ARMENIA</v>
      </c>
      <c r="E1310" s="92" t="s">
        <v>2653</v>
      </c>
      <c r="F1310" s="10" t="s">
        <v>2660</v>
      </c>
      <c r="G1310" s="11">
        <v>2028</v>
      </c>
      <c r="H1310" s="11">
        <v>12</v>
      </c>
      <c r="I1310" s="93">
        <v>320020</v>
      </c>
      <c r="J1310" s="94" t="s">
        <v>223</v>
      </c>
      <c r="K1310" s="94" t="s">
        <v>3200</v>
      </c>
    </row>
    <row r="1311" spans="1:11" hidden="1" x14ac:dyDescent="0.2">
      <c r="A1311" s="88">
        <v>1741</v>
      </c>
      <c r="B1311" s="95">
        <v>24476737</v>
      </c>
      <c r="C1311" s="90" t="s">
        <v>811</v>
      </c>
      <c r="D1311" s="91" t="str">
        <f>VLOOKUP(B1311,[1]PLANTA!$A$2:$T$2334,20,0)</f>
        <v>Despacho del Registrador ARMENIA</v>
      </c>
      <c r="E1311" s="92" t="s">
        <v>2653</v>
      </c>
      <c r="F1311" s="10" t="s">
        <v>2654</v>
      </c>
      <c r="G1311" s="11">
        <v>3124</v>
      </c>
      <c r="H1311" s="11">
        <v>14</v>
      </c>
      <c r="I1311" s="93">
        <v>320010</v>
      </c>
      <c r="J1311" s="94" t="s">
        <v>223</v>
      </c>
      <c r="K1311" s="94" t="s">
        <v>3200</v>
      </c>
    </row>
    <row r="1312" spans="1:11" hidden="1" x14ac:dyDescent="0.2">
      <c r="A1312" s="88">
        <v>1748</v>
      </c>
      <c r="B1312" s="95">
        <v>24479240</v>
      </c>
      <c r="C1312" s="90" t="s">
        <v>812</v>
      </c>
      <c r="D1312" s="91" t="str">
        <f>VLOOKUP(B1312,[1]PLANTA!$A$2:$T$2334,20,0)</f>
        <v>Grupo Jurídico ARMENIA</v>
      </c>
      <c r="E1312" s="92" t="s">
        <v>2653</v>
      </c>
      <c r="F1312" s="10" t="s">
        <v>2654</v>
      </c>
      <c r="G1312" s="11">
        <v>3124</v>
      </c>
      <c r="H1312" s="11">
        <v>14</v>
      </c>
      <c r="I1312" s="93">
        <v>320020</v>
      </c>
      <c r="J1312" s="94" t="s">
        <v>223</v>
      </c>
      <c r="K1312" s="94" t="s">
        <v>3200</v>
      </c>
    </row>
    <row r="1313" spans="1:11" hidden="1" x14ac:dyDescent="0.2">
      <c r="A1313" s="88">
        <v>1755</v>
      </c>
      <c r="B1313" s="95">
        <v>24484123</v>
      </c>
      <c r="C1313" s="90" t="s">
        <v>813</v>
      </c>
      <c r="D1313" s="91" t="str">
        <f>VLOOKUP(B1313,[1]PLANTA!$A$2:$T$2334,20,0)</f>
        <v>Grupo Administrativo ARMENIA</v>
      </c>
      <c r="E1313" s="92" t="s">
        <v>2653</v>
      </c>
      <c r="F1313" s="10" t="s">
        <v>2652</v>
      </c>
      <c r="G1313" s="11" t="s">
        <v>2662</v>
      </c>
      <c r="H1313" s="11" t="s">
        <v>2683</v>
      </c>
      <c r="I1313" s="93">
        <v>320030</v>
      </c>
      <c r="J1313" s="94" t="s">
        <v>223</v>
      </c>
      <c r="K1313" s="94" t="s">
        <v>3200</v>
      </c>
    </row>
    <row r="1314" spans="1:11" hidden="1" x14ac:dyDescent="0.2">
      <c r="A1314" s="1">
        <v>4660</v>
      </c>
      <c r="B1314" s="148">
        <v>24484123</v>
      </c>
      <c r="C1314" s="144" t="s">
        <v>813</v>
      </c>
      <c r="D1314" s="144" t="s">
        <v>3781</v>
      </c>
      <c r="E1314" s="131" t="s">
        <v>3389</v>
      </c>
      <c r="F1314" s="145" t="s">
        <v>2652</v>
      </c>
      <c r="G1314" s="146" t="s">
        <v>2662</v>
      </c>
      <c r="H1314" s="146" t="s">
        <v>2683</v>
      </c>
      <c r="I1314" s="147">
        <v>320030</v>
      </c>
      <c r="J1314" s="145" t="s">
        <v>3781</v>
      </c>
      <c r="K1314" s="2"/>
    </row>
    <row r="1315" spans="1:11" hidden="1" x14ac:dyDescent="0.2">
      <c r="A1315" s="88">
        <v>1754</v>
      </c>
      <c r="B1315" s="95">
        <v>24484380</v>
      </c>
      <c r="C1315" s="90" t="s">
        <v>814</v>
      </c>
      <c r="D1315" s="91" t="str">
        <f>VLOOKUP(B1315,[1]PLANTA!$A$2:$T$2334,20,0)</f>
        <v>Grupo Administrativo ARMENIA</v>
      </c>
      <c r="E1315" s="92" t="s">
        <v>2653</v>
      </c>
      <c r="F1315" s="10" t="s">
        <v>2660</v>
      </c>
      <c r="G1315" s="11">
        <v>2028</v>
      </c>
      <c r="H1315" s="11">
        <v>12</v>
      </c>
      <c r="I1315" s="93">
        <v>320030</v>
      </c>
      <c r="J1315" s="94" t="s">
        <v>223</v>
      </c>
      <c r="K1315" s="94" t="s">
        <v>3200</v>
      </c>
    </row>
    <row r="1316" spans="1:11" hidden="1" x14ac:dyDescent="0.2">
      <c r="A1316" s="1">
        <v>4659</v>
      </c>
      <c r="B1316" s="148">
        <v>24484380</v>
      </c>
      <c r="C1316" s="144" t="s">
        <v>814</v>
      </c>
      <c r="D1316" s="144" t="s">
        <v>3781</v>
      </c>
      <c r="E1316" s="131" t="s">
        <v>3389</v>
      </c>
      <c r="F1316" s="145" t="s">
        <v>2660</v>
      </c>
      <c r="G1316" s="146">
        <v>2028</v>
      </c>
      <c r="H1316" s="146">
        <v>12</v>
      </c>
      <c r="I1316" s="147">
        <v>320030</v>
      </c>
      <c r="J1316" s="145" t="s">
        <v>3781</v>
      </c>
      <c r="K1316" s="2"/>
    </row>
    <row r="1317" spans="1:11" hidden="1" x14ac:dyDescent="0.2">
      <c r="A1317" s="88">
        <v>1811</v>
      </c>
      <c r="B1317" s="95">
        <v>24545371</v>
      </c>
      <c r="C1317" s="90" t="s">
        <v>815</v>
      </c>
      <c r="D1317" s="91" t="str">
        <f>VLOOKUP(B1317,[1]PLANTA!$A$2:$T$2334,20,0)</f>
        <v>DOSQUEBRADAS</v>
      </c>
      <c r="E1317" s="92" t="s">
        <v>2653</v>
      </c>
      <c r="F1317" s="10" t="s">
        <v>2652</v>
      </c>
      <c r="G1317" s="11" t="s">
        <v>2662</v>
      </c>
      <c r="H1317" s="11" t="s">
        <v>2700</v>
      </c>
      <c r="I1317" s="93">
        <v>330140</v>
      </c>
      <c r="J1317" s="94" t="s">
        <v>230</v>
      </c>
      <c r="K1317" s="94" t="s">
        <v>226</v>
      </c>
    </row>
    <row r="1318" spans="1:11" hidden="1" x14ac:dyDescent="0.2">
      <c r="A1318" s="88">
        <v>1800</v>
      </c>
      <c r="B1318" s="95">
        <v>24545529</v>
      </c>
      <c r="C1318" s="90" t="s">
        <v>816</v>
      </c>
      <c r="D1318" s="91" t="str">
        <f>VLOOKUP(B1318,[1]PLANTA!$A$2:$T$2334,20,0)</f>
        <v>BELEN DE UMBRIA</v>
      </c>
      <c r="E1318" s="92" t="s">
        <v>2653</v>
      </c>
      <c r="F1318" s="10" t="s">
        <v>2695</v>
      </c>
      <c r="G1318" s="11">
        <v>4044</v>
      </c>
      <c r="H1318" s="11">
        <v>16</v>
      </c>
      <c r="I1318" s="93">
        <v>330120</v>
      </c>
      <c r="J1318" s="94" t="s">
        <v>229</v>
      </c>
      <c r="K1318" s="94" t="s">
        <v>226</v>
      </c>
    </row>
    <row r="1319" spans="1:11" hidden="1" x14ac:dyDescent="0.2">
      <c r="A1319" s="88">
        <v>1802</v>
      </c>
      <c r="B1319" s="95">
        <v>24550686</v>
      </c>
      <c r="C1319" s="90" t="s">
        <v>817</v>
      </c>
      <c r="D1319" s="91" t="str">
        <f>VLOOKUP(B1319,[1]PLANTA!$A$2:$T$2334,20,0)</f>
        <v>BELEN DE UMBRIA</v>
      </c>
      <c r="E1319" s="92" t="s">
        <v>2651</v>
      </c>
      <c r="F1319" s="10" t="s">
        <v>2657</v>
      </c>
      <c r="G1319" s="11">
        <v>4210</v>
      </c>
      <c r="H1319" s="11">
        <v>15</v>
      </c>
      <c r="I1319" s="93">
        <v>330120</v>
      </c>
      <c r="J1319" s="94" t="s">
        <v>229</v>
      </c>
      <c r="K1319" s="94" t="s">
        <v>226</v>
      </c>
    </row>
    <row r="1320" spans="1:11" hidden="1" x14ac:dyDescent="0.2">
      <c r="A1320" s="1">
        <v>4704</v>
      </c>
      <c r="B1320" s="148">
        <v>24550686</v>
      </c>
      <c r="C1320" s="144" t="s">
        <v>817</v>
      </c>
      <c r="D1320" s="144" t="s">
        <v>229</v>
      </c>
      <c r="E1320" s="131" t="s">
        <v>3389</v>
      </c>
      <c r="F1320" s="145" t="s">
        <v>2657</v>
      </c>
      <c r="G1320" s="146">
        <v>4210</v>
      </c>
      <c r="H1320" s="146">
        <v>15</v>
      </c>
      <c r="I1320" s="147">
        <v>330120</v>
      </c>
      <c r="J1320" s="145" t="s">
        <v>229</v>
      </c>
      <c r="K1320" s="2"/>
    </row>
    <row r="1321" spans="1:11" hidden="1" x14ac:dyDescent="0.2">
      <c r="A1321" s="88">
        <v>1765</v>
      </c>
      <c r="B1321" s="95">
        <v>24573477</v>
      </c>
      <c r="C1321" s="90" t="s">
        <v>818</v>
      </c>
      <c r="D1321" s="91" t="str">
        <f>VLOOKUP(B1321,[1]PLANTA!$A$2:$T$2334,20,0)</f>
        <v>CALARCA</v>
      </c>
      <c r="E1321" s="92" t="s">
        <v>2653</v>
      </c>
      <c r="F1321" s="10" t="s">
        <v>2695</v>
      </c>
      <c r="G1321" s="11">
        <v>4044</v>
      </c>
      <c r="H1321" s="11">
        <v>12</v>
      </c>
      <c r="I1321" s="93">
        <v>320110</v>
      </c>
      <c r="J1321" s="94" t="s">
        <v>224</v>
      </c>
      <c r="K1321" s="94" t="s">
        <v>3200</v>
      </c>
    </row>
    <row r="1322" spans="1:11" hidden="1" x14ac:dyDescent="0.2">
      <c r="A1322" s="88">
        <v>1766</v>
      </c>
      <c r="B1322" s="95">
        <v>24577566</v>
      </c>
      <c r="C1322" s="90" t="s">
        <v>819</v>
      </c>
      <c r="D1322" s="91" t="str">
        <f>VLOOKUP(B1322,[1]PLANTA!$A$2:$T$2334,20,0)</f>
        <v>CALARCA</v>
      </c>
      <c r="E1322" s="92" t="s">
        <v>2651</v>
      </c>
      <c r="F1322" s="10" t="s">
        <v>2695</v>
      </c>
      <c r="G1322" s="11">
        <v>4044</v>
      </c>
      <c r="H1322" s="11">
        <v>11</v>
      </c>
      <c r="I1322" s="93">
        <v>320110</v>
      </c>
      <c r="J1322" s="94" t="s">
        <v>224</v>
      </c>
      <c r="K1322" s="94" t="s">
        <v>3200</v>
      </c>
    </row>
    <row r="1323" spans="1:11" hidden="1" x14ac:dyDescent="0.2">
      <c r="A1323" s="1">
        <v>4671</v>
      </c>
      <c r="B1323" s="148">
        <v>24577566</v>
      </c>
      <c r="C1323" s="144" t="s">
        <v>819</v>
      </c>
      <c r="D1323" s="144" t="s">
        <v>224</v>
      </c>
      <c r="E1323" s="131" t="s">
        <v>3389</v>
      </c>
      <c r="F1323" s="145" t="s">
        <v>2695</v>
      </c>
      <c r="G1323" s="146">
        <v>4044</v>
      </c>
      <c r="H1323" s="146">
        <v>11</v>
      </c>
      <c r="I1323" s="147">
        <v>320110</v>
      </c>
      <c r="J1323" s="145" t="s">
        <v>224</v>
      </c>
      <c r="K1323" s="2"/>
    </row>
    <row r="1324" spans="1:11" hidden="1" x14ac:dyDescent="0.2">
      <c r="A1324" s="88">
        <v>1767</v>
      </c>
      <c r="B1324" s="95">
        <v>24579512</v>
      </c>
      <c r="C1324" s="90" t="s">
        <v>820</v>
      </c>
      <c r="D1324" s="91" t="str">
        <f>VLOOKUP(B1324,[1]PLANTA!$A$2:$T$2334,20,0)</f>
        <v>CALARCA</v>
      </c>
      <c r="E1324" s="92" t="s">
        <v>2651</v>
      </c>
      <c r="F1324" s="10" t="s">
        <v>2657</v>
      </c>
      <c r="G1324" s="11">
        <v>4210</v>
      </c>
      <c r="H1324" s="11">
        <v>16</v>
      </c>
      <c r="I1324" s="93">
        <v>320110</v>
      </c>
      <c r="J1324" s="94" t="s">
        <v>224</v>
      </c>
      <c r="K1324" s="94" t="s">
        <v>3200</v>
      </c>
    </row>
    <row r="1325" spans="1:11" hidden="1" x14ac:dyDescent="0.2">
      <c r="A1325" s="1">
        <v>4673</v>
      </c>
      <c r="B1325" s="148">
        <v>24579512</v>
      </c>
      <c r="C1325" s="144" t="s">
        <v>820</v>
      </c>
      <c r="D1325" s="144" t="s">
        <v>224</v>
      </c>
      <c r="E1325" s="131" t="s">
        <v>3389</v>
      </c>
      <c r="F1325" s="145" t="s">
        <v>2657</v>
      </c>
      <c r="G1325" s="146">
        <v>4210</v>
      </c>
      <c r="H1325" s="146">
        <v>16</v>
      </c>
      <c r="I1325" s="147">
        <v>320110</v>
      </c>
      <c r="J1325" s="145" t="s">
        <v>224</v>
      </c>
      <c r="K1325" s="2"/>
    </row>
    <row r="1326" spans="1:11" hidden="1" x14ac:dyDescent="0.2">
      <c r="A1326" s="88">
        <v>1761</v>
      </c>
      <c r="B1326" s="95">
        <v>24580141</v>
      </c>
      <c r="C1326" s="90" t="s">
        <v>821</v>
      </c>
      <c r="D1326" s="91" t="str">
        <f>VLOOKUP(B1326,[1]PLANTA!$A$2:$T$2334,20,0)</f>
        <v>Grupo Administrativo ARMENIA</v>
      </c>
      <c r="E1326" s="92" t="s">
        <v>2651</v>
      </c>
      <c r="F1326" s="10" t="s">
        <v>2657</v>
      </c>
      <c r="G1326" s="11">
        <v>4210</v>
      </c>
      <c r="H1326" s="11">
        <v>19</v>
      </c>
      <c r="I1326" s="93">
        <v>320030</v>
      </c>
      <c r="J1326" s="94" t="s">
        <v>223</v>
      </c>
      <c r="K1326" s="94" t="s">
        <v>3200</v>
      </c>
    </row>
    <row r="1327" spans="1:11" hidden="1" x14ac:dyDescent="0.2">
      <c r="A1327" s="1">
        <v>4667</v>
      </c>
      <c r="B1327" s="148">
        <v>24580141</v>
      </c>
      <c r="C1327" s="144" t="s">
        <v>821</v>
      </c>
      <c r="D1327" s="144" t="s">
        <v>3781</v>
      </c>
      <c r="E1327" s="131" t="s">
        <v>3389</v>
      </c>
      <c r="F1327" s="145" t="s">
        <v>2657</v>
      </c>
      <c r="G1327" s="146">
        <v>4210</v>
      </c>
      <c r="H1327" s="146">
        <v>19</v>
      </c>
      <c r="I1327" s="147">
        <v>320030</v>
      </c>
      <c r="J1327" s="145" t="s">
        <v>3781</v>
      </c>
      <c r="K1327" s="2"/>
    </row>
    <row r="1328" spans="1:11" hidden="1" x14ac:dyDescent="0.2">
      <c r="A1328" s="88">
        <v>2155</v>
      </c>
      <c r="B1328" s="95">
        <v>24588966</v>
      </c>
      <c r="C1328" s="90" t="s">
        <v>822</v>
      </c>
      <c r="D1328" s="91" t="str">
        <f>VLOOKUP(B1328,[1]PLANTA!$A$2:$T$2334,20,0)</f>
        <v>CARTAGO</v>
      </c>
      <c r="E1328" s="92" t="s">
        <v>2653</v>
      </c>
      <c r="F1328" s="10" t="s">
        <v>2695</v>
      </c>
      <c r="G1328" s="11">
        <v>4044</v>
      </c>
      <c r="H1328" s="11">
        <v>16</v>
      </c>
      <c r="I1328" s="93">
        <v>380130</v>
      </c>
      <c r="J1328" s="94" t="s">
        <v>267</v>
      </c>
      <c r="K1328" s="94" t="s">
        <v>263</v>
      </c>
    </row>
    <row r="1329" spans="1:11" hidden="1" x14ac:dyDescent="0.2">
      <c r="A1329" s="1">
        <v>5037</v>
      </c>
      <c r="B1329" s="149">
        <v>24588966</v>
      </c>
      <c r="C1329" s="144" t="s">
        <v>822</v>
      </c>
      <c r="D1329" s="144" t="s">
        <v>267</v>
      </c>
      <c r="E1329" s="131" t="s">
        <v>3389</v>
      </c>
      <c r="F1329" s="145" t="s">
        <v>2695</v>
      </c>
      <c r="G1329" s="146">
        <v>4044</v>
      </c>
      <c r="H1329" s="146">
        <v>16</v>
      </c>
      <c r="I1329" s="147">
        <v>380130</v>
      </c>
      <c r="J1329" s="145" t="s">
        <v>267</v>
      </c>
      <c r="K1329" s="2"/>
    </row>
    <row r="1330" spans="1:11" ht="25.5" hidden="1" x14ac:dyDescent="0.2">
      <c r="A1330" s="88">
        <v>2418</v>
      </c>
      <c r="B1330" s="102">
        <v>24603070</v>
      </c>
      <c r="C1330" s="119" t="s">
        <v>2495</v>
      </c>
      <c r="D1330" s="126" t="s">
        <v>2496</v>
      </c>
      <c r="E1330" s="103" t="s">
        <v>3388</v>
      </c>
      <c r="F1330" s="104" t="s">
        <v>3389</v>
      </c>
      <c r="G1330" s="104" t="s">
        <v>3389</v>
      </c>
      <c r="H1330" s="104" t="s">
        <v>3389</v>
      </c>
      <c r="I1330" s="117" t="s">
        <v>3389</v>
      </c>
      <c r="J1330" s="107" t="s">
        <v>223</v>
      </c>
      <c r="K1330" s="107" t="s">
        <v>3200</v>
      </c>
    </row>
    <row r="1331" spans="1:11" hidden="1" x14ac:dyDescent="0.2">
      <c r="A1331" s="88">
        <v>924</v>
      </c>
      <c r="B1331" s="95">
        <v>24620035</v>
      </c>
      <c r="C1331" s="90" t="s">
        <v>823</v>
      </c>
      <c r="D1331" s="91" t="str">
        <f>VLOOKUP(B1331,[1]PLANTA!$A$2:$T$2334,20,0)</f>
        <v>ANSERMA</v>
      </c>
      <c r="E1331" s="92" t="s">
        <v>2825</v>
      </c>
      <c r="F1331" s="10" t="s">
        <v>2850</v>
      </c>
      <c r="G1331" s="11" t="s">
        <v>2851</v>
      </c>
      <c r="H1331" s="11" t="s">
        <v>2681</v>
      </c>
      <c r="I1331" s="93">
        <v>160120</v>
      </c>
      <c r="J1331" s="94" t="s">
        <v>128</v>
      </c>
      <c r="K1331" s="94" t="s">
        <v>125</v>
      </c>
    </row>
    <row r="1332" spans="1:11" hidden="1" x14ac:dyDescent="0.2">
      <c r="A1332" s="88">
        <v>929</v>
      </c>
      <c r="B1332" s="95">
        <v>24711007</v>
      </c>
      <c r="C1332" s="90" t="s">
        <v>824</v>
      </c>
      <c r="D1332" s="91" t="str">
        <f>VLOOKUP(B1332,[1]PLANTA!$A$2:$T$2334,20,0)</f>
        <v>LA DORADA</v>
      </c>
      <c r="E1332" s="92" t="s">
        <v>2653</v>
      </c>
      <c r="F1332" s="10" t="s">
        <v>2655</v>
      </c>
      <c r="G1332" s="11">
        <v>3132</v>
      </c>
      <c r="H1332" s="11">
        <v>14</v>
      </c>
      <c r="I1332" s="93">
        <v>160130</v>
      </c>
      <c r="J1332" s="94" t="s">
        <v>129</v>
      </c>
      <c r="K1332" s="94" t="s">
        <v>125</v>
      </c>
    </row>
    <row r="1333" spans="1:11" hidden="1" x14ac:dyDescent="0.2">
      <c r="A1333" s="1">
        <v>3887</v>
      </c>
      <c r="B1333" s="148">
        <v>24711007</v>
      </c>
      <c r="C1333" s="144" t="s">
        <v>824</v>
      </c>
      <c r="D1333" s="144" t="s">
        <v>129</v>
      </c>
      <c r="E1333" s="131" t="s">
        <v>3389</v>
      </c>
      <c r="F1333" s="145" t="s">
        <v>2655</v>
      </c>
      <c r="G1333" s="146">
        <v>3132</v>
      </c>
      <c r="H1333" s="146">
        <v>14</v>
      </c>
      <c r="I1333" s="147">
        <v>160130</v>
      </c>
      <c r="J1333" s="145" t="s">
        <v>129</v>
      </c>
      <c r="K1333" s="2"/>
    </row>
    <row r="1334" spans="1:11" hidden="1" x14ac:dyDescent="0.2">
      <c r="A1334" s="88">
        <v>1306</v>
      </c>
      <c r="B1334" s="95">
        <v>24713112</v>
      </c>
      <c r="C1334" s="90" t="s">
        <v>825</v>
      </c>
      <c r="D1334" s="91" t="str">
        <f>VLOOKUP(B1334,[1]PLANTA!$A$2:$T$2334,20,0)</f>
        <v>FACATATIVA</v>
      </c>
      <c r="E1334" s="92" t="s">
        <v>2651</v>
      </c>
      <c r="F1334" s="10" t="s">
        <v>2695</v>
      </c>
      <c r="G1334" s="11">
        <v>4044</v>
      </c>
      <c r="H1334" s="11">
        <v>12</v>
      </c>
      <c r="I1334" s="93">
        <v>220110</v>
      </c>
      <c r="J1334" s="94" t="s">
        <v>169</v>
      </c>
      <c r="K1334" s="94" t="s">
        <v>168</v>
      </c>
    </row>
    <row r="1335" spans="1:11" hidden="1" x14ac:dyDescent="0.2">
      <c r="A1335" s="1">
        <v>4243</v>
      </c>
      <c r="B1335" s="148">
        <v>24713112</v>
      </c>
      <c r="C1335" s="144" t="s">
        <v>825</v>
      </c>
      <c r="D1335" s="144" t="s">
        <v>169</v>
      </c>
      <c r="E1335" s="131" t="s">
        <v>3389</v>
      </c>
      <c r="F1335" s="145" t="s">
        <v>2695</v>
      </c>
      <c r="G1335" s="146">
        <v>4044</v>
      </c>
      <c r="H1335" s="146">
        <v>12</v>
      </c>
      <c r="I1335" s="147">
        <v>220110</v>
      </c>
      <c r="J1335" s="145" t="s">
        <v>169</v>
      </c>
      <c r="K1335" s="2"/>
    </row>
    <row r="1336" spans="1:11" hidden="1" x14ac:dyDescent="0.2">
      <c r="A1336" s="88">
        <v>937</v>
      </c>
      <c r="B1336" s="97">
        <v>24726329</v>
      </c>
      <c r="C1336" s="90" t="s">
        <v>826</v>
      </c>
      <c r="D1336" s="91" t="str">
        <f>VLOOKUP(B1336,[1]PLANTA!$A$2:$T$2334,20,0)</f>
        <v>MANZANARES</v>
      </c>
      <c r="E1336" s="92" t="s">
        <v>2653</v>
      </c>
      <c r="F1336" s="10" t="s">
        <v>2657</v>
      </c>
      <c r="G1336" s="11">
        <v>4210</v>
      </c>
      <c r="H1336" s="11">
        <v>15</v>
      </c>
      <c r="I1336" s="93">
        <v>160140</v>
      </c>
      <c r="J1336" s="94" t="s">
        <v>130</v>
      </c>
      <c r="K1336" s="94" t="s">
        <v>125</v>
      </c>
    </row>
    <row r="1337" spans="1:11" hidden="1" x14ac:dyDescent="0.2">
      <c r="A1337" s="1">
        <v>3894</v>
      </c>
      <c r="B1337" s="148">
        <v>24726329</v>
      </c>
      <c r="C1337" s="144" t="s">
        <v>826</v>
      </c>
      <c r="D1337" s="144" t="s">
        <v>130</v>
      </c>
      <c r="E1337" s="131" t="s">
        <v>3389</v>
      </c>
      <c r="F1337" s="145" t="s">
        <v>2657</v>
      </c>
      <c r="G1337" s="146">
        <v>4210</v>
      </c>
      <c r="H1337" s="146">
        <v>15</v>
      </c>
      <c r="I1337" s="147">
        <v>160140</v>
      </c>
      <c r="J1337" s="145" t="s">
        <v>130</v>
      </c>
      <c r="K1337" s="2"/>
    </row>
    <row r="1338" spans="1:11" hidden="1" x14ac:dyDescent="0.2">
      <c r="A1338" s="88">
        <v>164</v>
      </c>
      <c r="B1338" s="95">
        <v>24726701</v>
      </c>
      <c r="C1338" s="90" t="s">
        <v>827</v>
      </c>
      <c r="D1338" s="91" t="str">
        <f>VLOOKUP(B1338,[1]PLANTA!$A$2:$T$2334,20,0)</f>
        <v>Grupo de Presupuesto</v>
      </c>
      <c r="E1338" s="92" t="s">
        <v>2653</v>
      </c>
      <c r="F1338" s="10" t="s">
        <v>2654</v>
      </c>
      <c r="G1338" s="11">
        <v>3124</v>
      </c>
      <c r="H1338" s="11">
        <v>16</v>
      </c>
      <c r="I1338" s="93">
        <v>7120</v>
      </c>
      <c r="J1338" s="94" t="s">
        <v>54</v>
      </c>
      <c r="K1338" s="94" t="s">
        <v>278</v>
      </c>
    </row>
    <row r="1339" spans="1:11" hidden="1" x14ac:dyDescent="0.2">
      <c r="A1339" s="1">
        <v>3157</v>
      </c>
      <c r="B1339" s="148">
        <v>24726701</v>
      </c>
      <c r="C1339" s="144" t="s">
        <v>827</v>
      </c>
      <c r="D1339" s="144" t="s">
        <v>3686</v>
      </c>
      <c r="E1339" s="131" t="s">
        <v>3389</v>
      </c>
      <c r="F1339" s="145" t="s">
        <v>2654</v>
      </c>
      <c r="G1339" s="146">
        <v>3124</v>
      </c>
      <c r="H1339" s="146">
        <v>16</v>
      </c>
      <c r="I1339" s="147">
        <v>7120</v>
      </c>
      <c r="J1339" s="145" t="s">
        <v>3686</v>
      </c>
      <c r="K1339" s="2"/>
    </row>
    <row r="1340" spans="1:11" hidden="1" x14ac:dyDescent="0.2">
      <c r="A1340" s="88">
        <v>919</v>
      </c>
      <c r="B1340" s="95">
        <v>24726932</v>
      </c>
      <c r="C1340" s="90" t="s">
        <v>828</v>
      </c>
      <c r="D1340" s="91" t="str">
        <f>VLOOKUP(B1340,[1]PLANTA!$A$2:$T$2334,20,0)</f>
        <v>Grupo Administrativo Manizales</v>
      </c>
      <c r="E1340" s="92" t="s">
        <v>2651</v>
      </c>
      <c r="F1340" s="10" t="s">
        <v>2657</v>
      </c>
      <c r="G1340" s="11">
        <v>4210</v>
      </c>
      <c r="H1340" s="11">
        <v>16</v>
      </c>
      <c r="I1340" s="93">
        <v>160030</v>
      </c>
      <c r="J1340" s="94" t="s">
        <v>126</v>
      </c>
      <c r="K1340" s="94" t="s">
        <v>125</v>
      </c>
    </row>
    <row r="1341" spans="1:11" hidden="1" x14ac:dyDescent="0.2">
      <c r="A1341" s="1">
        <v>3877</v>
      </c>
      <c r="B1341" s="148">
        <v>24726932</v>
      </c>
      <c r="C1341" s="144" t="s">
        <v>828</v>
      </c>
      <c r="D1341" s="144" t="s">
        <v>3733</v>
      </c>
      <c r="E1341" s="131" t="s">
        <v>3389</v>
      </c>
      <c r="F1341" s="145" t="s">
        <v>2657</v>
      </c>
      <c r="G1341" s="146">
        <v>4210</v>
      </c>
      <c r="H1341" s="146">
        <v>16</v>
      </c>
      <c r="I1341" s="147">
        <v>160030</v>
      </c>
      <c r="J1341" s="145" t="s">
        <v>3733</v>
      </c>
      <c r="K1341" s="2"/>
    </row>
    <row r="1342" spans="1:11" hidden="1" x14ac:dyDescent="0.2">
      <c r="A1342" s="1">
        <v>3899</v>
      </c>
      <c r="B1342" s="148">
        <v>24730753</v>
      </c>
      <c r="C1342" s="144" t="s">
        <v>3566</v>
      </c>
      <c r="D1342" s="144" t="s">
        <v>132</v>
      </c>
      <c r="E1342" s="131" t="s">
        <v>3389</v>
      </c>
      <c r="F1342" s="145" t="s">
        <v>2695</v>
      </c>
      <c r="G1342" s="146">
        <v>4044</v>
      </c>
      <c r="H1342" s="146">
        <v>12</v>
      </c>
      <c r="I1342" s="147">
        <v>160160</v>
      </c>
      <c r="J1342" s="145" t="s">
        <v>132</v>
      </c>
      <c r="K1342" s="2"/>
    </row>
    <row r="1343" spans="1:11" hidden="1" x14ac:dyDescent="0.2">
      <c r="A1343" s="88">
        <v>936</v>
      </c>
      <c r="B1343" s="95">
        <v>24730847</v>
      </c>
      <c r="C1343" s="90" t="s">
        <v>2988</v>
      </c>
      <c r="D1343" s="91" t="str">
        <f>VLOOKUP(B1343,[1]PLANTA!$A$2:$T$2334,20,0)</f>
        <v>MANZANARES</v>
      </c>
      <c r="E1343" s="92" t="s">
        <v>2651</v>
      </c>
      <c r="F1343" s="10" t="s">
        <v>2695</v>
      </c>
      <c r="G1343" s="11">
        <v>4044</v>
      </c>
      <c r="H1343" s="11">
        <v>12</v>
      </c>
      <c r="I1343" s="93">
        <v>160140</v>
      </c>
      <c r="J1343" s="94" t="s">
        <v>130</v>
      </c>
      <c r="K1343" s="94" t="s">
        <v>125</v>
      </c>
    </row>
    <row r="1344" spans="1:11" hidden="1" x14ac:dyDescent="0.2">
      <c r="A1344" s="1">
        <v>3893</v>
      </c>
      <c r="B1344" s="148">
        <v>24730847</v>
      </c>
      <c r="C1344" s="144" t="s">
        <v>2988</v>
      </c>
      <c r="D1344" s="144" t="s">
        <v>130</v>
      </c>
      <c r="E1344" s="131" t="s">
        <v>3389</v>
      </c>
      <c r="F1344" s="145" t="s">
        <v>2695</v>
      </c>
      <c r="G1344" s="146">
        <v>4044</v>
      </c>
      <c r="H1344" s="146">
        <v>12</v>
      </c>
      <c r="I1344" s="147">
        <v>160140</v>
      </c>
      <c r="J1344" s="145" t="s">
        <v>130</v>
      </c>
      <c r="K1344" s="2"/>
    </row>
    <row r="1345" spans="1:11" ht="25.5" hidden="1" x14ac:dyDescent="0.2">
      <c r="A1345" s="88">
        <v>2419</v>
      </c>
      <c r="B1345" s="105">
        <v>24816155</v>
      </c>
      <c r="C1345" s="120" t="s">
        <v>2419</v>
      </c>
      <c r="D1345" s="126" t="s">
        <v>2420</v>
      </c>
      <c r="E1345" s="103" t="s">
        <v>3388</v>
      </c>
      <c r="F1345" s="104" t="s">
        <v>3389</v>
      </c>
      <c r="G1345" s="104" t="s">
        <v>3389</v>
      </c>
      <c r="H1345" s="104" t="s">
        <v>3389</v>
      </c>
      <c r="I1345" s="117" t="s">
        <v>3389</v>
      </c>
      <c r="J1345" s="107" t="s">
        <v>224</v>
      </c>
      <c r="K1345" s="107" t="s">
        <v>3200</v>
      </c>
    </row>
    <row r="1346" spans="1:11" hidden="1" x14ac:dyDescent="0.2">
      <c r="A1346" s="88">
        <v>938</v>
      </c>
      <c r="B1346" s="95">
        <v>24821608</v>
      </c>
      <c r="C1346" s="90" t="s">
        <v>829</v>
      </c>
      <c r="D1346" s="91" t="str">
        <f>VLOOKUP(B1346,[1]PLANTA!$A$2:$T$2334,20,0)</f>
        <v>NEIRA</v>
      </c>
      <c r="E1346" s="92" t="s">
        <v>2825</v>
      </c>
      <c r="F1346" s="10" t="s">
        <v>2850</v>
      </c>
      <c r="G1346" s="11" t="s">
        <v>2851</v>
      </c>
      <c r="H1346" s="11" t="s">
        <v>2681</v>
      </c>
      <c r="I1346" s="93">
        <v>160150</v>
      </c>
      <c r="J1346" s="94" t="s">
        <v>131</v>
      </c>
      <c r="K1346" s="94" t="s">
        <v>125</v>
      </c>
    </row>
    <row r="1347" spans="1:11" hidden="1" x14ac:dyDescent="0.2">
      <c r="A1347" s="88">
        <v>940</v>
      </c>
      <c r="B1347" s="95">
        <v>24822585</v>
      </c>
      <c r="C1347" s="90" t="s">
        <v>830</v>
      </c>
      <c r="D1347" s="91" t="str">
        <f>VLOOKUP(B1347,[1]PLANTA!$A$2:$T$2334,20,0)</f>
        <v>NEIRA</v>
      </c>
      <c r="E1347" s="92" t="s">
        <v>2653</v>
      </c>
      <c r="F1347" s="10" t="s">
        <v>2695</v>
      </c>
      <c r="G1347" s="11">
        <v>4044</v>
      </c>
      <c r="H1347" s="11">
        <v>12</v>
      </c>
      <c r="I1347" s="93">
        <v>160150</v>
      </c>
      <c r="J1347" s="94" t="s">
        <v>131</v>
      </c>
      <c r="K1347" s="94" t="s">
        <v>125</v>
      </c>
    </row>
    <row r="1348" spans="1:11" hidden="1" x14ac:dyDescent="0.2">
      <c r="A1348" s="1">
        <v>3897</v>
      </c>
      <c r="B1348" s="148">
        <v>24822585</v>
      </c>
      <c r="C1348" s="144" t="s">
        <v>830</v>
      </c>
      <c r="D1348" s="144" t="s">
        <v>131</v>
      </c>
      <c r="E1348" s="131" t="s">
        <v>3389</v>
      </c>
      <c r="F1348" s="145" t="s">
        <v>2695</v>
      </c>
      <c r="G1348" s="146">
        <v>4044</v>
      </c>
      <c r="H1348" s="146">
        <v>12</v>
      </c>
      <c r="I1348" s="147">
        <v>160150</v>
      </c>
      <c r="J1348" s="145" t="s">
        <v>131</v>
      </c>
      <c r="K1348" s="2"/>
    </row>
    <row r="1349" spans="1:11" hidden="1" x14ac:dyDescent="0.2">
      <c r="A1349" s="88">
        <v>942</v>
      </c>
      <c r="B1349" s="95">
        <v>24836552</v>
      </c>
      <c r="C1349" s="90" t="s">
        <v>831</v>
      </c>
      <c r="D1349" s="91" t="str">
        <f>VLOOKUP(B1349,[1]PLANTA!$A$2:$T$2334,20,0)</f>
        <v>PACORA</v>
      </c>
      <c r="E1349" s="92" t="s">
        <v>2653</v>
      </c>
      <c r="F1349" s="10" t="s">
        <v>2695</v>
      </c>
      <c r="G1349" s="11">
        <v>4044</v>
      </c>
      <c r="H1349" s="11">
        <v>12</v>
      </c>
      <c r="I1349" s="93">
        <v>160160</v>
      </c>
      <c r="J1349" s="94" t="s">
        <v>132</v>
      </c>
      <c r="K1349" s="94" t="s">
        <v>125</v>
      </c>
    </row>
    <row r="1350" spans="1:11" hidden="1" x14ac:dyDescent="0.2">
      <c r="A1350" s="88">
        <v>925</v>
      </c>
      <c r="B1350" s="95">
        <v>24837311</v>
      </c>
      <c r="C1350" s="90" t="s">
        <v>833</v>
      </c>
      <c r="D1350" s="91" t="str">
        <f>VLOOKUP(B1350,[1]PLANTA!$A$2:$T$2334,20,0)</f>
        <v>ANSERMA</v>
      </c>
      <c r="E1350" s="92" t="s">
        <v>2653</v>
      </c>
      <c r="F1350" s="10" t="s">
        <v>2695</v>
      </c>
      <c r="G1350" s="11">
        <v>4044</v>
      </c>
      <c r="H1350" s="11">
        <v>14</v>
      </c>
      <c r="I1350" s="93">
        <v>160120</v>
      </c>
      <c r="J1350" s="94" t="s">
        <v>128</v>
      </c>
      <c r="K1350" s="94" t="s">
        <v>125</v>
      </c>
    </row>
    <row r="1351" spans="1:11" hidden="1" x14ac:dyDescent="0.2">
      <c r="A1351" s="1">
        <v>3882</v>
      </c>
      <c r="B1351" s="148">
        <v>24837311</v>
      </c>
      <c r="C1351" s="144" t="s">
        <v>833</v>
      </c>
      <c r="D1351" s="144" t="s">
        <v>128</v>
      </c>
      <c r="E1351" s="131" t="s">
        <v>3389</v>
      </c>
      <c r="F1351" s="145" t="s">
        <v>2695</v>
      </c>
      <c r="G1351" s="146">
        <v>4044</v>
      </c>
      <c r="H1351" s="146">
        <v>14</v>
      </c>
      <c r="I1351" s="147">
        <v>160120</v>
      </c>
      <c r="J1351" s="145" t="s">
        <v>128</v>
      </c>
      <c r="K1351" s="2"/>
    </row>
    <row r="1352" spans="1:11" hidden="1" x14ac:dyDescent="0.2">
      <c r="A1352" s="88">
        <v>943</v>
      </c>
      <c r="B1352" s="95">
        <v>24838420</v>
      </c>
      <c r="C1352" s="90" t="s">
        <v>834</v>
      </c>
      <c r="D1352" s="91" t="str">
        <f>VLOOKUP(B1352,[1]PLANTA!$A$2:$T$2334,20,0)</f>
        <v>PACORA</v>
      </c>
      <c r="E1352" s="92" t="s">
        <v>2653</v>
      </c>
      <c r="F1352" s="10" t="s">
        <v>2695</v>
      </c>
      <c r="G1352" s="11">
        <v>4044</v>
      </c>
      <c r="H1352" s="11">
        <v>12</v>
      </c>
      <c r="I1352" s="93">
        <v>160160</v>
      </c>
      <c r="J1352" s="94" t="s">
        <v>132</v>
      </c>
      <c r="K1352" s="94" t="s">
        <v>125</v>
      </c>
    </row>
    <row r="1353" spans="1:11" hidden="1" x14ac:dyDescent="0.2">
      <c r="A1353" s="1">
        <v>3900</v>
      </c>
      <c r="B1353" s="148">
        <v>24838420</v>
      </c>
      <c r="C1353" s="144" t="s">
        <v>834</v>
      </c>
      <c r="D1353" s="144" t="s">
        <v>132</v>
      </c>
      <c r="E1353" s="131" t="s">
        <v>3389</v>
      </c>
      <c r="F1353" s="145" t="s">
        <v>2695</v>
      </c>
      <c r="G1353" s="146">
        <v>4044</v>
      </c>
      <c r="H1353" s="146">
        <v>12</v>
      </c>
      <c r="I1353" s="147">
        <v>160160</v>
      </c>
      <c r="J1353" s="145" t="s">
        <v>132</v>
      </c>
      <c r="K1353" s="2"/>
    </row>
    <row r="1354" spans="1:11" hidden="1" x14ac:dyDescent="0.2">
      <c r="A1354" s="1">
        <v>3907</v>
      </c>
      <c r="B1354" s="148">
        <v>24839373</v>
      </c>
      <c r="C1354" s="144" t="s">
        <v>3567</v>
      </c>
      <c r="D1354" s="144" t="s">
        <v>135</v>
      </c>
      <c r="E1354" s="131" t="s">
        <v>3389</v>
      </c>
      <c r="F1354" s="145" t="s">
        <v>2850</v>
      </c>
      <c r="G1354" s="146" t="s">
        <v>2851</v>
      </c>
      <c r="H1354" s="146" t="s">
        <v>2681</v>
      </c>
      <c r="I1354" s="147">
        <v>160190</v>
      </c>
      <c r="J1354" s="145" t="s">
        <v>135</v>
      </c>
      <c r="K1354" s="2"/>
    </row>
    <row r="1355" spans="1:11" hidden="1" x14ac:dyDescent="0.2">
      <c r="A1355" s="88">
        <v>944</v>
      </c>
      <c r="B1355" s="95">
        <v>24865551</v>
      </c>
      <c r="C1355" s="90" t="s">
        <v>835</v>
      </c>
      <c r="D1355" s="91" t="str">
        <f>VLOOKUP(B1355,[1]PLANTA!$A$2:$T$2334,20,0)</f>
        <v>PENSILVANIA</v>
      </c>
      <c r="E1355" s="92" t="s">
        <v>2825</v>
      </c>
      <c r="F1355" s="10" t="s">
        <v>2850</v>
      </c>
      <c r="G1355" s="11" t="s">
        <v>2851</v>
      </c>
      <c r="H1355" s="11" t="s">
        <v>2681</v>
      </c>
      <c r="I1355" s="93">
        <v>160170</v>
      </c>
      <c r="J1355" s="94" t="s">
        <v>133</v>
      </c>
      <c r="K1355" s="94" t="s">
        <v>125</v>
      </c>
    </row>
    <row r="1356" spans="1:11" hidden="1" x14ac:dyDescent="0.2">
      <c r="A1356" s="1">
        <v>3901</v>
      </c>
      <c r="B1356" s="148">
        <v>24865551</v>
      </c>
      <c r="C1356" s="144" t="s">
        <v>835</v>
      </c>
      <c r="D1356" s="144" t="s">
        <v>133</v>
      </c>
      <c r="E1356" s="131" t="s">
        <v>3389</v>
      </c>
      <c r="F1356" s="145" t="s">
        <v>2850</v>
      </c>
      <c r="G1356" s="146" t="s">
        <v>2851</v>
      </c>
      <c r="H1356" s="146" t="s">
        <v>2681</v>
      </c>
      <c r="I1356" s="147">
        <v>160170</v>
      </c>
      <c r="J1356" s="145" t="s">
        <v>133</v>
      </c>
      <c r="K1356" s="2"/>
    </row>
    <row r="1357" spans="1:11" hidden="1" x14ac:dyDescent="0.2">
      <c r="A1357" s="88">
        <v>946</v>
      </c>
      <c r="B1357" s="95">
        <v>24866503</v>
      </c>
      <c r="C1357" s="90" t="s">
        <v>836</v>
      </c>
      <c r="D1357" s="91" t="str">
        <f>VLOOKUP(B1357,[1]PLANTA!$A$2:$T$2334,20,0)</f>
        <v>PENSILVANIA</v>
      </c>
      <c r="E1357" s="92" t="s">
        <v>2653</v>
      </c>
      <c r="F1357" s="10" t="s">
        <v>2695</v>
      </c>
      <c r="G1357" s="11" t="s">
        <v>2709</v>
      </c>
      <c r="H1357" s="11">
        <v>14</v>
      </c>
      <c r="I1357" s="93">
        <v>160170</v>
      </c>
      <c r="J1357" s="94" t="s">
        <v>133</v>
      </c>
      <c r="K1357" s="94" t="s">
        <v>125</v>
      </c>
    </row>
    <row r="1358" spans="1:11" hidden="1" x14ac:dyDescent="0.2">
      <c r="A1358" s="88">
        <v>917</v>
      </c>
      <c r="B1358" s="95">
        <v>24867062</v>
      </c>
      <c r="C1358" s="90" t="s">
        <v>837</v>
      </c>
      <c r="D1358" s="91" t="str">
        <f>VLOOKUP(B1358,[1]PLANTA!$A$2:$T$2334,20,0)</f>
        <v>Grupo Administrativo Manizales</v>
      </c>
      <c r="E1358" s="92" t="s">
        <v>2653</v>
      </c>
      <c r="F1358" s="10" t="s">
        <v>2657</v>
      </c>
      <c r="G1358" s="11">
        <v>4210</v>
      </c>
      <c r="H1358" s="11">
        <v>16</v>
      </c>
      <c r="I1358" s="93">
        <v>160030</v>
      </c>
      <c r="J1358" s="94" t="s">
        <v>126</v>
      </c>
      <c r="K1358" s="94" t="s">
        <v>125</v>
      </c>
    </row>
    <row r="1359" spans="1:11" hidden="1" x14ac:dyDescent="0.2">
      <c r="A1359" s="1">
        <v>3875</v>
      </c>
      <c r="B1359" s="148">
        <v>24867062</v>
      </c>
      <c r="C1359" s="144" t="s">
        <v>837</v>
      </c>
      <c r="D1359" s="144" t="s">
        <v>3733</v>
      </c>
      <c r="E1359" s="131" t="s">
        <v>3389</v>
      </c>
      <c r="F1359" s="145" t="s">
        <v>2657</v>
      </c>
      <c r="G1359" s="146">
        <v>4210</v>
      </c>
      <c r="H1359" s="146">
        <v>16</v>
      </c>
      <c r="I1359" s="147">
        <v>160030</v>
      </c>
      <c r="J1359" s="145" t="s">
        <v>3733</v>
      </c>
      <c r="K1359" s="2"/>
    </row>
    <row r="1360" spans="1:11" hidden="1" x14ac:dyDescent="0.2">
      <c r="A1360" s="88">
        <v>945</v>
      </c>
      <c r="B1360" s="95">
        <v>24868738</v>
      </c>
      <c r="C1360" s="90" t="s">
        <v>2989</v>
      </c>
      <c r="D1360" s="91" t="str">
        <f>VLOOKUP(B1360,[1]PLANTA!$A$2:$T$2334,20,0)</f>
        <v>PENSILVANIA</v>
      </c>
      <c r="E1360" s="92" t="s">
        <v>2651</v>
      </c>
      <c r="F1360" s="10" t="s">
        <v>2695</v>
      </c>
      <c r="G1360" s="11">
        <v>4044</v>
      </c>
      <c r="H1360" s="11">
        <v>16</v>
      </c>
      <c r="I1360" s="93">
        <v>160170</v>
      </c>
      <c r="J1360" s="94" t="s">
        <v>133</v>
      </c>
      <c r="K1360" s="94" t="s">
        <v>125</v>
      </c>
    </row>
    <row r="1361" spans="1:11" hidden="1" x14ac:dyDescent="0.2">
      <c r="A1361" s="1">
        <v>3902</v>
      </c>
      <c r="B1361" s="148">
        <v>24868738</v>
      </c>
      <c r="C1361" s="144" t="s">
        <v>2989</v>
      </c>
      <c r="D1361" s="144" t="s">
        <v>133</v>
      </c>
      <c r="E1361" s="131" t="s">
        <v>3389</v>
      </c>
      <c r="F1361" s="145" t="s">
        <v>2695</v>
      </c>
      <c r="G1361" s="146">
        <v>4044</v>
      </c>
      <c r="H1361" s="146">
        <v>16</v>
      </c>
      <c r="I1361" s="147">
        <v>160170</v>
      </c>
      <c r="J1361" s="145" t="s">
        <v>133</v>
      </c>
      <c r="K1361" s="2"/>
    </row>
    <row r="1362" spans="1:11" hidden="1" x14ac:dyDescent="0.2">
      <c r="A1362" s="88">
        <v>1775</v>
      </c>
      <c r="B1362" s="95">
        <v>24950789</v>
      </c>
      <c r="C1362" s="90" t="s">
        <v>838</v>
      </c>
      <c r="D1362" s="91" t="str">
        <f>VLOOKUP(B1362,[1]PLANTA!$A$2:$T$2334,20,0)</f>
        <v>Grupo Jurídico PEREIRA</v>
      </c>
      <c r="E1362" s="92" t="s">
        <v>2653</v>
      </c>
      <c r="F1362" s="10" t="s">
        <v>2660</v>
      </c>
      <c r="G1362" s="11">
        <v>2028</v>
      </c>
      <c r="H1362" s="11">
        <v>12</v>
      </c>
      <c r="I1362" s="93">
        <v>330020</v>
      </c>
      <c r="J1362" s="94" t="s">
        <v>227</v>
      </c>
      <c r="K1362" s="94" t="s">
        <v>226</v>
      </c>
    </row>
    <row r="1363" spans="1:11" hidden="1" x14ac:dyDescent="0.2">
      <c r="A1363" s="1">
        <v>4680</v>
      </c>
      <c r="B1363" s="148">
        <v>24950789</v>
      </c>
      <c r="C1363" s="144" t="s">
        <v>838</v>
      </c>
      <c r="D1363" s="144" t="s">
        <v>3783</v>
      </c>
      <c r="E1363" s="131" t="s">
        <v>3389</v>
      </c>
      <c r="F1363" s="145" t="s">
        <v>2660</v>
      </c>
      <c r="G1363" s="146">
        <v>2028</v>
      </c>
      <c r="H1363" s="146">
        <v>12</v>
      </c>
      <c r="I1363" s="147">
        <v>330020</v>
      </c>
      <c r="J1363" s="145" t="s">
        <v>3783</v>
      </c>
      <c r="K1363" s="2"/>
    </row>
    <row r="1364" spans="1:11" hidden="1" x14ac:dyDescent="0.2">
      <c r="A1364" s="88">
        <v>1750</v>
      </c>
      <c r="B1364" s="95">
        <v>25016131</v>
      </c>
      <c r="C1364" s="90" t="s">
        <v>839</v>
      </c>
      <c r="D1364" s="91" t="str">
        <f>VLOOKUP(B1364,[1]PLANTA!$A$2:$T$2334,20,0)</f>
        <v>Grupo Jurídico ARMENIA</v>
      </c>
      <c r="E1364" s="92" t="s">
        <v>2653</v>
      </c>
      <c r="F1364" s="10" t="s">
        <v>2695</v>
      </c>
      <c r="G1364" s="11">
        <v>4044</v>
      </c>
      <c r="H1364" s="11">
        <v>14</v>
      </c>
      <c r="I1364" s="93">
        <v>320020</v>
      </c>
      <c r="J1364" s="94" t="s">
        <v>223</v>
      </c>
      <c r="K1364" s="94" t="s">
        <v>3200</v>
      </c>
    </row>
    <row r="1365" spans="1:11" hidden="1" x14ac:dyDescent="0.2">
      <c r="A1365" s="1">
        <v>4656</v>
      </c>
      <c r="B1365" s="148">
        <v>25016131</v>
      </c>
      <c r="C1365" s="144" t="s">
        <v>839</v>
      </c>
      <c r="D1365" s="144" t="s">
        <v>3780</v>
      </c>
      <c r="E1365" s="131" t="s">
        <v>3389</v>
      </c>
      <c r="F1365" s="145" t="s">
        <v>2695</v>
      </c>
      <c r="G1365" s="146">
        <v>4044</v>
      </c>
      <c r="H1365" s="146">
        <v>14</v>
      </c>
      <c r="I1365" s="147">
        <v>320020</v>
      </c>
      <c r="J1365" s="145" t="s">
        <v>3780</v>
      </c>
      <c r="K1365" s="2"/>
    </row>
    <row r="1366" spans="1:11" hidden="1" x14ac:dyDescent="0.2">
      <c r="A1366" s="88">
        <v>1770</v>
      </c>
      <c r="B1366" s="95">
        <v>25016263</v>
      </c>
      <c r="C1366" s="90" t="s">
        <v>840</v>
      </c>
      <c r="D1366" s="91" t="str">
        <f>VLOOKUP(B1366,[1]PLANTA!$A$2:$T$2334,20,0)</f>
        <v>FILANDIA</v>
      </c>
      <c r="E1366" s="92" t="s">
        <v>2653</v>
      </c>
      <c r="F1366" s="10" t="s">
        <v>2695</v>
      </c>
      <c r="G1366" s="11">
        <v>4044</v>
      </c>
      <c r="H1366" s="11">
        <v>12</v>
      </c>
      <c r="I1366" s="93">
        <v>320120</v>
      </c>
      <c r="J1366" s="94" t="s">
        <v>225</v>
      </c>
      <c r="K1366" s="94" t="s">
        <v>3200</v>
      </c>
    </row>
    <row r="1367" spans="1:11" hidden="1" x14ac:dyDescent="0.2">
      <c r="A1367" s="88">
        <v>967</v>
      </c>
      <c r="B1367" s="95">
        <v>25017781</v>
      </c>
      <c r="C1367" s="90" t="s">
        <v>841</v>
      </c>
      <c r="D1367" s="91" t="str">
        <f>VLOOKUP(B1367,[1]PLANTA!$A$2:$T$2334,20,0)</f>
        <v>SAN VICENTE DEL CAGUAN</v>
      </c>
      <c r="E1367" s="92" t="s">
        <v>2825</v>
      </c>
      <c r="F1367" s="10" t="s">
        <v>2850</v>
      </c>
      <c r="G1367" s="11" t="s">
        <v>2851</v>
      </c>
      <c r="H1367" s="11" t="s">
        <v>2681</v>
      </c>
      <c r="I1367" s="93">
        <v>170110</v>
      </c>
      <c r="J1367" s="94" t="s">
        <v>138</v>
      </c>
      <c r="K1367" s="94" t="s">
        <v>136</v>
      </c>
    </row>
    <row r="1368" spans="1:11" hidden="1" x14ac:dyDescent="0.2">
      <c r="A1368" s="1">
        <v>3923</v>
      </c>
      <c r="B1368" s="148">
        <v>25017781</v>
      </c>
      <c r="C1368" s="144" t="s">
        <v>3570</v>
      </c>
      <c r="D1368" s="144" t="s">
        <v>138</v>
      </c>
      <c r="E1368" s="131" t="s">
        <v>3389</v>
      </c>
      <c r="F1368" s="145" t="s">
        <v>2654</v>
      </c>
      <c r="G1368" s="146">
        <v>3124</v>
      </c>
      <c r="H1368" s="146">
        <v>14</v>
      </c>
      <c r="I1368" s="147">
        <v>170110</v>
      </c>
      <c r="J1368" s="145" t="s">
        <v>138</v>
      </c>
      <c r="K1368" s="2"/>
    </row>
    <row r="1369" spans="1:11" hidden="1" x14ac:dyDescent="0.2">
      <c r="A1369" s="88">
        <v>949</v>
      </c>
      <c r="B1369" s="95">
        <v>25061203</v>
      </c>
      <c r="C1369" s="90" t="s">
        <v>842</v>
      </c>
      <c r="D1369" s="91" t="str">
        <f>VLOOKUP(B1369,[1]PLANTA!$A$2:$T$2334,20,0)</f>
        <v>RIOSUCIO</v>
      </c>
      <c r="E1369" s="92" t="s">
        <v>2653</v>
      </c>
      <c r="F1369" s="10" t="s">
        <v>2695</v>
      </c>
      <c r="G1369" s="11">
        <v>4044</v>
      </c>
      <c r="H1369" s="11">
        <v>14</v>
      </c>
      <c r="I1369" s="93">
        <v>160180</v>
      </c>
      <c r="J1369" s="94" t="s">
        <v>134</v>
      </c>
      <c r="K1369" s="94" t="s">
        <v>125</v>
      </c>
    </row>
    <row r="1370" spans="1:11" hidden="1" x14ac:dyDescent="0.2">
      <c r="A1370" s="1">
        <v>3905</v>
      </c>
      <c r="B1370" s="148">
        <v>25061203</v>
      </c>
      <c r="C1370" s="144" t="s">
        <v>842</v>
      </c>
      <c r="D1370" s="144" t="s">
        <v>134</v>
      </c>
      <c r="E1370" s="131" t="s">
        <v>3389</v>
      </c>
      <c r="F1370" s="145" t="s">
        <v>2695</v>
      </c>
      <c r="G1370" s="146">
        <v>4044</v>
      </c>
      <c r="H1370" s="146">
        <v>14</v>
      </c>
      <c r="I1370" s="147">
        <v>160180</v>
      </c>
      <c r="J1370" s="145" t="s">
        <v>134</v>
      </c>
      <c r="K1370" s="2"/>
    </row>
    <row r="1371" spans="1:11" hidden="1" x14ac:dyDescent="0.2">
      <c r="A1371" s="88">
        <v>954</v>
      </c>
      <c r="B1371" s="95">
        <v>25095596</v>
      </c>
      <c r="C1371" s="90" t="s">
        <v>843</v>
      </c>
      <c r="D1371" s="91" t="str">
        <f>VLOOKUP(B1371,[1]PLANTA!$A$2:$T$2334,20,0)</f>
        <v>SALAMINA</v>
      </c>
      <c r="E1371" s="92" t="s">
        <v>2653</v>
      </c>
      <c r="F1371" s="10" t="s">
        <v>2657</v>
      </c>
      <c r="G1371" s="11">
        <v>4210</v>
      </c>
      <c r="H1371" s="11">
        <v>16</v>
      </c>
      <c r="I1371" s="93">
        <v>160190</v>
      </c>
      <c r="J1371" s="94" t="s">
        <v>135</v>
      </c>
      <c r="K1371" s="94" t="s">
        <v>125</v>
      </c>
    </row>
    <row r="1372" spans="1:11" hidden="1" x14ac:dyDescent="0.2">
      <c r="A1372" s="1">
        <v>3910</v>
      </c>
      <c r="B1372" s="148">
        <v>25095596</v>
      </c>
      <c r="C1372" s="144" t="s">
        <v>843</v>
      </c>
      <c r="D1372" s="144" t="s">
        <v>135</v>
      </c>
      <c r="E1372" s="131" t="s">
        <v>3389</v>
      </c>
      <c r="F1372" s="145" t="s">
        <v>2657</v>
      </c>
      <c r="G1372" s="146">
        <v>4210</v>
      </c>
      <c r="H1372" s="146">
        <v>16</v>
      </c>
      <c r="I1372" s="147">
        <v>160190</v>
      </c>
      <c r="J1372" s="145" t="s">
        <v>135</v>
      </c>
      <c r="K1372" s="2"/>
    </row>
    <row r="1373" spans="1:11" hidden="1" x14ac:dyDescent="0.2">
      <c r="A1373" s="88">
        <v>952</v>
      </c>
      <c r="B1373" s="95">
        <v>25100132</v>
      </c>
      <c r="C1373" s="90" t="s">
        <v>2992</v>
      </c>
      <c r="D1373" s="91" t="str">
        <f>VLOOKUP(B1373,[1]PLANTA!$A$2:$T$2334,20,0)</f>
        <v>SALAMINA</v>
      </c>
      <c r="E1373" s="92" t="s">
        <v>2651</v>
      </c>
      <c r="F1373" s="10" t="s">
        <v>2654</v>
      </c>
      <c r="G1373" s="11" t="s">
        <v>2723</v>
      </c>
      <c r="H1373" s="11" t="s">
        <v>2669</v>
      </c>
      <c r="I1373" s="93">
        <v>160190</v>
      </c>
      <c r="J1373" s="94" t="s">
        <v>135</v>
      </c>
      <c r="K1373" s="94" t="s">
        <v>125</v>
      </c>
    </row>
    <row r="1374" spans="1:11" hidden="1" x14ac:dyDescent="0.2">
      <c r="A1374" s="1">
        <v>3908</v>
      </c>
      <c r="B1374" s="148">
        <v>25100132</v>
      </c>
      <c r="C1374" s="144" t="s">
        <v>2992</v>
      </c>
      <c r="D1374" s="144" t="s">
        <v>135</v>
      </c>
      <c r="E1374" s="131" t="s">
        <v>3389</v>
      </c>
      <c r="F1374" s="145" t="s">
        <v>2654</v>
      </c>
      <c r="G1374" s="146" t="s">
        <v>2723</v>
      </c>
      <c r="H1374" s="146" t="s">
        <v>2669</v>
      </c>
      <c r="I1374" s="147">
        <v>160190</v>
      </c>
      <c r="J1374" s="145" t="s">
        <v>135</v>
      </c>
      <c r="K1374" s="2"/>
    </row>
    <row r="1375" spans="1:11" hidden="1" x14ac:dyDescent="0.2">
      <c r="A1375" s="88">
        <v>1294</v>
      </c>
      <c r="B1375" s="95">
        <v>25152682</v>
      </c>
      <c r="C1375" s="90" t="s">
        <v>844</v>
      </c>
      <c r="D1375" s="91" t="str">
        <f>VLOOKUP(B1375,[1]PLANTA!$A$2:$T$2334,20,0)</f>
        <v>Grupo Operativo Bogotá Zona Centro</v>
      </c>
      <c r="E1375" s="92" t="s">
        <v>2653</v>
      </c>
      <c r="F1375" s="10" t="s">
        <v>2657</v>
      </c>
      <c r="G1375" s="11">
        <v>4210</v>
      </c>
      <c r="H1375" s="11" t="s">
        <v>2717</v>
      </c>
      <c r="I1375" s="93">
        <v>220040</v>
      </c>
      <c r="J1375" s="94" t="s">
        <v>168</v>
      </c>
      <c r="K1375" s="94" t="s">
        <v>168</v>
      </c>
    </row>
    <row r="1376" spans="1:11" hidden="1" x14ac:dyDescent="0.2">
      <c r="A1376" s="1">
        <v>4232</v>
      </c>
      <c r="B1376" s="148">
        <v>25152682</v>
      </c>
      <c r="C1376" s="144" t="s">
        <v>844</v>
      </c>
      <c r="D1376" s="144" t="s">
        <v>3753</v>
      </c>
      <c r="E1376" s="131" t="s">
        <v>3389</v>
      </c>
      <c r="F1376" s="145" t="s">
        <v>2657</v>
      </c>
      <c r="G1376" s="146">
        <v>4210</v>
      </c>
      <c r="H1376" s="146" t="s">
        <v>2717</v>
      </c>
      <c r="I1376" s="147">
        <v>220040</v>
      </c>
      <c r="J1376" s="145" t="s">
        <v>3753</v>
      </c>
      <c r="K1376" s="2"/>
    </row>
    <row r="1377" spans="1:11" hidden="1" x14ac:dyDescent="0.2">
      <c r="A1377" s="88">
        <v>1807</v>
      </c>
      <c r="B1377" s="95">
        <v>25154303</v>
      </c>
      <c r="C1377" s="90" t="s">
        <v>845</v>
      </c>
      <c r="D1377" s="91" t="str">
        <f>VLOOKUP(B1377,[1]PLANTA!$A$2:$T$2334,20,0)</f>
        <v>SANTA ROSA DE CABAL</v>
      </c>
      <c r="E1377" s="92" t="s">
        <v>2653</v>
      </c>
      <c r="F1377" s="10" t="s">
        <v>2657</v>
      </c>
      <c r="G1377" s="11">
        <v>4210</v>
      </c>
      <c r="H1377" s="11">
        <v>19</v>
      </c>
      <c r="I1377" s="93">
        <v>330130</v>
      </c>
      <c r="J1377" s="94" t="s">
        <v>231</v>
      </c>
      <c r="K1377" s="94" t="s">
        <v>226</v>
      </c>
    </row>
    <row r="1378" spans="1:11" hidden="1" x14ac:dyDescent="0.2">
      <c r="A1378" s="1">
        <v>4708</v>
      </c>
      <c r="B1378" s="148">
        <v>25154303</v>
      </c>
      <c r="C1378" s="144" t="s">
        <v>845</v>
      </c>
      <c r="D1378" s="144" t="s">
        <v>231</v>
      </c>
      <c r="E1378" s="131" t="s">
        <v>3389</v>
      </c>
      <c r="F1378" s="145" t="s">
        <v>2657</v>
      </c>
      <c r="G1378" s="146">
        <v>4210</v>
      </c>
      <c r="H1378" s="146">
        <v>19</v>
      </c>
      <c r="I1378" s="147">
        <v>330130</v>
      </c>
      <c r="J1378" s="145" t="s">
        <v>231</v>
      </c>
      <c r="K1378" s="2"/>
    </row>
    <row r="1379" spans="1:11" hidden="1" x14ac:dyDescent="0.2">
      <c r="A1379" s="88">
        <v>1783</v>
      </c>
      <c r="B1379" s="95">
        <v>25155239</v>
      </c>
      <c r="C1379" s="90" t="s">
        <v>846</v>
      </c>
      <c r="D1379" s="91" t="str">
        <f>VLOOKUP(B1379,[1]PLANTA!$A$2:$T$2334,20,0)</f>
        <v>Grupo Jurídico PEREIRA</v>
      </c>
      <c r="E1379" s="92" t="s">
        <v>2653</v>
      </c>
      <c r="F1379" s="10" t="s">
        <v>2654</v>
      </c>
      <c r="G1379" s="11">
        <v>3124</v>
      </c>
      <c r="H1379" s="11">
        <v>14</v>
      </c>
      <c r="I1379" s="93">
        <v>330020</v>
      </c>
      <c r="J1379" s="94" t="s">
        <v>227</v>
      </c>
      <c r="K1379" s="94" t="s">
        <v>226</v>
      </c>
    </row>
    <row r="1380" spans="1:11" hidden="1" x14ac:dyDescent="0.2">
      <c r="A1380" s="1">
        <v>4687</v>
      </c>
      <c r="B1380" s="148">
        <v>25155239</v>
      </c>
      <c r="C1380" s="144" t="s">
        <v>846</v>
      </c>
      <c r="D1380" s="144" t="s">
        <v>3783</v>
      </c>
      <c r="E1380" s="131" t="s">
        <v>3389</v>
      </c>
      <c r="F1380" s="145" t="s">
        <v>2654</v>
      </c>
      <c r="G1380" s="146">
        <v>3124</v>
      </c>
      <c r="H1380" s="146">
        <v>14</v>
      </c>
      <c r="I1380" s="147">
        <v>330020</v>
      </c>
      <c r="J1380" s="145" t="s">
        <v>3783</v>
      </c>
      <c r="K1380" s="2"/>
    </row>
    <row r="1381" spans="1:11" hidden="1" x14ac:dyDescent="0.2">
      <c r="A1381" s="88">
        <v>1808</v>
      </c>
      <c r="B1381" s="95">
        <v>25157216</v>
      </c>
      <c r="C1381" s="90" t="s">
        <v>847</v>
      </c>
      <c r="D1381" s="91" t="str">
        <f>VLOOKUP(B1381,[1]PLANTA!$A$2:$T$2334,20,0)</f>
        <v>SANTA ROSA DE CABAL</v>
      </c>
      <c r="E1381" s="92" t="s">
        <v>2653</v>
      </c>
      <c r="F1381" s="10" t="s">
        <v>2657</v>
      </c>
      <c r="G1381" s="11">
        <v>4210</v>
      </c>
      <c r="H1381" s="11">
        <v>15</v>
      </c>
      <c r="I1381" s="93">
        <v>330130</v>
      </c>
      <c r="J1381" s="94" t="s">
        <v>231</v>
      </c>
      <c r="K1381" s="94" t="s">
        <v>226</v>
      </c>
    </row>
    <row r="1382" spans="1:11" hidden="1" x14ac:dyDescent="0.2">
      <c r="A1382" s="1">
        <v>4709</v>
      </c>
      <c r="B1382" s="148">
        <v>25157216</v>
      </c>
      <c r="C1382" s="144" t="s">
        <v>847</v>
      </c>
      <c r="D1382" s="144" t="s">
        <v>231</v>
      </c>
      <c r="E1382" s="131" t="s">
        <v>3389</v>
      </c>
      <c r="F1382" s="145" t="s">
        <v>2657</v>
      </c>
      <c r="G1382" s="146">
        <v>4210</v>
      </c>
      <c r="H1382" s="146">
        <v>15</v>
      </c>
      <c r="I1382" s="147">
        <v>330130</v>
      </c>
      <c r="J1382" s="145" t="s">
        <v>231</v>
      </c>
      <c r="K1382" s="2"/>
    </row>
    <row r="1383" spans="1:11" hidden="1" x14ac:dyDescent="0.2">
      <c r="A1383" s="88">
        <v>1803</v>
      </c>
      <c r="B1383" s="95">
        <v>25159247</v>
      </c>
      <c r="C1383" s="90" t="s">
        <v>848</v>
      </c>
      <c r="D1383" s="91" t="str">
        <f>VLOOKUP(B1383,[1]PLANTA!$A$2:$T$2334,20,0)</f>
        <v>SANTA ROSA DE CABAL</v>
      </c>
      <c r="E1383" s="92" t="s">
        <v>2825</v>
      </c>
      <c r="F1383" s="10" t="s">
        <v>2850</v>
      </c>
      <c r="G1383" s="11" t="s">
        <v>2851</v>
      </c>
      <c r="H1383" s="11" t="s">
        <v>2681</v>
      </c>
      <c r="I1383" s="93">
        <v>330130</v>
      </c>
      <c r="J1383" s="94" t="s">
        <v>231</v>
      </c>
      <c r="K1383" s="94" t="s">
        <v>226</v>
      </c>
    </row>
    <row r="1384" spans="1:11" hidden="1" x14ac:dyDescent="0.2">
      <c r="A1384" s="88">
        <v>1805</v>
      </c>
      <c r="B1384" s="95">
        <v>25162325</v>
      </c>
      <c r="C1384" s="90" t="s">
        <v>849</v>
      </c>
      <c r="D1384" s="91" t="str">
        <f>VLOOKUP(B1384,[1]PLANTA!$A$2:$T$2334,20,0)</f>
        <v>SANTA ROSA DE CABAL</v>
      </c>
      <c r="E1384" s="92" t="s">
        <v>2653</v>
      </c>
      <c r="F1384" s="10" t="s">
        <v>2695</v>
      </c>
      <c r="G1384" s="11">
        <v>4044</v>
      </c>
      <c r="H1384" s="11">
        <v>16</v>
      </c>
      <c r="I1384" s="93">
        <v>330130</v>
      </c>
      <c r="J1384" s="94" t="s">
        <v>231</v>
      </c>
      <c r="K1384" s="94" t="s">
        <v>226</v>
      </c>
    </row>
    <row r="1385" spans="1:11" hidden="1" x14ac:dyDescent="0.2">
      <c r="A1385" s="1">
        <v>4706</v>
      </c>
      <c r="B1385" s="148">
        <v>25162325</v>
      </c>
      <c r="C1385" s="144" t="s">
        <v>849</v>
      </c>
      <c r="D1385" s="144" t="s">
        <v>231</v>
      </c>
      <c r="E1385" s="131" t="s">
        <v>3389</v>
      </c>
      <c r="F1385" s="145" t="s">
        <v>2695</v>
      </c>
      <c r="G1385" s="146">
        <v>4044</v>
      </c>
      <c r="H1385" s="146">
        <v>16</v>
      </c>
      <c r="I1385" s="147">
        <v>330130</v>
      </c>
      <c r="J1385" s="145" t="s">
        <v>231</v>
      </c>
      <c r="K1385" s="2"/>
    </row>
    <row r="1386" spans="1:11" hidden="1" x14ac:dyDescent="0.2">
      <c r="A1386" s="88">
        <v>1806</v>
      </c>
      <c r="B1386" s="95">
        <v>25164922</v>
      </c>
      <c r="C1386" s="90" t="s">
        <v>3218</v>
      </c>
      <c r="D1386" s="91" t="str">
        <f>VLOOKUP(B1386,[1]PLANTA!$A$2:$T$2334,20,0)</f>
        <v>SANTA ROSA DE CABAL</v>
      </c>
      <c r="E1386" s="92" t="s">
        <v>2651</v>
      </c>
      <c r="F1386" s="10" t="s">
        <v>2695</v>
      </c>
      <c r="G1386" s="11">
        <v>4044</v>
      </c>
      <c r="H1386" s="11">
        <v>11</v>
      </c>
      <c r="I1386" s="93">
        <v>330130</v>
      </c>
      <c r="J1386" s="94" t="s">
        <v>231</v>
      </c>
      <c r="K1386" s="94" t="s">
        <v>226</v>
      </c>
    </row>
    <row r="1387" spans="1:11" hidden="1" x14ac:dyDescent="0.2">
      <c r="A1387" s="1">
        <v>4707</v>
      </c>
      <c r="B1387" s="148">
        <v>25164922</v>
      </c>
      <c r="C1387" s="144" t="s">
        <v>3218</v>
      </c>
      <c r="D1387" s="144" t="s">
        <v>231</v>
      </c>
      <c r="E1387" s="131" t="s">
        <v>3389</v>
      </c>
      <c r="F1387" s="145" t="s">
        <v>2695</v>
      </c>
      <c r="G1387" s="146">
        <v>4044</v>
      </c>
      <c r="H1387" s="146">
        <v>11</v>
      </c>
      <c r="I1387" s="147">
        <v>330130</v>
      </c>
      <c r="J1387" s="145" t="s">
        <v>231</v>
      </c>
      <c r="K1387" s="2"/>
    </row>
    <row r="1388" spans="1:11" hidden="1" x14ac:dyDescent="0.2">
      <c r="A1388" s="88">
        <v>1813</v>
      </c>
      <c r="B1388" s="95">
        <v>25171137</v>
      </c>
      <c r="C1388" s="90" t="s">
        <v>3220</v>
      </c>
      <c r="D1388" s="91" t="str">
        <f>VLOOKUP(B1388,[1]PLANTA!$A$2:$T$2334,20,0)</f>
        <v>DOSQUEBRADAS</v>
      </c>
      <c r="E1388" s="92" t="s">
        <v>2651</v>
      </c>
      <c r="F1388" s="10" t="s">
        <v>2652</v>
      </c>
      <c r="G1388" s="11" t="s">
        <v>2662</v>
      </c>
      <c r="H1388" s="11" t="s">
        <v>2663</v>
      </c>
      <c r="I1388" s="93">
        <v>330140</v>
      </c>
      <c r="J1388" s="94" t="s">
        <v>230</v>
      </c>
      <c r="K1388" s="94" t="s">
        <v>226</v>
      </c>
    </row>
    <row r="1389" spans="1:11" hidden="1" x14ac:dyDescent="0.2">
      <c r="A1389" s="1">
        <v>4713</v>
      </c>
      <c r="B1389" s="148">
        <v>25171137</v>
      </c>
      <c r="C1389" s="144" t="s">
        <v>3220</v>
      </c>
      <c r="D1389" s="144" t="s">
        <v>230</v>
      </c>
      <c r="E1389" s="131" t="s">
        <v>3389</v>
      </c>
      <c r="F1389" s="145" t="s">
        <v>2652</v>
      </c>
      <c r="G1389" s="146" t="s">
        <v>2662</v>
      </c>
      <c r="H1389" s="146" t="s">
        <v>2663</v>
      </c>
      <c r="I1389" s="147">
        <v>330140</v>
      </c>
      <c r="J1389" s="145" t="s">
        <v>230</v>
      </c>
      <c r="K1389" s="2"/>
    </row>
    <row r="1390" spans="1:11" ht="38.25" hidden="1" x14ac:dyDescent="0.2">
      <c r="A1390" s="88">
        <v>2420</v>
      </c>
      <c r="B1390" s="105">
        <v>25186582</v>
      </c>
      <c r="C1390" s="120" t="s">
        <v>2352</v>
      </c>
      <c r="D1390" s="126" t="s">
        <v>2121</v>
      </c>
      <c r="E1390" s="103" t="s">
        <v>3388</v>
      </c>
      <c r="F1390" s="104" t="s">
        <v>3389</v>
      </c>
      <c r="G1390" s="104" t="s">
        <v>3389</v>
      </c>
      <c r="H1390" s="104" t="s">
        <v>3389</v>
      </c>
      <c r="I1390" s="117" t="s">
        <v>3389</v>
      </c>
      <c r="J1390" s="107" t="s">
        <v>54</v>
      </c>
      <c r="K1390" s="107" t="s">
        <v>278</v>
      </c>
    </row>
    <row r="1391" spans="1:11" hidden="1" x14ac:dyDescent="0.2">
      <c r="A1391" s="88">
        <v>1820</v>
      </c>
      <c r="B1391" s="95">
        <v>25191311</v>
      </c>
      <c r="C1391" s="90" t="s">
        <v>850</v>
      </c>
      <c r="D1391" s="91" t="str">
        <f>VLOOKUP(B1391,[1]PLANTA!$A$2:$T$2334,20,0)</f>
        <v>SANTUARIO</v>
      </c>
      <c r="E1391" s="92" t="s">
        <v>2653</v>
      </c>
      <c r="F1391" s="10" t="s">
        <v>2657</v>
      </c>
      <c r="G1391" s="11" t="s">
        <v>2658</v>
      </c>
      <c r="H1391" s="11">
        <v>16</v>
      </c>
      <c r="I1391" s="93">
        <v>330150</v>
      </c>
      <c r="J1391" s="94" t="s">
        <v>232</v>
      </c>
      <c r="K1391" s="94" t="s">
        <v>226</v>
      </c>
    </row>
    <row r="1392" spans="1:11" hidden="1" x14ac:dyDescent="0.2">
      <c r="A1392" s="88">
        <v>1819</v>
      </c>
      <c r="B1392" s="95">
        <v>25191673</v>
      </c>
      <c r="C1392" s="90" t="s">
        <v>851</v>
      </c>
      <c r="D1392" s="91" t="str">
        <f>VLOOKUP(B1392,[1]PLANTA!$A$2:$T$2334,20,0)</f>
        <v>SANTUARIO</v>
      </c>
      <c r="E1392" s="92" t="s">
        <v>2653</v>
      </c>
      <c r="F1392" s="10" t="s">
        <v>2695</v>
      </c>
      <c r="G1392" s="11">
        <v>4044</v>
      </c>
      <c r="H1392" s="11">
        <v>16</v>
      </c>
      <c r="I1392" s="93">
        <v>330150</v>
      </c>
      <c r="J1392" s="94" t="s">
        <v>232</v>
      </c>
      <c r="K1392" s="94" t="s">
        <v>226</v>
      </c>
    </row>
    <row r="1393" spans="1:11" hidden="1" x14ac:dyDescent="0.2">
      <c r="A1393" s="88">
        <v>1790</v>
      </c>
      <c r="B1393" s="95">
        <v>25191726</v>
      </c>
      <c r="C1393" s="90" t="s">
        <v>852</v>
      </c>
      <c r="D1393" s="91" t="str">
        <f>VLOOKUP(B1393,[1]PLANTA!$A$2:$T$2334,20,0)</f>
        <v>Grupo Administrativo PEREIRA</v>
      </c>
      <c r="E1393" s="92" t="s">
        <v>2651</v>
      </c>
      <c r="F1393" s="10" t="s">
        <v>2660</v>
      </c>
      <c r="G1393" s="11">
        <v>2028</v>
      </c>
      <c r="H1393" s="11">
        <v>12</v>
      </c>
      <c r="I1393" s="93">
        <v>330030</v>
      </c>
      <c r="J1393" s="94" t="s">
        <v>227</v>
      </c>
      <c r="K1393" s="94" t="s">
        <v>226</v>
      </c>
    </row>
    <row r="1394" spans="1:11" hidden="1" x14ac:dyDescent="0.2">
      <c r="A1394" s="1">
        <v>4693</v>
      </c>
      <c r="B1394" s="148">
        <v>25191726</v>
      </c>
      <c r="C1394" s="144" t="s">
        <v>852</v>
      </c>
      <c r="D1394" s="144" t="s">
        <v>3784</v>
      </c>
      <c r="E1394" s="131" t="s">
        <v>3389</v>
      </c>
      <c r="F1394" s="145" t="s">
        <v>2660</v>
      </c>
      <c r="G1394" s="146">
        <v>2028</v>
      </c>
      <c r="H1394" s="146">
        <v>12</v>
      </c>
      <c r="I1394" s="147">
        <v>330030</v>
      </c>
      <c r="J1394" s="145" t="s">
        <v>3784</v>
      </c>
      <c r="K1394" s="2"/>
    </row>
    <row r="1395" spans="1:11" hidden="1" x14ac:dyDescent="0.2">
      <c r="A1395" s="1">
        <v>4719</v>
      </c>
      <c r="B1395" s="148">
        <v>25193839</v>
      </c>
      <c r="C1395" s="144" t="s">
        <v>3625</v>
      </c>
      <c r="D1395" s="144" t="s">
        <v>232</v>
      </c>
      <c r="E1395" s="131" t="s">
        <v>3389</v>
      </c>
      <c r="F1395" s="145" t="s">
        <v>2695</v>
      </c>
      <c r="G1395" s="146">
        <v>4044</v>
      </c>
      <c r="H1395" s="146">
        <v>16</v>
      </c>
      <c r="I1395" s="147">
        <v>330150</v>
      </c>
      <c r="J1395" s="145" t="s">
        <v>232</v>
      </c>
      <c r="K1395" s="2"/>
    </row>
    <row r="1396" spans="1:11" hidden="1" x14ac:dyDescent="0.2">
      <c r="A1396" s="88">
        <v>1796</v>
      </c>
      <c r="B1396" s="95">
        <v>25201169</v>
      </c>
      <c r="C1396" s="90" t="s">
        <v>853</v>
      </c>
      <c r="D1396" s="91" t="str">
        <f>VLOOKUP(B1396,[1]PLANTA!$A$2:$T$2334,20,0)</f>
        <v>APIA</v>
      </c>
      <c r="E1396" s="92" t="s">
        <v>2653</v>
      </c>
      <c r="F1396" s="10" t="s">
        <v>2695</v>
      </c>
      <c r="G1396" s="11">
        <v>4044</v>
      </c>
      <c r="H1396" s="11">
        <v>12</v>
      </c>
      <c r="I1396" s="93">
        <v>330110</v>
      </c>
      <c r="J1396" s="94" t="s">
        <v>228</v>
      </c>
      <c r="K1396" s="94" t="s">
        <v>226</v>
      </c>
    </row>
    <row r="1397" spans="1:11" hidden="1" x14ac:dyDescent="0.2">
      <c r="A1397" s="1">
        <v>4699</v>
      </c>
      <c r="B1397" s="148">
        <v>25201169</v>
      </c>
      <c r="C1397" s="144" t="s">
        <v>853</v>
      </c>
      <c r="D1397" s="144" t="s">
        <v>228</v>
      </c>
      <c r="E1397" s="131" t="s">
        <v>3389</v>
      </c>
      <c r="F1397" s="145" t="s">
        <v>2695</v>
      </c>
      <c r="G1397" s="146">
        <v>4044</v>
      </c>
      <c r="H1397" s="146">
        <v>12</v>
      </c>
      <c r="I1397" s="147">
        <v>330110</v>
      </c>
      <c r="J1397" s="145" t="s">
        <v>228</v>
      </c>
      <c r="K1397" s="2"/>
    </row>
    <row r="1398" spans="1:11" hidden="1" x14ac:dyDescent="0.2">
      <c r="A1398" s="88">
        <v>1015</v>
      </c>
      <c r="B1398" s="95">
        <v>25268953</v>
      </c>
      <c r="C1398" s="90" t="s">
        <v>854</v>
      </c>
      <c r="D1398" s="91" t="str">
        <f>VLOOKUP(B1398,[1]PLANTA!$A$2:$T$2334,20,0)</f>
        <v>SANTANDER DE QUILICHAO</v>
      </c>
      <c r="E1398" s="92" t="s">
        <v>2653</v>
      </c>
      <c r="F1398" s="10" t="s">
        <v>2695</v>
      </c>
      <c r="G1398" s="11">
        <v>4044</v>
      </c>
      <c r="H1398" s="11">
        <v>14</v>
      </c>
      <c r="I1398" s="93">
        <v>180160</v>
      </c>
      <c r="J1398" s="94" t="s">
        <v>148</v>
      </c>
      <c r="K1398" s="94" t="s">
        <v>143</v>
      </c>
    </row>
    <row r="1399" spans="1:11" hidden="1" x14ac:dyDescent="0.2">
      <c r="A1399" s="1">
        <v>3963</v>
      </c>
      <c r="B1399" s="148">
        <v>25268953</v>
      </c>
      <c r="C1399" s="144" t="s">
        <v>854</v>
      </c>
      <c r="D1399" s="144" t="s">
        <v>148</v>
      </c>
      <c r="E1399" s="131" t="s">
        <v>3389</v>
      </c>
      <c r="F1399" s="145" t="s">
        <v>2695</v>
      </c>
      <c r="G1399" s="146">
        <v>4044</v>
      </c>
      <c r="H1399" s="146">
        <v>14</v>
      </c>
      <c r="I1399" s="147">
        <v>180160</v>
      </c>
      <c r="J1399" s="145" t="s">
        <v>148</v>
      </c>
      <c r="K1399" s="2"/>
    </row>
    <row r="1400" spans="1:11" hidden="1" x14ac:dyDescent="0.2">
      <c r="A1400" s="88">
        <v>2101</v>
      </c>
      <c r="B1400" s="95">
        <v>25268993</v>
      </c>
      <c r="C1400" s="90" t="s">
        <v>3307</v>
      </c>
      <c r="D1400" s="91" t="str">
        <f>VLOOKUP(B1400,[1]PLANTA!$A$2:$T$2334,20,0)</f>
        <v>Grupo Administrativo CALI</v>
      </c>
      <c r="E1400" s="92" t="s">
        <v>2651</v>
      </c>
      <c r="F1400" s="10" t="s">
        <v>2695</v>
      </c>
      <c r="G1400" s="11">
        <v>4044</v>
      </c>
      <c r="H1400" s="11">
        <v>11</v>
      </c>
      <c r="I1400" s="93">
        <v>380030</v>
      </c>
      <c r="J1400" s="94" t="s">
        <v>264</v>
      </c>
      <c r="K1400" s="94" t="s">
        <v>263</v>
      </c>
    </row>
    <row r="1401" spans="1:11" hidden="1" x14ac:dyDescent="0.2">
      <c r="A1401" s="88">
        <v>291</v>
      </c>
      <c r="B1401" s="95">
        <v>25290249</v>
      </c>
      <c r="C1401" s="90" t="s">
        <v>2787</v>
      </c>
      <c r="D1401" s="91" t="str">
        <f>VLOOKUP(B1401,[1]PLANTA!$A$2:$T$2334,20,0)</f>
        <v>SUPERINTENDENCIA DELEGADA PARA EL NOTARIADO</v>
      </c>
      <c r="E1401" s="92" t="s">
        <v>2651</v>
      </c>
      <c r="F1401" s="10" t="s">
        <v>2652</v>
      </c>
      <c r="G1401" s="11">
        <v>2044</v>
      </c>
      <c r="H1401" s="11">
        <v>10</v>
      </c>
      <c r="I1401" s="93">
        <v>9000</v>
      </c>
      <c r="J1401" s="94" t="s">
        <v>54</v>
      </c>
      <c r="K1401" s="94" t="s">
        <v>278</v>
      </c>
    </row>
    <row r="1402" spans="1:11" hidden="1" x14ac:dyDescent="0.2">
      <c r="A1402" s="1">
        <v>3274</v>
      </c>
      <c r="B1402" s="148">
        <v>25290249</v>
      </c>
      <c r="C1402" s="144" t="s">
        <v>2787</v>
      </c>
      <c r="D1402" s="144" t="s">
        <v>3699</v>
      </c>
      <c r="E1402" s="131" t="s">
        <v>3389</v>
      </c>
      <c r="F1402" s="145" t="s">
        <v>2652</v>
      </c>
      <c r="G1402" s="146">
        <v>2044</v>
      </c>
      <c r="H1402" s="146">
        <v>10</v>
      </c>
      <c r="I1402" s="147">
        <v>9000</v>
      </c>
      <c r="J1402" s="145" t="s">
        <v>3699</v>
      </c>
      <c r="K1402" s="2"/>
    </row>
    <row r="1403" spans="1:11" ht="25.5" hidden="1" x14ac:dyDescent="0.2">
      <c r="A1403" s="88">
        <v>2421</v>
      </c>
      <c r="B1403" s="105">
        <v>25291089</v>
      </c>
      <c r="C1403" s="120" t="s">
        <v>2323</v>
      </c>
      <c r="D1403" s="126" t="s">
        <v>1937</v>
      </c>
      <c r="E1403" s="103" t="s">
        <v>3388</v>
      </c>
      <c r="F1403" s="104" t="s">
        <v>3389</v>
      </c>
      <c r="G1403" s="104" t="s">
        <v>3389</v>
      </c>
      <c r="H1403" s="104" t="s">
        <v>3389</v>
      </c>
      <c r="I1403" s="117" t="s">
        <v>3389</v>
      </c>
      <c r="J1403" s="107" t="s">
        <v>54</v>
      </c>
      <c r="K1403" s="107" t="s">
        <v>278</v>
      </c>
    </row>
    <row r="1404" spans="1:11" hidden="1" x14ac:dyDescent="0.2">
      <c r="A1404" s="88">
        <v>997</v>
      </c>
      <c r="B1404" s="95">
        <v>25309645</v>
      </c>
      <c r="C1404" s="90" t="s">
        <v>855</v>
      </c>
      <c r="D1404" s="91" t="str">
        <f>VLOOKUP(B1404,[1]PLANTA!$A$2:$T$2334,20,0)</f>
        <v>CALOTO</v>
      </c>
      <c r="E1404" s="92" t="s">
        <v>2653</v>
      </c>
      <c r="F1404" s="10" t="s">
        <v>2695</v>
      </c>
      <c r="G1404" s="11">
        <v>4044</v>
      </c>
      <c r="H1404" s="11">
        <v>14</v>
      </c>
      <c r="I1404" s="93">
        <v>180120</v>
      </c>
      <c r="J1404" s="94" t="s">
        <v>145</v>
      </c>
      <c r="K1404" s="94" t="s">
        <v>143</v>
      </c>
    </row>
    <row r="1405" spans="1:11" hidden="1" x14ac:dyDescent="0.2">
      <c r="A1405" s="1">
        <v>3946</v>
      </c>
      <c r="B1405" s="148">
        <v>25309645</v>
      </c>
      <c r="C1405" s="144" t="s">
        <v>855</v>
      </c>
      <c r="D1405" s="144" t="s">
        <v>145</v>
      </c>
      <c r="E1405" s="131" t="s">
        <v>3389</v>
      </c>
      <c r="F1405" s="145" t="s">
        <v>2695</v>
      </c>
      <c r="G1405" s="146">
        <v>4044</v>
      </c>
      <c r="H1405" s="146">
        <v>14</v>
      </c>
      <c r="I1405" s="147">
        <v>180120</v>
      </c>
      <c r="J1405" s="145" t="s">
        <v>145</v>
      </c>
      <c r="K1405" s="2"/>
    </row>
    <row r="1406" spans="1:11" hidden="1" x14ac:dyDescent="0.2">
      <c r="A1406" s="88">
        <v>994</v>
      </c>
      <c r="B1406" s="95">
        <v>25311771</v>
      </c>
      <c r="C1406" s="90" t="s">
        <v>3009</v>
      </c>
      <c r="D1406" s="91" t="str">
        <f>VLOOKUP(B1406,[1]PLANTA!$A$2:$T$2334,20,0)</f>
        <v>BOLIVAR</v>
      </c>
      <c r="E1406" s="92" t="s">
        <v>2651</v>
      </c>
      <c r="F1406" s="10" t="s">
        <v>2695</v>
      </c>
      <c r="G1406" s="11">
        <v>4044</v>
      </c>
      <c r="H1406" s="11">
        <v>12</v>
      </c>
      <c r="I1406" s="93">
        <v>180110</v>
      </c>
      <c r="J1406" s="94" t="s">
        <v>74</v>
      </c>
      <c r="K1406" s="94" t="s">
        <v>143</v>
      </c>
    </row>
    <row r="1407" spans="1:11" hidden="1" x14ac:dyDescent="0.2">
      <c r="A1407" s="1">
        <v>3944</v>
      </c>
      <c r="B1407" s="148">
        <v>25311771</v>
      </c>
      <c r="C1407" s="144" t="s">
        <v>3009</v>
      </c>
      <c r="D1407" s="144" t="s">
        <v>74</v>
      </c>
      <c r="E1407" s="131" t="s">
        <v>3389</v>
      </c>
      <c r="F1407" s="145" t="s">
        <v>2695</v>
      </c>
      <c r="G1407" s="146">
        <v>4044</v>
      </c>
      <c r="H1407" s="146">
        <v>12</v>
      </c>
      <c r="I1407" s="147">
        <v>180110</v>
      </c>
      <c r="J1407" s="145" t="s">
        <v>74</v>
      </c>
      <c r="K1407" s="2"/>
    </row>
    <row r="1408" spans="1:11" hidden="1" x14ac:dyDescent="0.2">
      <c r="A1408" s="88">
        <v>1013</v>
      </c>
      <c r="B1408" s="95">
        <v>25348472</v>
      </c>
      <c r="C1408" s="90" t="s">
        <v>3014</v>
      </c>
      <c r="D1408" s="91" t="str">
        <f>VLOOKUP(B1408,[1]PLANTA!$A$2:$T$2334,20,0)</f>
        <v>SANTANDER DE QUILICHAO</v>
      </c>
      <c r="E1408" s="92" t="s">
        <v>2825</v>
      </c>
      <c r="F1408" s="10" t="s">
        <v>2850</v>
      </c>
      <c r="G1408" s="11" t="s">
        <v>2851</v>
      </c>
      <c r="H1408" s="11" t="s">
        <v>2681</v>
      </c>
      <c r="I1408" s="93">
        <v>180160</v>
      </c>
      <c r="J1408" s="94" t="s">
        <v>148</v>
      </c>
      <c r="K1408" s="94" t="s">
        <v>143</v>
      </c>
    </row>
    <row r="1409" spans="1:11" hidden="1" x14ac:dyDescent="0.2">
      <c r="A1409" s="1">
        <v>3961</v>
      </c>
      <c r="B1409" s="148">
        <v>25348472</v>
      </c>
      <c r="C1409" s="144" t="s">
        <v>3014</v>
      </c>
      <c r="D1409" s="144" t="s">
        <v>148</v>
      </c>
      <c r="E1409" s="131" t="s">
        <v>3389</v>
      </c>
      <c r="F1409" s="145" t="s">
        <v>2850</v>
      </c>
      <c r="G1409" s="146" t="s">
        <v>2851</v>
      </c>
      <c r="H1409" s="146" t="s">
        <v>2681</v>
      </c>
      <c r="I1409" s="147">
        <v>180160</v>
      </c>
      <c r="J1409" s="145" t="s">
        <v>148</v>
      </c>
      <c r="K1409" s="2"/>
    </row>
    <row r="1410" spans="1:11" hidden="1" x14ac:dyDescent="0.2">
      <c r="A1410" s="88">
        <v>988</v>
      </c>
      <c r="B1410" s="95">
        <v>25394421</v>
      </c>
      <c r="C1410" s="90" t="s">
        <v>856</v>
      </c>
      <c r="D1410" s="91" t="str">
        <f>VLOOKUP(B1410,[1]PLANTA!$A$2:$T$2334,20,0)</f>
        <v>Grupo Administrativo POPAYAN</v>
      </c>
      <c r="E1410" s="92" t="s">
        <v>2653</v>
      </c>
      <c r="F1410" s="10" t="s">
        <v>2654</v>
      </c>
      <c r="G1410" s="11">
        <v>3124</v>
      </c>
      <c r="H1410" s="11">
        <v>14</v>
      </c>
      <c r="I1410" s="93">
        <v>180030</v>
      </c>
      <c r="J1410" s="94" t="s">
        <v>144</v>
      </c>
      <c r="K1410" s="94" t="s">
        <v>143</v>
      </c>
    </row>
    <row r="1411" spans="1:11" hidden="1" x14ac:dyDescent="0.2">
      <c r="A1411" s="1">
        <v>3940</v>
      </c>
      <c r="B1411" s="148">
        <v>25394421</v>
      </c>
      <c r="C1411" s="144" t="s">
        <v>856</v>
      </c>
      <c r="D1411" s="144" t="s">
        <v>3739</v>
      </c>
      <c r="E1411" s="131" t="s">
        <v>3389</v>
      </c>
      <c r="F1411" s="145" t="s">
        <v>2654</v>
      </c>
      <c r="G1411" s="146">
        <v>3124</v>
      </c>
      <c r="H1411" s="146">
        <v>14</v>
      </c>
      <c r="I1411" s="147">
        <v>180030</v>
      </c>
      <c r="J1411" s="145" t="s">
        <v>3739</v>
      </c>
      <c r="K1411" s="2"/>
    </row>
    <row r="1412" spans="1:11" hidden="1" x14ac:dyDescent="0.2">
      <c r="A1412" s="88">
        <v>1006</v>
      </c>
      <c r="B1412" s="95">
        <v>25586814</v>
      </c>
      <c r="C1412" s="90" t="s">
        <v>857</v>
      </c>
      <c r="D1412" s="91" t="str">
        <f>VLOOKUP(B1412,[1]PLANTA!$A$2:$T$2334,20,0)</f>
        <v>EL BORDO</v>
      </c>
      <c r="E1412" s="92" t="s">
        <v>2653</v>
      </c>
      <c r="F1412" s="10" t="s">
        <v>2695</v>
      </c>
      <c r="G1412" s="11">
        <v>4044</v>
      </c>
      <c r="H1412" s="11">
        <v>12</v>
      </c>
      <c r="I1412" s="93">
        <v>180140</v>
      </c>
      <c r="J1412" s="94" t="s">
        <v>3011</v>
      </c>
      <c r="K1412" s="94" t="s">
        <v>143</v>
      </c>
    </row>
    <row r="1413" spans="1:11" hidden="1" x14ac:dyDescent="0.2">
      <c r="A1413" s="1">
        <v>3955</v>
      </c>
      <c r="B1413" s="148">
        <v>25586814</v>
      </c>
      <c r="C1413" s="144" t="s">
        <v>857</v>
      </c>
      <c r="D1413" s="144" t="s">
        <v>3011</v>
      </c>
      <c r="E1413" s="131" t="s">
        <v>3389</v>
      </c>
      <c r="F1413" s="145" t="s">
        <v>2695</v>
      </c>
      <c r="G1413" s="146">
        <v>4044</v>
      </c>
      <c r="H1413" s="146">
        <v>12</v>
      </c>
      <c r="I1413" s="147">
        <v>180140</v>
      </c>
      <c r="J1413" s="145" t="s">
        <v>3011</v>
      </c>
      <c r="K1413" s="2"/>
    </row>
    <row r="1414" spans="1:11" hidden="1" x14ac:dyDescent="0.2">
      <c r="A1414" s="88">
        <v>1005</v>
      </c>
      <c r="B1414" s="95">
        <v>25587614</v>
      </c>
      <c r="C1414" s="90" t="s">
        <v>858</v>
      </c>
      <c r="D1414" s="91" t="str">
        <f>VLOOKUP(B1414,[1]PLANTA!$A$2:$T$2334,20,0)</f>
        <v>EL BORDO</v>
      </c>
      <c r="E1414" s="92" t="s">
        <v>2653</v>
      </c>
      <c r="F1414" s="10" t="s">
        <v>2695</v>
      </c>
      <c r="G1414" s="11">
        <v>4044</v>
      </c>
      <c r="H1414" s="11">
        <v>14</v>
      </c>
      <c r="I1414" s="93">
        <v>180140</v>
      </c>
      <c r="J1414" s="94" t="s">
        <v>3011</v>
      </c>
      <c r="K1414" s="94" t="s">
        <v>143</v>
      </c>
    </row>
    <row r="1415" spans="1:11" hidden="1" x14ac:dyDescent="0.2">
      <c r="A1415" s="1">
        <v>3954</v>
      </c>
      <c r="B1415" s="149">
        <v>25587614</v>
      </c>
      <c r="C1415" s="144" t="s">
        <v>858</v>
      </c>
      <c r="D1415" s="144" t="s">
        <v>3011</v>
      </c>
      <c r="E1415" s="131" t="s">
        <v>3389</v>
      </c>
      <c r="F1415" s="145" t="s">
        <v>2695</v>
      </c>
      <c r="G1415" s="146">
        <v>4044</v>
      </c>
      <c r="H1415" s="146">
        <v>14</v>
      </c>
      <c r="I1415" s="147">
        <v>180140</v>
      </c>
      <c r="J1415" s="145" t="s">
        <v>3011</v>
      </c>
      <c r="K1415" s="2"/>
    </row>
    <row r="1416" spans="1:11" hidden="1" x14ac:dyDescent="0.2">
      <c r="A1416" s="88">
        <v>1021</v>
      </c>
      <c r="B1416" s="95">
        <v>25681780</v>
      </c>
      <c r="C1416" s="90" t="s">
        <v>859</v>
      </c>
      <c r="D1416" s="91" t="str">
        <f>VLOOKUP(B1416,[1]PLANTA!$A$2:$T$2334,20,0)</f>
        <v>SILVIA</v>
      </c>
      <c r="E1416" s="92" t="s">
        <v>2653</v>
      </c>
      <c r="F1416" s="10" t="s">
        <v>2695</v>
      </c>
      <c r="G1416" s="11">
        <v>4044</v>
      </c>
      <c r="H1416" s="11">
        <v>14</v>
      </c>
      <c r="I1416" s="93">
        <v>180170</v>
      </c>
      <c r="J1416" s="94" t="s">
        <v>149</v>
      </c>
      <c r="K1416" s="94" t="s">
        <v>143</v>
      </c>
    </row>
    <row r="1417" spans="1:11" hidden="1" x14ac:dyDescent="0.2">
      <c r="A1417" s="1">
        <v>3969</v>
      </c>
      <c r="B1417" s="143">
        <v>25681780</v>
      </c>
      <c r="C1417" s="144" t="s">
        <v>859</v>
      </c>
      <c r="D1417" s="144" t="s">
        <v>149</v>
      </c>
      <c r="E1417" s="131" t="s">
        <v>3389</v>
      </c>
      <c r="F1417" s="145" t="s">
        <v>2695</v>
      </c>
      <c r="G1417" s="146">
        <v>4044</v>
      </c>
      <c r="H1417" s="146">
        <v>14</v>
      </c>
      <c r="I1417" s="147">
        <v>180170</v>
      </c>
      <c r="J1417" s="145" t="s">
        <v>149</v>
      </c>
      <c r="K1417" s="2"/>
    </row>
    <row r="1418" spans="1:11" hidden="1" x14ac:dyDescent="0.2">
      <c r="A1418" s="88">
        <v>1022</v>
      </c>
      <c r="B1418" s="95">
        <v>25682030</v>
      </c>
      <c r="C1418" s="90" t="s">
        <v>860</v>
      </c>
      <c r="D1418" s="91" t="str">
        <f>VLOOKUP(B1418,[1]PLANTA!$A$2:$T$2334,20,0)</f>
        <v>SILVIA</v>
      </c>
      <c r="E1418" s="92" t="s">
        <v>2653</v>
      </c>
      <c r="F1418" s="10" t="s">
        <v>2695</v>
      </c>
      <c r="G1418" s="11">
        <v>4044</v>
      </c>
      <c r="H1418" s="11">
        <v>12</v>
      </c>
      <c r="I1418" s="93">
        <v>180170</v>
      </c>
      <c r="J1418" s="94" t="s">
        <v>149</v>
      </c>
      <c r="K1418" s="94" t="s">
        <v>143</v>
      </c>
    </row>
    <row r="1419" spans="1:11" hidden="1" x14ac:dyDescent="0.2">
      <c r="A1419" s="1">
        <v>3970</v>
      </c>
      <c r="B1419" s="148">
        <v>25682030</v>
      </c>
      <c r="C1419" s="144" t="s">
        <v>860</v>
      </c>
      <c r="D1419" s="144" t="s">
        <v>149</v>
      </c>
      <c r="E1419" s="131" t="s">
        <v>3389</v>
      </c>
      <c r="F1419" s="145" t="s">
        <v>2695</v>
      </c>
      <c r="G1419" s="146">
        <v>4044</v>
      </c>
      <c r="H1419" s="146">
        <v>12</v>
      </c>
      <c r="I1419" s="147">
        <v>180170</v>
      </c>
      <c r="J1419" s="145" t="s">
        <v>149</v>
      </c>
      <c r="K1419" s="2"/>
    </row>
    <row r="1420" spans="1:11" hidden="1" x14ac:dyDescent="0.2">
      <c r="A1420" s="88">
        <v>1080</v>
      </c>
      <c r="B1420" s="95">
        <v>25804683</v>
      </c>
      <c r="C1420" s="90" t="s">
        <v>861</v>
      </c>
      <c r="D1420" s="91" t="str">
        <f>VLOOKUP(B1420,[1]PLANTA!$A$2:$T$2334,20,0)</f>
        <v>AYAPEL</v>
      </c>
      <c r="E1420" s="92" t="s">
        <v>2653</v>
      </c>
      <c r="F1420" s="10" t="s">
        <v>2657</v>
      </c>
      <c r="G1420" s="11" t="s">
        <v>2658</v>
      </c>
      <c r="H1420" s="11">
        <v>16</v>
      </c>
      <c r="I1420" s="93">
        <v>200110</v>
      </c>
      <c r="J1420" s="94" t="s">
        <v>156</v>
      </c>
      <c r="K1420" s="94" t="s">
        <v>154</v>
      </c>
    </row>
    <row r="1421" spans="1:11" hidden="1" x14ac:dyDescent="0.2">
      <c r="A1421" s="1">
        <v>4029</v>
      </c>
      <c r="B1421" s="148">
        <v>25804683</v>
      </c>
      <c r="C1421" s="144" t="s">
        <v>861</v>
      </c>
      <c r="D1421" s="144" t="s">
        <v>156</v>
      </c>
      <c r="E1421" s="131" t="s">
        <v>3389</v>
      </c>
      <c r="F1421" s="145" t="s">
        <v>2657</v>
      </c>
      <c r="G1421" s="146" t="s">
        <v>2658</v>
      </c>
      <c r="H1421" s="146">
        <v>16</v>
      </c>
      <c r="I1421" s="147">
        <v>200110</v>
      </c>
      <c r="J1421" s="145" t="s">
        <v>156</v>
      </c>
      <c r="K1421" s="2"/>
    </row>
    <row r="1422" spans="1:11" hidden="1" x14ac:dyDescent="0.2">
      <c r="A1422" s="88">
        <v>1079</v>
      </c>
      <c r="B1422" s="95">
        <v>25805697</v>
      </c>
      <c r="C1422" s="90" t="s">
        <v>862</v>
      </c>
      <c r="D1422" s="91" t="str">
        <f>VLOOKUP(B1422,[1]PLANTA!$A$2:$T$2334,20,0)</f>
        <v>AYAPEL</v>
      </c>
      <c r="E1422" s="92" t="s">
        <v>2653</v>
      </c>
      <c r="F1422" s="10" t="s">
        <v>2695</v>
      </c>
      <c r="G1422" s="11">
        <v>4044</v>
      </c>
      <c r="H1422" s="11">
        <v>14</v>
      </c>
      <c r="I1422" s="93">
        <v>200110</v>
      </c>
      <c r="J1422" s="94" t="s">
        <v>156</v>
      </c>
      <c r="K1422" s="94" t="s">
        <v>154</v>
      </c>
    </row>
    <row r="1423" spans="1:11" hidden="1" x14ac:dyDescent="0.2">
      <c r="A1423" s="1">
        <v>4027</v>
      </c>
      <c r="B1423" s="149">
        <v>25805697</v>
      </c>
      <c r="C1423" s="144" t="s">
        <v>862</v>
      </c>
      <c r="D1423" s="144" t="s">
        <v>156</v>
      </c>
      <c r="E1423" s="131" t="s">
        <v>3389</v>
      </c>
      <c r="F1423" s="145" t="s">
        <v>2695</v>
      </c>
      <c r="G1423" s="146">
        <v>4044</v>
      </c>
      <c r="H1423" s="146">
        <v>14</v>
      </c>
      <c r="I1423" s="147">
        <v>200110</v>
      </c>
      <c r="J1423" s="145" t="s">
        <v>156</v>
      </c>
      <c r="K1423" s="2"/>
    </row>
    <row r="1424" spans="1:11" hidden="1" x14ac:dyDescent="0.2">
      <c r="A1424" s="88">
        <v>1071</v>
      </c>
      <c r="B1424" s="95">
        <v>25844895</v>
      </c>
      <c r="C1424" s="90" t="s">
        <v>863</v>
      </c>
      <c r="D1424" s="91" t="str">
        <f>VLOOKUP(B1424,[1]PLANTA!$A$2:$T$2334,20,0)</f>
        <v>Grupo Administrativo MONTERIA</v>
      </c>
      <c r="E1424" s="92" t="s">
        <v>2653</v>
      </c>
      <c r="F1424" s="10" t="s">
        <v>2652</v>
      </c>
      <c r="G1424" s="11">
        <v>2044</v>
      </c>
      <c r="H1424" s="11">
        <v>10</v>
      </c>
      <c r="I1424" s="93">
        <v>200030</v>
      </c>
      <c r="J1424" s="94" t="s">
        <v>155</v>
      </c>
      <c r="K1424" s="94" t="s">
        <v>154</v>
      </c>
    </row>
    <row r="1425" spans="1:11" hidden="1" x14ac:dyDescent="0.2">
      <c r="A1425" s="1">
        <v>4020</v>
      </c>
      <c r="B1425" s="143">
        <v>25844895</v>
      </c>
      <c r="C1425" s="144" t="s">
        <v>863</v>
      </c>
      <c r="D1425" s="144" t="s">
        <v>3745</v>
      </c>
      <c r="E1425" s="131" t="s">
        <v>3389</v>
      </c>
      <c r="F1425" s="145" t="s">
        <v>2652</v>
      </c>
      <c r="G1425" s="146">
        <v>2044</v>
      </c>
      <c r="H1425" s="146">
        <v>10</v>
      </c>
      <c r="I1425" s="147">
        <v>200030</v>
      </c>
      <c r="J1425" s="145" t="s">
        <v>3745</v>
      </c>
      <c r="K1425" s="2"/>
    </row>
    <row r="1426" spans="1:11" hidden="1" x14ac:dyDescent="0.2">
      <c r="A1426" s="88">
        <v>1070</v>
      </c>
      <c r="B1426" s="95">
        <v>25873538</v>
      </c>
      <c r="C1426" s="90" t="s">
        <v>864</v>
      </c>
      <c r="D1426" s="91" t="str">
        <f>VLOOKUP(B1426,[1]PLANTA!$A$2:$T$2334,20,0)</f>
        <v>Grupo Jurídico MONTERIA</v>
      </c>
      <c r="E1426" s="92" t="s">
        <v>2653</v>
      </c>
      <c r="F1426" s="10" t="s">
        <v>2657</v>
      </c>
      <c r="G1426" s="11">
        <v>4210</v>
      </c>
      <c r="H1426" s="11">
        <v>16</v>
      </c>
      <c r="I1426" s="93">
        <v>200020</v>
      </c>
      <c r="J1426" s="94" t="s">
        <v>155</v>
      </c>
      <c r="K1426" s="94" t="s">
        <v>154</v>
      </c>
    </row>
    <row r="1427" spans="1:11" hidden="1" x14ac:dyDescent="0.2">
      <c r="A1427" s="1">
        <v>4035</v>
      </c>
      <c r="B1427" s="148">
        <v>25873538</v>
      </c>
      <c r="C1427" s="144" t="s">
        <v>864</v>
      </c>
      <c r="D1427" s="144" t="s">
        <v>157</v>
      </c>
      <c r="E1427" s="131" t="s">
        <v>3389</v>
      </c>
      <c r="F1427" s="145" t="s">
        <v>2657</v>
      </c>
      <c r="G1427" s="146">
        <v>4210</v>
      </c>
      <c r="H1427" s="146">
        <v>16</v>
      </c>
      <c r="I1427" s="147">
        <v>200120</v>
      </c>
      <c r="J1427" s="145" t="s">
        <v>157</v>
      </c>
      <c r="K1427" s="2"/>
    </row>
    <row r="1428" spans="1:11" hidden="1" x14ac:dyDescent="0.2">
      <c r="A1428" s="88">
        <v>1088</v>
      </c>
      <c r="B1428" s="95">
        <v>25910663</v>
      </c>
      <c r="C1428" s="90" t="s">
        <v>865</v>
      </c>
      <c r="D1428" s="91" t="str">
        <f>VLOOKUP(B1428,[1]PLANTA!$A$2:$T$2334,20,0)</f>
        <v>CHINU</v>
      </c>
      <c r="E1428" s="92" t="s">
        <v>2653</v>
      </c>
      <c r="F1428" s="10" t="s">
        <v>2695</v>
      </c>
      <c r="G1428" s="11">
        <v>4044</v>
      </c>
      <c r="H1428" s="11">
        <v>14</v>
      </c>
      <c r="I1428" s="93">
        <v>200130</v>
      </c>
      <c r="J1428" s="94" t="s">
        <v>158</v>
      </c>
      <c r="K1428" s="94" t="s">
        <v>154</v>
      </c>
    </row>
    <row r="1429" spans="1:11" hidden="1" x14ac:dyDescent="0.2">
      <c r="A1429" s="88">
        <v>1089</v>
      </c>
      <c r="B1429" s="95">
        <v>25912133</v>
      </c>
      <c r="C1429" s="90" t="s">
        <v>866</v>
      </c>
      <c r="D1429" s="91" t="str">
        <f>VLOOKUP(B1429,[1]PLANTA!$A$2:$T$2334,20,0)</f>
        <v>CHINU</v>
      </c>
      <c r="E1429" s="92" t="s">
        <v>2653</v>
      </c>
      <c r="F1429" s="10" t="s">
        <v>2657</v>
      </c>
      <c r="G1429" s="11" t="s">
        <v>2658</v>
      </c>
      <c r="H1429" s="11">
        <v>16</v>
      </c>
      <c r="I1429" s="93">
        <v>200130</v>
      </c>
      <c r="J1429" s="94" t="s">
        <v>158</v>
      </c>
      <c r="K1429" s="94" t="s">
        <v>154</v>
      </c>
    </row>
    <row r="1430" spans="1:11" hidden="1" x14ac:dyDescent="0.2">
      <c r="A1430" s="1">
        <v>4037</v>
      </c>
      <c r="B1430" s="148">
        <v>25912133</v>
      </c>
      <c r="C1430" s="144" t="s">
        <v>866</v>
      </c>
      <c r="D1430" s="144" t="s">
        <v>158</v>
      </c>
      <c r="E1430" s="131" t="s">
        <v>3389</v>
      </c>
      <c r="F1430" s="145" t="s">
        <v>2657</v>
      </c>
      <c r="G1430" s="146" t="s">
        <v>2658</v>
      </c>
      <c r="H1430" s="146">
        <v>16</v>
      </c>
      <c r="I1430" s="147">
        <v>200130</v>
      </c>
      <c r="J1430" s="145" t="s">
        <v>158</v>
      </c>
      <c r="K1430" s="2"/>
    </row>
    <row r="1431" spans="1:11" hidden="1" x14ac:dyDescent="0.2">
      <c r="A1431" s="88">
        <v>767</v>
      </c>
      <c r="B1431" s="95">
        <v>26025640</v>
      </c>
      <c r="C1431" s="90" t="s">
        <v>867</v>
      </c>
      <c r="D1431" s="91" t="str">
        <f>VLOOKUP(B1431,[1]PLANTA!$A$2:$T$2334,20,0)</f>
        <v>Grupo Jurídico CARTAGENA</v>
      </c>
      <c r="E1431" s="92" t="s">
        <v>2653</v>
      </c>
      <c r="F1431" s="10" t="s">
        <v>2654</v>
      </c>
      <c r="G1431" s="11">
        <v>3124</v>
      </c>
      <c r="H1431" s="11">
        <v>14</v>
      </c>
      <c r="I1431" s="93">
        <v>140020</v>
      </c>
      <c r="J1431" s="94" t="s">
        <v>106</v>
      </c>
      <c r="K1431" s="94" t="s">
        <v>74</v>
      </c>
    </row>
    <row r="1432" spans="1:11" hidden="1" x14ac:dyDescent="0.2">
      <c r="A1432" s="1">
        <v>3730</v>
      </c>
      <c r="B1432" s="148">
        <v>26025640</v>
      </c>
      <c r="C1432" s="144" t="s">
        <v>867</v>
      </c>
      <c r="D1432" s="144" t="s">
        <v>3726</v>
      </c>
      <c r="E1432" s="131" t="s">
        <v>3389</v>
      </c>
      <c r="F1432" s="145" t="s">
        <v>2654</v>
      </c>
      <c r="G1432" s="146">
        <v>3124</v>
      </c>
      <c r="H1432" s="146">
        <v>14</v>
      </c>
      <c r="I1432" s="147">
        <v>140020</v>
      </c>
      <c r="J1432" s="145" t="s">
        <v>3726</v>
      </c>
      <c r="K1432" s="2"/>
    </row>
    <row r="1433" spans="1:11" hidden="1" x14ac:dyDescent="0.2">
      <c r="A1433" s="88">
        <v>1063</v>
      </c>
      <c r="B1433" s="95">
        <v>26025801</v>
      </c>
      <c r="C1433" s="90" t="s">
        <v>3025</v>
      </c>
      <c r="D1433" s="91" t="str">
        <f>VLOOKUP(B1433,[1]PLANTA!$A$2:$T$2334,20,0)</f>
        <v>Grupo Jurídico MONTERIA</v>
      </c>
      <c r="E1433" s="92" t="s">
        <v>2651</v>
      </c>
      <c r="F1433" s="10" t="s">
        <v>2652</v>
      </c>
      <c r="G1433" s="11">
        <v>2044</v>
      </c>
      <c r="H1433" s="11">
        <v>10</v>
      </c>
      <c r="I1433" s="93">
        <v>200020</v>
      </c>
      <c r="J1433" s="94" t="s">
        <v>155</v>
      </c>
      <c r="K1433" s="94" t="s">
        <v>154</v>
      </c>
    </row>
    <row r="1434" spans="1:11" hidden="1" x14ac:dyDescent="0.2">
      <c r="A1434" s="1">
        <v>4012</v>
      </c>
      <c r="B1434" s="148">
        <v>26025801</v>
      </c>
      <c r="C1434" s="144" t="s">
        <v>3025</v>
      </c>
      <c r="D1434" s="144" t="s">
        <v>3744</v>
      </c>
      <c r="E1434" s="131" t="s">
        <v>3389</v>
      </c>
      <c r="F1434" s="145" t="s">
        <v>2652</v>
      </c>
      <c r="G1434" s="146">
        <v>2044</v>
      </c>
      <c r="H1434" s="146">
        <v>10</v>
      </c>
      <c r="I1434" s="147">
        <v>200020</v>
      </c>
      <c r="J1434" s="145" t="s">
        <v>3744</v>
      </c>
      <c r="K1434" s="2"/>
    </row>
    <row r="1435" spans="1:11" hidden="1" x14ac:dyDescent="0.2">
      <c r="A1435" s="88">
        <v>1450</v>
      </c>
      <c r="B1435" s="95">
        <v>26271780</v>
      </c>
      <c r="C1435" s="90" t="s">
        <v>868</v>
      </c>
      <c r="D1435" s="91" t="str">
        <f>VLOOKUP(B1435,[1]PLANTA!$A$2:$T$2334,20,0)</f>
        <v>Grupo Jurídico QUIBDO</v>
      </c>
      <c r="E1435" s="92" t="s">
        <v>2653</v>
      </c>
      <c r="F1435" s="10" t="s">
        <v>2657</v>
      </c>
      <c r="G1435" s="11">
        <v>4210</v>
      </c>
      <c r="H1435" s="11">
        <v>19</v>
      </c>
      <c r="I1435" s="93">
        <v>240020</v>
      </c>
      <c r="J1435" s="94" t="s">
        <v>178</v>
      </c>
      <c r="K1435" s="94" t="s">
        <v>177</v>
      </c>
    </row>
    <row r="1436" spans="1:11" hidden="1" x14ac:dyDescent="0.2">
      <c r="A1436" s="1">
        <v>4375</v>
      </c>
      <c r="B1436" s="148">
        <v>26271780</v>
      </c>
      <c r="C1436" s="144" t="s">
        <v>868</v>
      </c>
      <c r="D1436" s="144" t="s">
        <v>3759</v>
      </c>
      <c r="E1436" s="131" t="s">
        <v>3389</v>
      </c>
      <c r="F1436" s="145" t="s">
        <v>2657</v>
      </c>
      <c r="G1436" s="146">
        <v>4210</v>
      </c>
      <c r="H1436" s="146">
        <v>19</v>
      </c>
      <c r="I1436" s="147">
        <v>240020</v>
      </c>
      <c r="J1436" s="145" t="s">
        <v>3759</v>
      </c>
      <c r="K1436" s="2"/>
    </row>
    <row r="1437" spans="1:11" hidden="1" x14ac:dyDescent="0.2">
      <c r="A1437" s="88">
        <v>1784</v>
      </c>
      <c r="B1437" s="95">
        <v>26290272</v>
      </c>
      <c r="C1437" s="90" t="s">
        <v>869</v>
      </c>
      <c r="D1437" s="91" t="str">
        <f>VLOOKUP(B1437,[1]PLANTA!$A$2:$T$2334,20,0)</f>
        <v>Grupo Jurídico PEREIRA</v>
      </c>
      <c r="E1437" s="92" t="s">
        <v>2653</v>
      </c>
      <c r="F1437" s="10" t="s">
        <v>2695</v>
      </c>
      <c r="G1437" s="11">
        <v>4044</v>
      </c>
      <c r="H1437" s="11">
        <v>18</v>
      </c>
      <c r="I1437" s="93">
        <v>330020</v>
      </c>
      <c r="J1437" s="94" t="s">
        <v>227</v>
      </c>
      <c r="K1437" s="94" t="s">
        <v>226</v>
      </c>
    </row>
    <row r="1438" spans="1:11" hidden="1" x14ac:dyDescent="0.2">
      <c r="A1438" s="1">
        <v>4688</v>
      </c>
      <c r="B1438" s="148">
        <v>26290272</v>
      </c>
      <c r="C1438" s="144" t="s">
        <v>869</v>
      </c>
      <c r="D1438" s="144" t="s">
        <v>3783</v>
      </c>
      <c r="E1438" s="131" t="s">
        <v>3389</v>
      </c>
      <c r="F1438" s="145" t="s">
        <v>2695</v>
      </c>
      <c r="G1438" s="146">
        <v>4044</v>
      </c>
      <c r="H1438" s="146">
        <v>18</v>
      </c>
      <c r="I1438" s="147">
        <v>330020</v>
      </c>
      <c r="J1438" s="145" t="s">
        <v>3783</v>
      </c>
      <c r="K1438" s="2"/>
    </row>
    <row r="1439" spans="1:11" hidden="1" x14ac:dyDescent="0.2">
      <c r="A1439" s="88">
        <v>1455</v>
      </c>
      <c r="B1439" s="95">
        <v>26327677</v>
      </c>
      <c r="C1439" s="90" t="s">
        <v>870</v>
      </c>
      <c r="D1439" s="91" t="str">
        <f>VLOOKUP(B1439,[1]PLANTA!$A$2:$T$2334,20,0)</f>
        <v>ISTMINA</v>
      </c>
      <c r="E1439" s="92" t="s">
        <v>2653</v>
      </c>
      <c r="F1439" s="10" t="s">
        <v>2695</v>
      </c>
      <c r="G1439" s="11">
        <v>4044</v>
      </c>
      <c r="H1439" s="11">
        <v>14</v>
      </c>
      <c r="I1439" s="93">
        <v>240110</v>
      </c>
      <c r="J1439" s="94" t="s">
        <v>327</v>
      </c>
      <c r="K1439" s="94" t="s">
        <v>177</v>
      </c>
    </row>
    <row r="1440" spans="1:11" hidden="1" x14ac:dyDescent="0.2">
      <c r="A1440" s="1">
        <v>4380</v>
      </c>
      <c r="B1440" s="148">
        <v>26327677</v>
      </c>
      <c r="C1440" s="144" t="s">
        <v>870</v>
      </c>
      <c r="D1440" s="144" t="s">
        <v>327</v>
      </c>
      <c r="E1440" s="131" t="s">
        <v>3389</v>
      </c>
      <c r="F1440" s="145" t="s">
        <v>2695</v>
      </c>
      <c r="G1440" s="146">
        <v>4044</v>
      </c>
      <c r="H1440" s="146">
        <v>14</v>
      </c>
      <c r="I1440" s="147">
        <v>240110</v>
      </c>
      <c r="J1440" s="145" t="s">
        <v>327</v>
      </c>
      <c r="K1440" s="2"/>
    </row>
    <row r="1441" spans="1:11" hidden="1" x14ac:dyDescent="0.2">
      <c r="A1441" s="88">
        <v>1451</v>
      </c>
      <c r="B1441" s="95">
        <v>26329091</v>
      </c>
      <c r="C1441" s="90" t="s">
        <v>871</v>
      </c>
      <c r="D1441" s="91" t="str">
        <f>VLOOKUP(B1441,[1]PLANTA!$A$2:$T$2334,20,0)</f>
        <v>Grupo Administrativo QUIBDO</v>
      </c>
      <c r="E1441" s="92" t="s">
        <v>2651</v>
      </c>
      <c r="F1441" s="10" t="s">
        <v>2660</v>
      </c>
      <c r="G1441" s="11">
        <v>2028</v>
      </c>
      <c r="H1441" s="11">
        <v>12</v>
      </c>
      <c r="I1441" s="93">
        <v>240030</v>
      </c>
      <c r="J1441" s="94" t="s">
        <v>178</v>
      </c>
      <c r="K1441" s="94" t="s">
        <v>177</v>
      </c>
    </row>
    <row r="1442" spans="1:11" hidden="1" x14ac:dyDescent="0.2">
      <c r="A1442" s="1">
        <v>4376</v>
      </c>
      <c r="B1442" s="148">
        <v>26329091</v>
      </c>
      <c r="C1442" s="144" t="s">
        <v>871</v>
      </c>
      <c r="D1442" s="144" t="s">
        <v>3760</v>
      </c>
      <c r="E1442" s="131" t="s">
        <v>3389</v>
      </c>
      <c r="F1442" s="145" t="s">
        <v>2660</v>
      </c>
      <c r="G1442" s="146">
        <v>2028</v>
      </c>
      <c r="H1442" s="146">
        <v>12</v>
      </c>
      <c r="I1442" s="147">
        <v>240030</v>
      </c>
      <c r="J1442" s="145" t="s">
        <v>3760</v>
      </c>
      <c r="K1442" s="2"/>
    </row>
    <row r="1443" spans="1:11" ht="38.25" hidden="1" x14ac:dyDescent="0.2">
      <c r="A1443" s="88">
        <v>2422</v>
      </c>
      <c r="B1443" s="105">
        <v>26377979</v>
      </c>
      <c r="C1443" s="120" t="s">
        <v>2395</v>
      </c>
      <c r="D1443" s="126" t="s">
        <v>2121</v>
      </c>
      <c r="E1443" s="103" t="s">
        <v>3388</v>
      </c>
      <c r="F1443" s="104" t="s">
        <v>3389</v>
      </c>
      <c r="G1443" s="104" t="s">
        <v>3389</v>
      </c>
      <c r="H1443" s="104" t="s">
        <v>3389</v>
      </c>
      <c r="I1443" s="117" t="s">
        <v>3389</v>
      </c>
      <c r="J1443" s="107" t="s">
        <v>54</v>
      </c>
      <c r="K1443" s="107" t="s">
        <v>278</v>
      </c>
    </row>
    <row r="1444" spans="1:11" hidden="1" x14ac:dyDescent="0.2">
      <c r="A1444" s="88">
        <v>2423</v>
      </c>
      <c r="B1444" s="105">
        <v>26428917</v>
      </c>
      <c r="C1444" s="120" t="s">
        <v>2410</v>
      </c>
      <c r="D1444" s="126" t="s">
        <v>1932</v>
      </c>
      <c r="E1444" s="103" t="s">
        <v>3388</v>
      </c>
      <c r="F1444" s="104" t="s">
        <v>3389</v>
      </c>
      <c r="G1444" s="104" t="s">
        <v>3389</v>
      </c>
      <c r="H1444" s="104" t="s">
        <v>3389</v>
      </c>
      <c r="I1444" s="117" t="s">
        <v>3389</v>
      </c>
      <c r="J1444" s="107" t="s">
        <v>54</v>
      </c>
      <c r="K1444" s="107" t="s">
        <v>278</v>
      </c>
    </row>
    <row r="1445" spans="1:11" ht="25.5" hidden="1" x14ac:dyDescent="0.2">
      <c r="A1445" s="88">
        <v>2424</v>
      </c>
      <c r="B1445" s="105">
        <v>26433231</v>
      </c>
      <c r="C1445" s="120" t="s">
        <v>2129</v>
      </c>
      <c r="D1445" s="126" t="s">
        <v>2130</v>
      </c>
      <c r="E1445" s="103" t="s">
        <v>3388</v>
      </c>
      <c r="F1445" s="104" t="s">
        <v>3389</v>
      </c>
      <c r="G1445" s="104" t="s">
        <v>3389</v>
      </c>
      <c r="H1445" s="104" t="s">
        <v>3389</v>
      </c>
      <c r="I1445" s="117" t="s">
        <v>3389</v>
      </c>
      <c r="J1445" s="107" t="s">
        <v>189</v>
      </c>
      <c r="K1445" s="107" t="s">
        <v>187</v>
      </c>
    </row>
    <row r="1446" spans="1:11" hidden="1" x14ac:dyDescent="0.2">
      <c r="A1446" s="88">
        <v>1466</v>
      </c>
      <c r="B1446" s="95">
        <v>26441612</v>
      </c>
      <c r="C1446" s="90" t="s">
        <v>3125</v>
      </c>
      <c r="D1446" s="91" t="str">
        <f>VLOOKUP(B1446,[1]PLANTA!$A$2:$T$2334,20,0)</f>
        <v>Grupo Jurídico NEIVA</v>
      </c>
      <c r="E1446" s="92" t="s">
        <v>2651</v>
      </c>
      <c r="F1446" s="10" t="s">
        <v>2652</v>
      </c>
      <c r="G1446" s="11" t="s">
        <v>2662</v>
      </c>
      <c r="H1446" s="11" t="s">
        <v>2663</v>
      </c>
      <c r="I1446" s="93">
        <v>250020</v>
      </c>
      <c r="J1446" s="94" t="s">
        <v>188</v>
      </c>
      <c r="K1446" s="94" t="s">
        <v>187</v>
      </c>
    </row>
    <row r="1447" spans="1:11" hidden="1" x14ac:dyDescent="0.2">
      <c r="A1447" s="1">
        <v>4390</v>
      </c>
      <c r="B1447" s="148">
        <v>26441612</v>
      </c>
      <c r="C1447" s="144" t="s">
        <v>3125</v>
      </c>
      <c r="D1447" s="144" t="s">
        <v>3762</v>
      </c>
      <c r="E1447" s="131" t="s">
        <v>3389</v>
      </c>
      <c r="F1447" s="145" t="s">
        <v>2652</v>
      </c>
      <c r="G1447" s="146" t="s">
        <v>2662</v>
      </c>
      <c r="H1447" s="146" t="s">
        <v>2663</v>
      </c>
      <c r="I1447" s="147">
        <v>250020</v>
      </c>
      <c r="J1447" s="145" t="s">
        <v>3762</v>
      </c>
      <c r="K1447" s="2"/>
    </row>
    <row r="1448" spans="1:11" hidden="1" x14ac:dyDescent="0.2">
      <c r="A1448" s="88">
        <v>1488</v>
      </c>
      <c r="B1448" s="95">
        <v>26492328</v>
      </c>
      <c r="C1448" s="90" t="s">
        <v>872</v>
      </c>
      <c r="D1448" s="91" t="str">
        <f>VLOOKUP(B1448,[1]PLANTA!$A$2:$T$2334,20,0)</f>
        <v>LA PLATA</v>
      </c>
      <c r="E1448" s="92" t="s">
        <v>2825</v>
      </c>
      <c r="F1448" s="10" t="s">
        <v>2850</v>
      </c>
      <c r="G1448" s="11" t="s">
        <v>2851</v>
      </c>
      <c r="H1448" s="11" t="s">
        <v>2681</v>
      </c>
      <c r="I1448" s="93">
        <v>250120</v>
      </c>
      <c r="J1448" s="94" t="s">
        <v>190</v>
      </c>
      <c r="K1448" s="94" t="s">
        <v>187</v>
      </c>
    </row>
    <row r="1449" spans="1:11" hidden="1" x14ac:dyDescent="0.2">
      <c r="A1449" s="1">
        <v>4412</v>
      </c>
      <c r="B1449" s="148">
        <v>26492328</v>
      </c>
      <c r="C1449" s="144" t="s">
        <v>872</v>
      </c>
      <c r="D1449" s="144" t="s">
        <v>190</v>
      </c>
      <c r="E1449" s="131" t="s">
        <v>3389</v>
      </c>
      <c r="F1449" s="145" t="s">
        <v>2850</v>
      </c>
      <c r="G1449" s="146" t="s">
        <v>2851</v>
      </c>
      <c r="H1449" s="146" t="s">
        <v>2681</v>
      </c>
      <c r="I1449" s="147">
        <v>250120</v>
      </c>
      <c r="J1449" s="145" t="s">
        <v>190</v>
      </c>
      <c r="K1449" s="2"/>
    </row>
    <row r="1450" spans="1:11" hidden="1" x14ac:dyDescent="0.2">
      <c r="A1450" s="88">
        <v>1492</v>
      </c>
      <c r="B1450" s="95">
        <v>26520883</v>
      </c>
      <c r="C1450" s="90" t="s">
        <v>873</v>
      </c>
      <c r="D1450" s="91" t="str">
        <f>VLOOKUP(B1450,[1]PLANTA!$A$2:$T$2334,20,0)</f>
        <v>LA PLATA</v>
      </c>
      <c r="E1450" s="92" t="s">
        <v>2653</v>
      </c>
      <c r="F1450" s="10" t="s">
        <v>2657</v>
      </c>
      <c r="G1450" s="11" t="s">
        <v>2658</v>
      </c>
      <c r="H1450" s="11">
        <v>16</v>
      </c>
      <c r="I1450" s="93">
        <v>250120</v>
      </c>
      <c r="J1450" s="94" t="s">
        <v>190</v>
      </c>
      <c r="K1450" s="94" t="s">
        <v>187</v>
      </c>
    </row>
    <row r="1451" spans="1:11" hidden="1" x14ac:dyDescent="0.2">
      <c r="A1451" s="1">
        <v>4416</v>
      </c>
      <c r="B1451" s="148">
        <v>26520883</v>
      </c>
      <c r="C1451" s="144" t="s">
        <v>873</v>
      </c>
      <c r="D1451" s="144" t="s">
        <v>190</v>
      </c>
      <c r="E1451" s="131" t="s">
        <v>3389</v>
      </c>
      <c r="F1451" s="145" t="s">
        <v>2657</v>
      </c>
      <c r="G1451" s="146" t="s">
        <v>2658</v>
      </c>
      <c r="H1451" s="146">
        <v>16</v>
      </c>
      <c r="I1451" s="147">
        <v>250120</v>
      </c>
      <c r="J1451" s="145" t="s">
        <v>190</v>
      </c>
      <c r="K1451" s="2"/>
    </row>
    <row r="1452" spans="1:11" hidden="1" x14ac:dyDescent="0.2">
      <c r="A1452" s="88">
        <v>193</v>
      </c>
      <c r="B1452" s="95">
        <v>26560033</v>
      </c>
      <c r="C1452" s="90" t="s">
        <v>2747</v>
      </c>
      <c r="D1452" s="91" t="str">
        <f>VLOOKUP(B1452,[1]PLANTA!$A$2:$T$2334,20,0)</f>
        <v>Grupo de Recaudos y Subsidios Notariales</v>
      </c>
      <c r="E1452" s="92" t="s">
        <v>2651</v>
      </c>
      <c r="F1452" s="10" t="s">
        <v>2695</v>
      </c>
      <c r="G1452" s="11">
        <v>4044</v>
      </c>
      <c r="H1452" s="11">
        <v>11</v>
      </c>
      <c r="I1452" s="93">
        <v>7150</v>
      </c>
      <c r="J1452" s="94" t="s">
        <v>54</v>
      </c>
      <c r="K1452" s="94" t="s">
        <v>278</v>
      </c>
    </row>
    <row r="1453" spans="1:11" hidden="1" x14ac:dyDescent="0.2">
      <c r="A1453" s="1">
        <v>3188</v>
      </c>
      <c r="B1453" s="148">
        <v>26560033</v>
      </c>
      <c r="C1453" s="144" t="s">
        <v>2747</v>
      </c>
      <c r="D1453" s="144" t="s">
        <v>3689</v>
      </c>
      <c r="E1453" s="131" t="s">
        <v>3389</v>
      </c>
      <c r="F1453" s="145" t="s">
        <v>2695</v>
      </c>
      <c r="G1453" s="146">
        <v>4044</v>
      </c>
      <c r="H1453" s="146">
        <v>11</v>
      </c>
      <c r="I1453" s="147">
        <v>7150</v>
      </c>
      <c r="J1453" s="145" t="s">
        <v>3689</v>
      </c>
      <c r="K1453" s="2"/>
    </row>
    <row r="1454" spans="1:11" hidden="1" x14ac:dyDescent="0.2">
      <c r="A1454" s="88">
        <v>1494</v>
      </c>
      <c r="B1454" s="95">
        <v>26571021</v>
      </c>
      <c r="C1454" s="90" t="s">
        <v>3132</v>
      </c>
      <c r="D1454" s="91" t="str">
        <f>VLOOKUP(B1454,[1]PLANTA!$A$2:$T$2334,20,0)</f>
        <v>PITALITO</v>
      </c>
      <c r="E1454" s="92" t="s">
        <v>2653</v>
      </c>
      <c r="F1454" s="10" t="s">
        <v>2695</v>
      </c>
      <c r="G1454" s="11">
        <v>4044</v>
      </c>
      <c r="H1454" s="11">
        <v>16</v>
      </c>
      <c r="I1454" s="93">
        <v>250130</v>
      </c>
      <c r="J1454" s="94" t="s">
        <v>191</v>
      </c>
      <c r="K1454" s="94" t="s">
        <v>187</v>
      </c>
    </row>
    <row r="1455" spans="1:11" hidden="1" x14ac:dyDescent="0.2">
      <c r="A1455" s="1">
        <v>4418</v>
      </c>
      <c r="B1455" s="148">
        <v>26571021</v>
      </c>
      <c r="C1455" s="144" t="s">
        <v>3132</v>
      </c>
      <c r="D1455" s="144" t="s">
        <v>191</v>
      </c>
      <c r="E1455" s="131" t="s">
        <v>3389</v>
      </c>
      <c r="F1455" s="145" t="s">
        <v>2695</v>
      </c>
      <c r="G1455" s="146">
        <v>4044</v>
      </c>
      <c r="H1455" s="146">
        <v>16</v>
      </c>
      <c r="I1455" s="147">
        <v>250130</v>
      </c>
      <c r="J1455" s="145" t="s">
        <v>191</v>
      </c>
      <c r="K1455" s="2"/>
    </row>
    <row r="1456" spans="1:11" ht="25.5" hidden="1" x14ac:dyDescent="0.2">
      <c r="A1456" s="88">
        <v>2425</v>
      </c>
      <c r="B1456" s="105">
        <v>26571188</v>
      </c>
      <c r="C1456" s="120" t="s">
        <v>2377</v>
      </c>
      <c r="D1456" s="126" t="s">
        <v>1951</v>
      </c>
      <c r="E1456" s="103" t="s">
        <v>3388</v>
      </c>
      <c r="F1456" s="104" t="s">
        <v>3389</v>
      </c>
      <c r="G1456" s="104" t="s">
        <v>3389</v>
      </c>
      <c r="H1456" s="104" t="s">
        <v>3389</v>
      </c>
      <c r="I1456" s="117" t="s">
        <v>3389</v>
      </c>
      <c r="J1456" s="107" t="s">
        <v>54</v>
      </c>
      <c r="K1456" s="107" t="s">
        <v>278</v>
      </c>
    </row>
    <row r="1457" spans="1:11" hidden="1" x14ac:dyDescent="0.2">
      <c r="A1457" s="88">
        <v>1468</v>
      </c>
      <c r="B1457" s="95">
        <v>26597931</v>
      </c>
      <c r="C1457" s="90" t="s">
        <v>874</v>
      </c>
      <c r="D1457" s="91" t="str">
        <f>VLOOKUP(B1457,[1]PLANTA!$A$2:$T$2334,20,0)</f>
        <v>Grupo Jurídico NEIVA</v>
      </c>
      <c r="E1457" s="92" t="s">
        <v>2653</v>
      </c>
      <c r="F1457" s="10" t="s">
        <v>2654</v>
      </c>
      <c r="G1457" s="11">
        <v>3124</v>
      </c>
      <c r="H1457" s="11">
        <v>14</v>
      </c>
      <c r="I1457" s="93">
        <v>250020</v>
      </c>
      <c r="J1457" s="94" t="s">
        <v>188</v>
      </c>
      <c r="K1457" s="94" t="s">
        <v>187</v>
      </c>
    </row>
    <row r="1458" spans="1:11" hidden="1" x14ac:dyDescent="0.2">
      <c r="A1458" s="1">
        <v>4391</v>
      </c>
      <c r="B1458" s="148">
        <v>26597931</v>
      </c>
      <c r="C1458" s="144" t="s">
        <v>874</v>
      </c>
      <c r="D1458" s="144" t="s">
        <v>3762</v>
      </c>
      <c r="E1458" s="131" t="s">
        <v>3389</v>
      </c>
      <c r="F1458" s="145" t="s">
        <v>2654</v>
      </c>
      <c r="G1458" s="146">
        <v>3124</v>
      </c>
      <c r="H1458" s="146">
        <v>14</v>
      </c>
      <c r="I1458" s="147">
        <v>250020</v>
      </c>
      <c r="J1458" s="145" t="s">
        <v>3762</v>
      </c>
      <c r="K1458" s="2"/>
    </row>
    <row r="1459" spans="1:11" hidden="1" x14ac:dyDescent="0.2">
      <c r="A1459" s="88">
        <v>1049</v>
      </c>
      <c r="B1459" s="95">
        <v>26723583</v>
      </c>
      <c r="C1459" s="90" t="s">
        <v>875</v>
      </c>
      <c r="D1459" s="91" t="str">
        <f>VLOOKUP(B1459,[1]PLANTA!$A$2:$T$2334,20,0)</f>
        <v>CHIMICHAGUA</v>
      </c>
      <c r="E1459" s="92" t="s">
        <v>2653</v>
      </c>
      <c r="F1459" s="10" t="s">
        <v>2695</v>
      </c>
      <c r="G1459" s="11">
        <v>4044</v>
      </c>
      <c r="H1459" s="11">
        <v>14</v>
      </c>
      <c r="I1459" s="93">
        <v>190110</v>
      </c>
      <c r="J1459" s="94" t="s">
        <v>153</v>
      </c>
      <c r="K1459" s="94" t="s">
        <v>150</v>
      </c>
    </row>
    <row r="1460" spans="1:11" hidden="1" x14ac:dyDescent="0.2">
      <c r="A1460" s="1">
        <v>3998</v>
      </c>
      <c r="B1460" s="148">
        <v>26723583</v>
      </c>
      <c r="C1460" s="144" t="s">
        <v>875</v>
      </c>
      <c r="D1460" s="144" t="s">
        <v>153</v>
      </c>
      <c r="E1460" s="131" t="s">
        <v>3389</v>
      </c>
      <c r="F1460" s="145" t="s">
        <v>2695</v>
      </c>
      <c r="G1460" s="146">
        <v>4044</v>
      </c>
      <c r="H1460" s="146">
        <v>14</v>
      </c>
      <c r="I1460" s="147">
        <v>190110</v>
      </c>
      <c r="J1460" s="145" t="s">
        <v>153</v>
      </c>
      <c r="K1460" s="2"/>
    </row>
    <row r="1461" spans="1:11" hidden="1" x14ac:dyDescent="0.2">
      <c r="A1461" s="88">
        <v>1574</v>
      </c>
      <c r="B1461" s="95">
        <v>26725412</v>
      </c>
      <c r="C1461" s="90" t="s">
        <v>3146</v>
      </c>
      <c r="D1461" s="91" t="str">
        <f>VLOOKUP(B1461,[1]PLANTA!$A$2:$T$2334,20,0)</f>
        <v>EL PLATO</v>
      </c>
      <c r="E1461" s="92" t="s">
        <v>2651</v>
      </c>
      <c r="F1461" s="10" t="s">
        <v>2695</v>
      </c>
      <c r="G1461" s="11">
        <v>4044</v>
      </c>
      <c r="H1461" s="11">
        <v>14</v>
      </c>
      <c r="I1461" s="93">
        <v>280140</v>
      </c>
      <c r="J1461" s="94" t="s">
        <v>374</v>
      </c>
      <c r="K1461" s="94" t="s">
        <v>192</v>
      </c>
    </row>
    <row r="1462" spans="1:11" hidden="1" x14ac:dyDescent="0.2">
      <c r="A1462" s="1">
        <v>4493</v>
      </c>
      <c r="B1462" s="148">
        <v>26725412</v>
      </c>
      <c r="C1462" s="144" t="s">
        <v>3146</v>
      </c>
      <c r="D1462" s="144" t="s">
        <v>374</v>
      </c>
      <c r="E1462" s="131" t="s">
        <v>3389</v>
      </c>
      <c r="F1462" s="145" t="s">
        <v>2695</v>
      </c>
      <c r="G1462" s="146">
        <v>4044</v>
      </c>
      <c r="H1462" s="146">
        <v>14</v>
      </c>
      <c r="I1462" s="147">
        <v>280140</v>
      </c>
      <c r="J1462" s="145" t="s">
        <v>374</v>
      </c>
      <c r="K1462" s="2"/>
    </row>
    <row r="1463" spans="1:11" hidden="1" x14ac:dyDescent="0.2">
      <c r="A1463" s="88">
        <v>1245</v>
      </c>
      <c r="B1463" s="95">
        <v>26733590</v>
      </c>
      <c r="C1463" s="90" t="s">
        <v>876</v>
      </c>
      <c r="D1463" s="91" t="str">
        <f>VLOOKUP(B1463,[1]PLANTA!$A$2:$T$2334,20,0)</f>
        <v>Grupo Jurídico Bogotá Zona Centro</v>
      </c>
      <c r="E1463" s="92" t="s">
        <v>2653</v>
      </c>
      <c r="F1463" s="10" t="s">
        <v>2695</v>
      </c>
      <c r="G1463" s="11">
        <v>4044</v>
      </c>
      <c r="H1463" s="11">
        <v>16</v>
      </c>
      <c r="I1463" s="93">
        <v>220020</v>
      </c>
      <c r="J1463" s="94" t="s">
        <v>168</v>
      </c>
      <c r="K1463" s="94" t="s">
        <v>168</v>
      </c>
    </row>
    <row r="1464" spans="1:11" hidden="1" x14ac:dyDescent="0.2">
      <c r="A1464" s="1">
        <v>4187</v>
      </c>
      <c r="B1464" s="148">
        <v>26733590</v>
      </c>
      <c r="C1464" s="144" t="s">
        <v>876</v>
      </c>
      <c r="D1464" s="144" t="s">
        <v>3751</v>
      </c>
      <c r="E1464" s="131" t="s">
        <v>3389</v>
      </c>
      <c r="F1464" s="145" t="s">
        <v>2695</v>
      </c>
      <c r="G1464" s="146">
        <v>4044</v>
      </c>
      <c r="H1464" s="146">
        <v>16</v>
      </c>
      <c r="I1464" s="147">
        <v>220020</v>
      </c>
      <c r="J1464" s="145" t="s">
        <v>3751</v>
      </c>
      <c r="K1464" s="2"/>
    </row>
    <row r="1465" spans="1:11" hidden="1" x14ac:dyDescent="0.2">
      <c r="A1465" s="88">
        <v>1567</v>
      </c>
      <c r="B1465" s="95">
        <v>26759691</v>
      </c>
      <c r="C1465" s="90" t="s">
        <v>877</v>
      </c>
      <c r="D1465" s="91" t="str">
        <f>VLOOKUP(B1465,[1]PLANTA!$A$2:$T$2334,20,0)</f>
        <v>FUNDACION</v>
      </c>
      <c r="E1465" s="92" t="s">
        <v>2653</v>
      </c>
      <c r="F1465" s="10" t="s">
        <v>2695</v>
      </c>
      <c r="G1465" s="11" t="s">
        <v>2709</v>
      </c>
      <c r="H1465" s="11" t="s">
        <v>2735</v>
      </c>
      <c r="I1465" s="93">
        <v>280130</v>
      </c>
      <c r="J1465" s="94" t="s">
        <v>196</v>
      </c>
      <c r="K1465" s="94" t="s">
        <v>192</v>
      </c>
    </row>
    <row r="1466" spans="1:11" hidden="1" x14ac:dyDescent="0.2">
      <c r="A1466" s="1">
        <v>4486</v>
      </c>
      <c r="B1466" s="148">
        <v>26759691</v>
      </c>
      <c r="C1466" s="144" t="s">
        <v>877</v>
      </c>
      <c r="D1466" s="144" t="s">
        <v>196</v>
      </c>
      <c r="E1466" s="131" t="s">
        <v>3389</v>
      </c>
      <c r="F1466" s="145" t="s">
        <v>2695</v>
      </c>
      <c r="G1466" s="146" t="s">
        <v>2709</v>
      </c>
      <c r="H1466" s="146" t="s">
        <v>2735</v>
      </c>
      <c r="I1466" s="147">
        <v>280130</v>
      </c>
      <c r="J1466" s="145" t="s">
        <v>196</v>
      </c>
      <c r="K1466" s="2"/>
    </row>
    <row r="1467" spans="1:11" hidden="1" x14ac:dyDescent="0.2">
      <c r="A1467" s="88">
        <v>1058</v>
      </c>
      <c r="B1467" s="95">
        <v>26765815</v>
      </c>
      <c r="C1467" s="90" t="s">
        <v>3024</v>
      </c>
      <c r="D1467" s="91" t="str">
        <f>VLOOKUP(B1467,[1]PLANTA!$A$2:$T$2334,20,0)</f>
        <v>AGUACHICA</v>
      </c>
      <c r="E1467" s="92" t="s">
        <v>2651</v>
      </c>
      <c r="F1467" s="10" t="s">
        <v>2695</v>
      </c>
      <c r="G1467" s="11">
        <v>4044</v>
      </c>
      <c r="H1467" s="11">
        <v>11</v>
      </c>
      <c r="I1467" s="93">
        <v>190120</v>
      </c>
      <c r="J1467" s="94" t="s">
        <v>152</v>
      </c>
      <c r="K1467" s="94" t="s">
        <v>150</v>
      </c>
    </row>
    <row r="1468" spans="1:11" hidden="1" x14ac:dyDescent="0.2">
      <c r="A1468" s="1">
        <v>4007</v>
      </c>
      <c r="B1468" s="148">
        <v>26765815</v>
      </c>
      <c r="C1468" s="144" t="s">
        <v>3024</v>
      </c>
      <c r="D1468" s="144" t="s">
        <v>152</v>
      </c>
      <c r="E1468" s="131" t="s">
        <v>3389</v>
      </c>
      <c r="F1468" s="145" t="s">
        <v>2695</v>
      </c>
      <c r="G1468" s="146">
        <v>4044</v>
      </c>
      <c r="H1468" s="146">
        <v>11</v>
      </c>
      <c r="I1468" s="147">
        <v>190120</v>
      </c>
      <c r="J1468" s="145" t="s">
        <v>152</v>
      </c>
      <c r="K1468" s="2"/>
    </row>
    <row r="1469" spans="1:11" hidden="1" x14ac:dyDescent="0.2">
      <c r="A1469" s="88">
        <v>1884</v>
      </c>
      <c r="B1469" s="95">
        <v>26861438</v>
      </c>
      <c r="C1469" s="90" t="s">
        <v>878</v>
      </c>
      <c r="D1469" s="91" t="str">
        <f>VLOOKUP(B1469,[1]PLANTA!$A$2:$T$2334,20,0)</f>
        <v>CONTRATACION</v>
      </c>
      <c r="E1469" s="92" t="s">
        <v>2825</v>
      </c>
      <c r="F1469" s="10" t="s">
        <v>2850</v>
      </c>
      <c r="G1469" s="11" t="s">
        <v>2851</v>
      </c>
      <c r="H1469" s="11" t="s">
        <v>2681</v>
      </c>
      <c r="I1469" s="93">
        <v>340150</v>
      </c>
      <c r="J1469" s="94" t="s">
        <v>238</v>
      </c>
      <c r="K1469" s="94" t="s">
        <v>233</v>
      </c>
    </row>
    <row r="1470" spans="1:11" hidden="1" x14ac:dyDescent="0.2">
      <c r="A1470" s="1">
        <v>4781</v>
      </c>
      <c r="B1470" s="148">
        <v>26861438</v>
      </c>
      <c r="C1470" s="144" t="s">
        <v>878</v>
      </c>
      <c r="D1470" s="144" t="s">
        <v>238</v>
      </c>
      <c r="E1470" s="131" t="s">
        <v>3389</v>
      </c>
      <c r="F1470" s="145" t="s">
        <v>2850</v>
      </c>
      <c r="G1470" s="146" t="s">
        <v>2851</v>
      </c>
      <c r="H1470" s="146" t="s">
        <v>2681</v>
      </c>
      <c r="I1470" s="147">
        <v>340150</v>
      </c>
      <c r="J1470" s="145" t="s">
        <v>238</v>
      </c>
      <c r="K1470" s="2"/>
    </row>
    <row r="1471" spans="1:11" hidden="1" x14ac:dyDescent="0.2">
      <c r="A1471" s="88">
        <v>1056</v>
      </c>
      <c r="B1471" s="95">
        <v>26861824</v>
      </c>
      <c r="C1471" s="90" t="s">
        <v>879</v>
      </c>
      <c r="D1471" s="91" t="str">
        <f>VLOOKUP(B1471,[1]PLANTA!$A$2:$T$2334,20,0)</f>
        <v>AGUACHICA</v>
      </c>
      <c r="E1471" s="92" t="s">
        <v>2653</v>
      </c>
      <c r="F1471" s="10" t="s">
        <v>2695</v>
      </c>
      <c r="G1471" s="11">
        <v>4044</v>
      </c>
      <c r="H1471" s="11">
        <v>12</v>
      </c>
      <c r="I1471" s="93">
        <v>190120</v>
      </c>
      <c r="J1471" s="94" t="s">
        <v>152</v>
      </c>
      <c r="K1471" s="94" t="s">
        <v>150</v>
      </c>
    </row>
    <row r="1472" spans="1:11" hidden="1" x14ac:dyDescent="0.2">
      <c r="A1472" s="1">
        <v>4005</v>
      </c>
      <c r="B1472" s="148">
        <v>26861824</v>
      </c>
      <c r="C1472" s="144" t="s">
        <v>879</v>
      </c>
      <c r="D1472" s="144" t="s">
        <v>152</v>
      </c>
      <c r="E1472" s="131" t="s">
        <v>3389</v>
      </c>
      <c r="F1472" s="145" t="s">
        <v>2695</v>
      </c>
      <c r="G1472" s="146">
        <v>4044</v>
      </c>
      <c r="H1472" s="146">
        <v>12</v>
      </c>
      <c r="I1472" s="147">
        <v>190120</v>
      </c>
      <c r="J1472" s="145" t="s">
        <v>152</v>
      </c>
      <c r="K1472" s="2"/>
    </row>
    <row r="1473" spans="1:11" hidden="1" x14ac:dyDescent="0.2">
      <c r="A1473" s="88">
        <v>1694</v>
      </c>
      <c r="B1473" s="95">
        <v>26862761</v>
      </c>
      <c r="C1473" s="90" t="s">
        <v>880</v>
      </c>
      <c r="D1473" s="91" t="str">
        <f>VLOOKUP(B1473,[1]PLANTA!$A$2:$T$2334,20,0)</f>
        <v>Grupo Jurídico CUCUTA</v>
      </c>
      <c r="E1473" s="92" t="s">
        <v>2651</v>
      </c>
      <c r="F1473" s="10" t="s">
        <v>2657</v>
      </c>
      <c r="G1473" s="11" t="s">
        <v>2658</v>
      </c>
      <c r="H1473" s="11" t="s">
        <v>2735</v>
      </c>
      <c r="I1473" s="93">
        <v>310020</v>
      </c>
      <c r="J1473" s="94" t="s">
        <v>213</v>
      </c>
      <c r="K1473" s="94" t="s">
        <v>212</v>
      </c>
    </row>
    <row r="1474" spans="1:11" hidden="1" x14ac:dyDescent="0.2">
      <c r="A1474" s="1">
        <v>4604</v>
      </c>
      <c r="B1474" s="148">
        <v>26862761</v>
      </c>
      <c r="C1474" s="144" t="s">
        <v>880</v>
      </c>
      <c r="D1474" s="144" t="s">
        <v>3777</v>
      </c>
      <c r="E1474" s="131" t="s">
        <v>3389</v>
      </c>
      <c r="F1474" s="145" t="s">
        <v>2657</v>
      </c>
      <c r="G1474" s="146" t="s">
        <v>2658</v>
      </c>
      <c r="H1474" s="146" t="s">
        <v>2735</v>
      </c>
      <c r="I1474" s="147">
        <v>310020</v>
      </c>
      <c r="J1474" s="145" t="s">
        <v>3777</v>
      </c>
      <c r="K1474" s="2"/>
    </row>
    <row r="1475" spans="1:11" hidden="1" x14ac:dyDescent="0.2">
      <c r="A1475" s="88">
        <v>1717</v>
      </c>
      <c r="B1475" s="95">
        <v>26863205</v>
      </c>
      <c r="C1475" s="90" t="s">
        <v>881</v>
      </c>
      <c r="D1475" s="91" t="str">
        <f>VLOOKUP(B1475,[1]PLANTA!$A$2:$T$2334,20,0)</f>
        <v>OCAÑA</v>
      </c>
      <c r="E1475" s="92" t="s">
        <v>2651</v>
      </c>
      <c r="F1475" s="10" t="s">
        <v>2695</v>
      </c>
      <c r="G1475" s="11">
        <v>4044</v>
      </c>
      <c r="H1475" s="11">
        <v>14</v>
      </c>
      <c r="I1475" s="93">
        <v>310130</v>
      </c>
      <c r="J1475" s="94" t="s">
        <v>217</v>
      </c>
      <c r="K1475" s="94" t="s">
        <v>212</v>
      </c>
    </row>
    <row r="1476" spans="1:11" hidden="1" x14ac:dyDescent="0.2">
      <c r="A1476" s="1">
        <v>4629</v>
      </c>
      <c r="B1476" s="148">
        <v>26863205</v>
      </c>
      <c r="C1476" s="144" t="s">
        <v>881</v>
      </c>
      <c r="D1476" s="144" t="s">
        <v>217</v>
      </c>
      <c r="E1476" s="131" t="s">
        <v>3389</v>
      </c>
      <c r="F1476" s="145" t="s">
        <v>2695</v>
      </c>
      <c r="G1476" s="146">
        <v>4044</v>
      </c>
      <c r="H1476" s="146">
        <v>14</v>
      </c>
      <c r="I1476" s="147">
        <v>310130</v>
      </c>
      <c r="J1476" s="145" t="s">
        <v>217</v>
      </c>
      <c r="K1476" s="2"/>
    </row>
    <row r="1477" spans="1:11" ht="25.5" hidden="1" x14ac:dyDescent="0.2">
      <c r="A1477" s="88">
        <v>2426</v>
      </c>
      <c r="B1477" s="105">
        <v>26863207</v>
      </c>
      <c r="C1477" s="120" t="s">
        <v>2216</v>
      </c>
      <c r="D1477" s="126" t="s">
        <v>2191</v>
      </c>
      <c r="E1477" s="103" t="s">
        <v>3388</v>
      </c>
      <c r="F1477" s="104" t="s">
        <v>3389</v>
      </c>
      <c r="G1477" s="104" t="s">
        <v>3389</v>
      </c>
      <c r="H1477" s="104" t="s">
        <v>3389</v>
      </c>
      <c r="I1477" s="117" t="s">
        <v>3389</v>
      </c>
      <c r="J1477" s="107" t="s">
        <v>217</v>
      </c>
      <c r="K1477" s="107" t="s">
        <v>233</v>
      </c>
    </row>
    <row r="1478" spans="1:11" hidden="1" x14ac:dyDescent="0.2">
      <c r="A1478" s="1">
        <v>4627</v>
      </c>
      <c r="B1478" s="148">
        <v>26863207</v>
      </c>
      <c r="C1478" s="144" t="s">
        <v>2216</v>
      </c>
      <c r="D1478" s="144" t="s">
        <v>217</v>
      </c>
      <c r="E1478" s="131" t="s">
        <v>3389</v>
      </c>
      <c r="F1478" s="145" t="s">
        <v>2695</v>
      </c>
      <c r="G1478" s="146">
        <v>4044</v>
      </c>
      <c r="H1478" s="146">
        <v>16</v>
      </c>
      <c r="I1478" s="147">
        <v>310130</v>
      </c>
      <c r="J1478" s="145" t="s">
        <v>217</v>
      </c>
      <c r="K1478" s="2"/>
    </row>
    <row r="1479" spans="1:11" hidden="1" x14ac:dyDescent="0.2">
      <c r="A1479" s="88">
        <v>1825</v>
      </c>
      <c r="B1479" s="95">
        <v>26863397</v>
      </c>
      <c r="C1479" s="90" t="s">
        <v>882</v>
      </c>
      <c r="D1479" s="91" t="str">
        <f>VLOOKUP(B1479,[1]PLANTA!$A$2:$T$2334,20,0)</f>
        <v>Despacho del Registrador Bucaramanga</v>
      </c>
      <c r="E1479" s="92" t="s">
        <v>2651</v>
      </c>
      <c r="F1479" s="10" t="s">
        <v>2657</v>
      </c>
      <c r="G1479" s="11">
        <v>4210</v>
      </c>
      <c r="H1479" s="11">
        <v>16</v>
      </c>
      <c r="I1479" s="93">
        <v>340010</v>
      </c>
      <c r="J1479" s="94" t="s">
        <v>234</v>
      </c>
      <c r="K1479" s="94" t="s">
        <v>233</v>
      </c>
    </row>
    <row r="1480" spans="1:11" hidden="1" x14ac:dyDescent="0.2">
      <c r="A1480" s="1">
        <v>4724</v>
      </c>
      <c r="B1480" s="148">
        <v>26863397</v>
      </c>
      <c r="C1480" s="144" t="s">
        <v>882</v>
      </c>
      <c r="D1480" s="144" t="s">
        <v>3785</v>
      </c>
      <c r="E1480" s="131" t="s">
        <v>3389</v>
      </c>
      <c r="F1480" s="145" t="s">
        <v>2657</v>
      </c>
      <c r="G1480" s="146">
        <v>4210</v>
      </c>
      <c r="H1480" s="146">
        <v>16</v>
      </c>
      <c r="I1480" s="147">
        <v>340010</v>
      </c>
      <c r="J1480" s="145" t="s">
        <v>3785</v>
      </c>
      <c r="K1480" s="2"/>
    </row>
    <row r="1481" spans="1:11" hidden="1" x14ac:dyDescent="0.2">
      <c r="A1481" s="88">
        <v>1723</v>
      </c>
      <c r="B1481" s="95">
        <v>26863661</v>
      </c>
      <c r="C1481" s="90" t="s">
        <v>883</v>
      </c>
      <c r="D1481" s="91" t="str">
        <f>VLOOKUP(B1481,[1]PLANTA!$A$2:$T$2334,20,0)</f>
        <v>OCAÑA</v>
      </c>
      <c r="E1481" s="92" t="s">
        <v>2651</v>
      </c>
      <c r="F1481" s="10" t="s">
        <v>2657</v>
      </c>
      <c r="G1481" s="11">
        <v>4210</v>
      </c>
      <c r="H1481" s="11">
        <v>16</v>
      </c>
      <c r="I1481" s="93">
        <v>310130</v>
      </c>
      <c r="J1481" s="94" t="s">
        <v>217</v>
      </c>
      <c r="K1481" s="94" t="s">
        <v>212</v>
      </c>
    </row>
    <row r="1482" spans="1:11" hidden="1" x14ac:dyDescent="0.2">
      <c r="A1482" s="1">
        <v>4634</v>
      </c>
      <c r="B1482" s="148">
        <v>26863661</v>
      </c>
      <c r="C1482" s="144" t="s">
        <v>883</v>
      </c>
      <c r="D1482" s="144" t="s">
        <v>217</v>
      </c>
      <c r="E1482" s="131" t="s">
        <v>3389</v>
      </c>
      <c r="F1482" s="145" t="s">
        <v>2657</v>
      </c>
      <c r="G1482" s="146">
        <v>4210</v>
      </c>
      <c r="H1482" s="146">
        <v>16</v>
      </c>
      <c r="I1482" s="147">
        <v>310130</v>
      </c>
      <c r="J1482" s="145" t="s">
        <v>217</v>
      </c>
      <c r="K1482" s="2"/>
    </row>
    <row r="1483" spans="1:11" hidden="1" x14ac:dyDescent="0.2">
      <c r="A1483" s="88">
        <v>299</v>
      </c>
      <c r="B1483" s="95">
        <v>26870892</v>
      </c>
      <c r="C1483" s="90" t="s">
        <v>2791</v>
      </c>
      <c r="D1483" s="91" t="str">
        <f>VLOOKUP(B1483,[1]PLANTA!$A$2:$T$2334,20,0)</f>
        <v>SUPERINTENDENCIA DELEGADA PARA EL NOTARIADO</v>
      </c>
      <c r="E1483" s="92" t="s">
        <v>2651</v>
      </c>
      <c r="F1483" s="10" t="s">
        <v>2657</v>
      </c>
      <c r="G1483" s="11">
        <v>4210</v>
      </c>
      <c r="H1483" s="11">
        <v>15</v>
      </c>
      <c r="I1483" s="93">
        <v>9000</v>
      </c>
      <c r="J1483" s="94" t="s">
        <v>54</v>
      </c>
      <c r="K1483" s="94" t="s">
        <v>278</v>
      </c>
    </row>
    <row r="1484" spans="1:11" hidden="1" x14ac:dyDescent="0.2">
      <c r="A1484" s="1">
        <v>3281</v>
      </c>
      <c r="B1484" s="148">
        <v>26870892</v>
      </c>
      <c r="C1484" s="144" t="s">
        <v>2791</v>
      </c>
      <c r="D1484" s="144" t="s">
        <v>3699</v>
      </c>
      <c r="E1484" s="131" t="s">
        <v>3389</v>
      </c>
      <c r="F1484" s="145" t="s">
        <v>2657</v>
      </c>
      <c r="G1484" s="146">
        <v>4210</v>
      </c>
      <c r="H1484" s="146">
        <v>15</v>
      </c>
      <c r="I1484" s="147">
        <v>9000</v>
      </c>
      <c r="J1484" s="145" t="s">
        <v>3699</v>
      </c>
      <c r="K1484" s="2"/>
    </row>
    <row r="1485" spans="1:11" hidden="1" x14ac:dyDescent="0.2">
      <c r="A1485" s="88">
        <v>1581</v>
      </c>
      <c r="B1485" s="95">
        <v>26910239</v>
      </c>
      <c r="C1485" s="90" t="s">
        <v>884</v>
      </c>
      <c r="D1485" s="91" t="str">
        <f>VLOOKUP(B1485,[1]PLANTA!$A$2:$T$2334,20,0)</f>
        <v>SITIONUEVO</v>
      </c>
      <c r="E1485" s="92" t="s">
        <v>2653</v>
      </c>
      <c r="F1485" s="10" t="s">
        <v>2695</v>
      </c>
      <c r="G1485" s="11">
        <v>4044</v>
      </c>
      <c r="H1485" s="11">
        <v>14</v>
      </c>
      <c r="I1485" s="93">
        <v>280150</v>
      </c>
      <c r="J1485" s="94" t="s">
        <v>885</v>
      </c>
      <c r="K1485" s="94" t="s">
        <v>192</v>
      </c>
    </row>
    <row r="1486" spans="1:11" hidden="1" x14ac:dyDescent="0.2">
      <c r="A1486" s="88">
        <v>1582</v>
      </c>
      <c r="B1486" s="95">
        <v>26910676</v>
      </c>
      <c r="C1486" s="90" t="s">
        <v>886</v>
      </c>
      <c r="D1486" s="91" t="str">
        <f>VLOOKUP(B1486,[1]PLANTA!$A$2:$T$2334,20,0)</f>
        <v>SITIONUEVO</v>
      </c>
      <c r="E1486" s="92" t="s">
        <v>2653</v>
      </c>
      <c r="F1486" s="10" t="s">
        <v>2695</v>
      </c>
      <c r="G1486" s="11">
        <v>4044</v>
      </c>
      <c r="H1486" s="11">
        <v>12</v>
      </c>
      <c r="I1486" s="93">
        <v>280150</v>
      </c>
      <c r="J1486" s="94" t="s">
        <v>885</v>
      </c>
      <c r="K1486" s="94" t="s">
        <v>192</v>
      </c>
    </row>
    <row r="1487" spans="1:11" hidden="1" x14ac:dyDescent="0.2">
      <c r="A1487" s="1">
        <v>4500</v>
      </c>
      <c r="B1487" s="148">
        <v>26910676</v>
      </c>
      <c r="C1487" s="144" t="s">
        <v>886</v>
      </c>
      <c r="D1487" s="144" t="s">
        <v>885</v>
      </c>
      <c r="E1487" s="131" t="s">
        <v>3389</v>
      </c>
      <c r="F1487" s="145" t="s">
        <v>2695</v>
      </c>
      <c r="G1487" s="146">
        <v>4044</v>
      </c>
      <c r="H1487" s="146">
        <v>12</v>
      </c>
      <c r="I1487" s="147">
        <v>280150</v>
      </c>
      <c r="J1487" s="145" t="s">
        <v>885</v>
      </c>
      <c r="K1487" s="2"/>
    </row>
    <row r="1488" spans="1:11" hidden="1" x14ac:dyDescent="0.2">
      <c r="A1488" s="88">
        <v>1509</v>
      </c>
      <c r="B1488" s="95">
        <v>26963666</v>
      </c>
      <c r="C1488" s="90" t="s">
        <v>887</v>
      </c>
      <c r="D1488" s="91" t="str">
        <f>VLOOKUP(B1488,[1]PLANTA!$A$2:$T$2334,20,0)</f>
        <v>Grupo Administrativo RIOHACHA</v>
      </c>
      <c r="E1488" s="92" t="s">
        <v>2653</v>
      </c>
      <c r="F1488" s="10" t="s">
        <v>2654</v>
      </c>
      <c r="G1488" s="11">
        <v>3124</v>
      </c>
      <c r="H1488" s="11">
        <v>14</v>
      </c>
      <c r="I1488" s="93">
        <v>270030</v>
      </c>
      <c r="J1488" s="94" t="s">
        <v>181</v>
      </c>
      <c r="K1488" s="94" t="s">
        <v>180</v>
      </c>
    </row>
    <row r="1489" spans="1:11" hidden="1" x14ac:dyDescent="0.2">
      <c r="A1489" s="88">
        <v>1507</v>
      </c>
      <c r="B1489" s="95">
        <v>26965919</v>
      </c>
      <c r="C1489" s="90" t="s">
        <v>888</v>
      </c>
      <c r="D1489" s="91" t="str">
        <f>VLOOKUP(B1489,[1]PLANTA!$A$2:$T$2334,20,0)</f>
        <v>Grupo Jurídico RIOHACHA</v>
      </c>
      <c r="E1489" s="92" t="s">
        <v>2653</v>
      </c>
      <c r="F1489" s="10" t="s">
        <v>2657</v>
      </c>
      <c r="G1489" s="11">
        <v>4210</v>
      </c>
      <c r="H1489" s="11">
        <v>16</v>
      </c>
      <c r="I1489" s="93">
        <v>270020</v>
      </c>
      <c r="J1489" s="94" t="s">
        <v>181</v>
      </c>
      <c r="K1489" s="94" t="s">
        <v>180</v>
      </c>
    </row>
    <row r="1490" spans="1:11" hidden="1" x14ac:dyDescent="0.2">
      <c r="A1490" s="1">
        <v>4430</v>
      </c>
      <c r="B1490" s="148">
        <v>26965919</v>
      </c>
      <c r="C1490" s="144" t="s">
        <v>888</v>
      </c>
      <c r="D1490" s="144" t="s">
        <v>3765</v>
      </c>
      <c r="E1490" s="131" t="s">
        <v>3389</v>
      </c>
      <c r="F1490" s="145" t="s">
        <v>2657</v>
      </c>
      <c r="G1490" s="146">
        <v>4210</v>
      </c>
      <c r="H1490" s="146">
        <v>16</v>
      </c>
      <c r="I1490" s="147">
        <v>270020</v>
      </c>
      <c r="J1490" s="145" t="s">
        <v>3765</v>
      </c>
      <c r="K1490" s="2"/>
    </row>
    <row r="1491" spans="1:11" hidden="1" x14ac:dyDescent="0.2">
      <c r="A1491" s="88">
        <v>1524</v>
      </c>
      <c r="B1491" s="95">
        <v>27004151</v>
      </c>
      <c r="C1491" s="90" t="s">
        <v>889</v>
      </c>
      <c r="D1491" s="91" t="str">
        <f>VLOOKUP(B1491,[1]PLANTA!$A$2:$T$2334,20,0)</f>
        <v>SAN JUAN DEL CESAR</v>
      </c>
      <c r="E1491" s="92" t="s">
        <v>2653</v>
      </c>
      <c r="F1491" s="10" t="s">
        <v>2695</v>
      </c>
      <c r="G1491" s="11">
        <v>4044</v>
      </c>
      <c r="H1491" s="11">
        <v>12</v>
      </c>
      <c r="I1491" s="93">
        <v>270120</v>
      </c>
      <c r="J1491" s="94" t="s">
        <v>183</v>
      </c>
      <c r="K1491" s="94" t="s">
        <v>180</v>
      </c>
    </row>
    <row r="1492" spans="1:11" hidden="1" x14ac:dyDescent="0.2">
      <c r="A1492" s="1">
        <v>4447</v>
      </c>
      <c r="B1492" s="148">
        <v>27004151</v>
      </c>
      <c r="C1492" s="144" t="s">
        <v>889</v>
      </c>
      <c r="D1492" s="144" t="s">
        <v>183</v>
      </c>
      <c r="E1492" s="131" t="s">
        <v>3389</v>
      </c>
      <c r="F1492" s="145" t="s">
        <v>2695</v>
      </c>
      <c r="G1492" s="146">
        <v>4044</v>
      </c>
      <c r="H1492" s="146">
        <v>12</v>
      </c>
      <c r="I1492" s="147">
        <v>270120</v>
      </c>
      <c r="J1492" s="145" t="s">
        <v>183</v>
      </c>
      <c r="K1492" s="2"/>
    </row>
    <row r="1493" spans="1:11" hidden="1" x14ac:dyDescent="0.2">
      <c r="A1493" s="88">
        <v>125</v>
      </c>
      <c r="B1493" s="95">
        <v>27082061</v>
      </c>
      <c r="C1493" s="90" t="s">
        <v>890</v>
      </c>
      <c r="D1493" s="91" t="str">
        <f>VLOOKUP(B1493,[1]PLANTA!$A$2:$T$2334,20,0)</f>
        <v>Grupo de Contratación Administrativa</v>
      </c>
      <c r="E1493" s="92" t="s">
        <v>2651</v>
      </c>
      <c r="F1493" s="10" t="s">
        <v>2660</v>
      </c>
      <c r="G1493" s="11" t="s">
        <v>2668</v>
      </c>
      <c r="H1493" s="11" t="s">
        <v>2669</v>
      </c>
      <c r="I1493" s="93">
        <v>7020</v>
      </c>
      <c r="J1493" s="94" t="s">
        <v>54</v>
      </c>
      <c r="K1493" s="94" t="s">
        <v>278</v>
      </c>
    </row>
    <row r="1494" spans="1:11" hidden="1" x14ac:dyDescent="0.2">
      <c r="A1494" s="1">
        <v>3118</v>
      </c>
      <c r="B1494" s="148">
        <v>27082061</v>
      </c>
      <c r="C1494" s="144" t="s">
        <v>890</v>
      </c>
      <c r="D1494" s="144" t="s">
        <v>3680</v>
      </c>
      <c r="E1494" s="131" t="s">
        <v>3389</v>
      </c>
      <c r="F1494" s="145" t="s">
        <v>2660</v>
      </c>
      <c r="G1494" s="146" t="s">
        <v>2668</v>
      </c>
      <c r="H1494" s="146" t="s">
        <v>2669</v>
      </c>
      <c r="I1494" s="147">
        <v>7020</v>
      </c>
      <c r="J1494" s="145" t="s">
        <v>3680</v>
      </c>
      <c r="K1494" s="2"/>
    </row>
    <row r="1495" spans="1:11" hidden="1" x14ac:dyDescent="0.2">
      <c r="A1495" s="88">
        <v>1645</v>
      </c>
      <c r="B1495" s="95">
        <v>27122893</v>
      </c>
      <c r="C1495" s="90" t="s">
        <v>891</v>
      </c>
      <c r="D1495" s="91" t="str">
        <f>VLOOKUP(B1495,[1]PLANTA!$A$2:$T$2334,20,0)</f>
        <v>BARBACOAS</v>
      </c>
      <c r="E1495" s="92" t="s">
        <v>2653</v>
      </c>
      <c r="F1495" s="10" t="s">
        <v>2695</v>
      </c>
      <c r="G1495" s="11">
        <v>4044</v>
      </c>
      <c r="H1495" s="11">
        <v>14</v>
      </c>
      <c r="I1495" s="93">
        <v>300110</v>
      </c>
      <c r="J1495" s="94" t="s">
        <v>205</v>
      </c>
      <c r="K1495" s="94" t="s">
        <v>203</v>
      </c>
    </row>
    <row r="1496" spans="1:11" hidden="1" x14ac:dyDescent="0.2">
      <c r="A1496" s="1">
        <v>4559</v>
      </c>
      <c r="B1496" s="148">
        <v>27122893</v>
      </c>
      <c r="C1496" s="144" t="s">
        <v>891</v>
      </c>
      <c r="D1496" s="144" t="s">
        <v>205</v>
      </c>
      <c r="E1496" s="131" t="s">
        <v>3389</v>
      </c>
      <c r="F1496" s="145" t="s">
        <v>2695</v>
      </c>
      <c r="G1496" s="146">
        <v>4044</v>
      </c>
      <c r="H1496" s="146">
        <v>14</v>
      </c>
      <c r="I1496" s="147">
        <v>300110</v>
      </c>
      <c r="J1496" s="145" t="s">
        <v>205</v>
      </c>
      <c r="K1496" s="2"/>
    </row>
    <row r="1497" spans="1:11" hidden="1" x14ac:dyDescent="0.2">
      <c r="A1497" s="88">
        <v>2132</v>
      </c>
      <c r="B1497" s="95">
        <v>27123788</v>
      </c>
      <c r="C1497" s="90" t="s">
        <v>892</v>
      </c>
      <c r="D1497" s="91" t="str">
        <f>VLOOKUP(B1497,[1]PLANTA!$A$2:$T$2334,20,0)</f>
        <v>BUENAVENTURA</v>
      </c>
      <c r="E1497" s="92" t="s">
        <v>2651</v>
      </c>
      <c r="F1497" s="10" t="s">
        <v>2695</v>
      </c>
      <c r="G1497" s="11">
        <v>4044</v>
      </c>
      <c r="H1497" s="11">
        <v>12</v>
      </c>
      <c r="I1497" s="93">
        <v>380110</v>
      </c>
      <c r="J1497" s="94" t="s">
        <v>265</v>
      </c>
      <c r="K1497" s="94" t="s">
        <v>263</v>
      </c>
    </row>
    <row r="1498" spans="1:11" hidden="1" x14ac:dyDescent="0.2">
      <c r="A1498" s="1">
        <v>5015</v>
      </c>
      <c r="B1498" s="148">
        <v>27123788</v>
      </c>
      <c r="C1498" s="144" t="s">
        <v>892</v>
      </c>
      <c r="D1498" s="144" t="s">
        <v>265</v>
      </c>
      <c r="E1498" s="131" t="s">
        <v>3389</v>
      </c>
      <c r="F1498" s="145" t="s">
        <v>2695</v>
      </c>
      <c r="G1498" s="146">
        <v>4044</v>
      </c>
      <c r="H1498" s="146">
        <v>12</v>
      </c>
      <c r="I1498" s="147">
        <v>380110</v>
      </c>
      <c r="J1498" s="145" t="s">
        <v>265</v>
      </c>
      <c r="K1498" s="2"/>
    </row>
    <row r="1499" spans="1:11" ht="38.25" hidden="1" x14ac:dyDescent="0.2">
      <c r="A1499" s="88">
        <v>2427</v>
      </c>
      <c r="B1499" s="102">
        <v>27124750</v>
      </c>
      <c r="C1499" s="119" t="s">
        <v>2551</v>
      </c>
      <c r="D1499" s="126" t="s">
        <v>2121</v>
      </c>
      <c r="E1499" s="103" t="s">
        <v>3388</v>
      </c>
      <c r="F1499" s="104" t="s">
        <v>3389</v>
      </c>
      <c r="G1499" s="104" t="s">
        <v>3389</v>
      </c>
      <c r="H1499" s="104" t="s">
        <v>3389</v>
      </c>
      <c r="I1499" s="117" t="s">
        <v>3389</v>
      </c>
      <c r="J1499" s="107" t="s">
        <v>54</v>
      </c>
      <c r="K1499" s="104" t="s">
        <v>278</v>
      </c>
    </row>
    <row r="1500" spans="1:11" ht="25.5" hidden="1" x14ac:dyDescent="0.2">
      <c r="A1500" s="88">
        <v>2428</v>
      </c>
      <c r="B1500" s="105">
        <v>27160804</v>
      </c>
      <c r="C1500" s="120" t="s">
        <v>2141</v>
      </c>
      <c r="D1500" s="126" t="s">
        <v>2142</v>
      </c>
      <c r="E1500" s="103" t="s">
        <v>3388</v>
      </c>
      <c r="F1500" s="104" t="s">
        <v>3389</v>
      </c>
      <c r="G1500" s="104" t="s">
        <v>3389</v>
      </c>
      <c r="H1500" s="104" t="s">
        <v>3389</v>
      </c>
      <c r="I1500" s="117" t="s">
        <v>3389</v>
      </c>
      <c r="J1500" s="107" t="s">
        <v>206</v>
      </c>
      <c r="K1500" s="104" t="s">
        <v>203</v>
      </c>
    </row>
    <row r="1501" spans="1:11" hidden="1" x14ac:dyDescent="0.2">
      <c r="A1501" s="88">
        <v>1621</v>
      </c>
      <c r="B1501" s="95">
        <v>27233411</v>
      </c>
      <c r="C1501" s="90" t="s">
        <v>3165</v>
      </c>
      <c r="D1501" s="91" t="str">
        <f>VLOOKUP(B1501,[1]PLANTA!$A$2:$T$2334,20,0)</f>
        <v>Despacho del Registrador PASTO</v>
      </c>
      <c r="E1501" s="92" t="s">
        <v>2651</v>
      </c>
      <c r="F1501" s="10" t="s">
        <v>2695</v>
      </c>
      <c r="G1501" s="11">
        <v>4044</v>
      </c>
      <c r="H1501" s="11">
        <v>11</v>
      </c>
      <c r="I1501" s="93">
        <v>300010</v>
      </c>
      <c r="J1501" s="94" t="s">
        <v>204</v>
      </c>
      <c r="K1501" s="94" t="s">
        <v>203</v>
      </c>
    </row>
    <row r="1502" spans="1:11" hidden="1" x14ac:dyDescent="0.2">
      <c r="A1502" s="1">
        <v>4540</v>
      </c>
      <c r="B1502" s="148">
        <v>27233411</v>
      </c>
      <c r="C1502" s="144" t="s">
        <v>3165</v>
      </c>
      <c r="D1502" s="144" t="s">
        <v>3773</v>
      </c>
      <c r="E1502" s="131" t="s">
        <v>3389</v>
      </c>
      <c r="F1502" s="145" t="s">
        <v>2695</v>
      </c>
      <c r="G1502" s="146">
        <v>4044</v>
      </c>
      <c r="H1502" s="146">
        <v>11</v>
      </c>
      <c r="I1502" s="147">
        <v>300010</v>
      </c>
      <c r="J1502" s="145" t="s">
        <v>3773</v>
      </c>
      <c r="K1502" s="2"/>
    </row>
    <row r="1503" spans="1:11" hidden="1" x14ac:dyDescent="0.2">
      <c r="A1503" s="88">
        <v>1656</v>
      </c>
      <c r="B1503" s="95">
        <v>27275148</v>
      </c>
      <c r="C1503" s="90" t="s">
        <v>893</v>
      </c>
      <c r="D1503" s="91" t="str">
        <f>VLOOKUP(B1503,[1]PLANTA!$A$2:$T$2334,20,0)</f>
        <v>LA CRUZ</v>
      </c>
      <c r="E1503" s="92" t="s">
        <v>2653</v>
      </c>
      <c r="F1503" s="10" t="s">
        <v>2695</v>
      </c>
      <c r="G1503" s="11">
        <v>4044</v>
      </c>
      <c r="H1503" s="11">
        <v>16</v>
      </c>
      <c r="I1503" s="93">
        <v>300130</v>
      </c>
      <c r="J1503" s="94" t="s">
        <v>207</v>
      </c>
      <c r="K1503" s="94" t="s">
        <v>203</v>
      </c>
    </row>
    <row r="1504" spans="1:11" hidden="1" x14ac:dyDescent="0.2">
      <c r="A1504" s="88">
        <v>1660</v>
      </c>
      <c r="B1504" s="95">
        <v>27295996</v>
      </c>
      <c r="C1504" s="90" t="s">
        <v>894</v>
      </c>
      <c r="D1504" s="91" t="str">
        <f>VLOOKUP(B1504,[1]PLANTA!$A$2:$T$2334,20,0)</f>
        <v>LA UNION</v>
      </c>
      <c r="E1504" s="92" t="s">
        <v>2651</v>
      </c>
      <c r="F1504" s="10" t="s">
        <v>2695</v>
      </c>
      <c r="G1504" s="11">
        <v>4044</v>
      </c>
      <c r="H1504" s="11">
        <v>12</v>
      </c>
      <c r="I1504" s="93">
        <v>300140</v>
      </c>
      <c r="J1504" s="94" t="s">
        <v>208</v>
      </c>
      <c r="K1504" s="94" t="s">
        <v>203</v>
      </c>
    </row>
    <row r="1505" spans="1:11" hidden="1" x14ac:dyDescent="0.2">
      <c r="A1505" s="1">
        <v>4572</v>
      </c>
      <c r="B1505" s="148">
        <v>27295996</v>
      </c>
      <c r="C1505" s="144" t="s">
        <v>894</v>
      </c>
      <c r="D1505" s="144" t="s">
        <v>208</v>
      </c>
      <c r="E1505" s="131" t="s">
        <v>3389</v>
      </c>
      <c r="F1505" s="145" t="s">
        <v>2695</v>
      </c>
      <c r="G1505" s="146">
        <v>4044</v>
      </c>
      <c r="H1505" s="146">
        <v>12</v>
      </c>
      <c r="I1505" s="147">
        <v>300140</v>
      </c>
      <c r="J1505" s="145" t="s">
        <v>208</v>
      </c>
      <c r="K1505" s="2"/>
    </row>
    <row r="1506" spans="1:11" hidden="1" x14ac:dyDescent="0.2">
      <c r="A1506" s="88">
        <v>2242</v>
      </c>
      <c r="B1506" s="95">
        <v>27354803</v>
      </c>
      <c r="C1506" s="90" t="s">
        <v>895</v>
      </c>
      <c r="D1506" s="91" t="str">
        <f>VLOOKUP(B1506,[1]PLANTA!$A$2:$T$2334,20,0)</f>
        <v>MOCOA</v>
      </c>
      <c r="E1506" s="92" t="s">
        <v>2653</v>
      </c>
      <c r="F1506" s="10" t="s">
        <v>2657</v>
      </c>
      <c r="G1506" s="11">
        <v>4210</v>
      </c>
      <c r="H1506" s="11">
        <v>15</v>
      </c>
      <c r="I1506" s="93">
        <v>410000</v>
      </c>
      <c r="J1506" s="94" t="s">
        <v>221</v>
      </c>
      <c r="K1506" s="94" t="s">
        <v>220</v>
      </c>
    </row>
    <row r="1507" spans="1:11" hidden="1" x14ac:dyDescent="0.2">
      <c r="A1507" s="1">
        <v>5122</v>
      </c>
      <c r="B1507" s="148">
        <v>27354803</v>
      </c>
      <c r="C1507" s="144" t="s">
        <v>895</v>
      </c>
      <c r="D1507" s="144" t="s">
        <v>221</v>
      </c>
      <c r="E1507" s="131" t="s">
        <v>3389</v>
      </c>
      <c r="F1507" s="145" t="s">
        <v>2657</v>
      </c>
      <c r="G1507" s="146">
        <v>4210</v>
      </c>
      <c r="H1507" s="146">
        <v>15</v>
      </c>
      <c r="I1507" s="147">
        <v>410000</v>
      </c>
      <c r="J1507" s="145" t="s">
        <v>221</v>
      </c>
      <c r="K1507" s="2"/>
    </row>
    <row r="1508" spans="1:11" hidden="1" x14ac:dyDescent="0.2">
      <c r="A1508" s="88">
        <v>2239</v>
      </c>
      <c r="B1508" s="95">
        <v>27355033</v>
      </c>
      <c r="C1508" s="90" t="s">
        <v>896</v>
      </c>
      <c r="D1508" s="91" t="str">
        <f>VLOOKUP(B1508,[1]PLANTA!$A$2:$T$2334,20,0)</f>
        <v>MOCOA</v>
      </c>
      <c r="E1508" s="92" t="s">
        <v>2651</v>
      </c>
      <c r="F1508" s="10" t="s">
        <v>2652</v>
      </c>
      <c r="G1508" s="11" t="s">
        <v>2662</v>
      </c>
      <c r="H1508" s="11" t="s">
        <v>2663</v>
      </c>
      <c r="I1508" s="93">
        <v>410000</v>
      </c>
      <c r="J1508" s="94" t="s">
        <v>221</v>
      </c>
      <c r="K1508" s="94" t="s">
        <v>220</v>
      </c>
    </row>
    <row r="1509" spans="1:11" hidden="1" x14ac:dyDescent="0.2">
      <c r="A1509" s="1">
        <v>5119</v>
      </c>
      <c r="B1509" s="148">
        <v>27355033</v>
      </c>
      <c r="C1509" s="144" t="s">
        <v>896</v>
      </c>
      <c r="D1509" s="144" t="s">
        <v>221</v>
      </c>
      <c r="E1509" s="131" t="s">
        <v>3389</v>
      </c>
      <c r="F1509" s="145" t="s">
        <v>2652</v>
      </c>
      <c r="G1509" s="146" t="s">
        <v>2662</v>
      </c>
      <c r="H1509" s="146" t="s">
        <v>2663</v>
      </c>
      <c r="I1509" s="147">
        <v>410000</v>
      </c>
      <c r="J1509" s="145" t="s">
        <v>221</v>
      </c>
      <c r="K1509" s="2"/>
    </row>
    <row r="1510" spans="1:11" hidden="1" x14ac:dyDescent="0.2">
      <c r="A1510" s="88">
        <v>2241</v>
      </c>
      <c r="B1510" s="95">
        <v>27355979</v>
      </c>
      <c r="C1510" s="90" t="s">
        <v>897</v>
      </c>
      <c r="D1510" s="91" t="str">
        <f>VLOOKUP(B1510,[1]PLANTA!$A$2:$T$2334,20,0)</f>
        <v>MOCOA</v>
      </c>
      <c r="E1510" s="92" t="s">
        <v>2653</v>
      </c>
      <c r="F1510" s="10" t="s">
        <v>2657</v>
      </c>
      <c r="G1510" s="11">
        <v>4210</v>
      </c>
      <c r="H1510" s="11">
        <v>16</v>
      </c>
      <c r="I1510" s="93">
        <v>410000</v>
      </c>
      <c r="J1510" s="94" t="s">
        <v>221</v>
      </c>
      <c r="K1510" s="94" t="s">
        <v>220</v>
      </c>
    </row>
    <row r="1511" spans="1:11" hidden="1" x14ac:dyDescent="0.2">
      <c r="A1511" s="1">
        <v>5121</v>
      </c>
      <c r="B1511" s="148">
        <v>27355979</v>
      </c>
      <c r="C1511" s="144" t="s">
        <v>897</v>
      </c>
      <c r="D1511" s="144" t="s">
        <v>221</v>
      </c>
      <c r="E1511" s="131" t="s">
        <v>3389</v>
      </c>
      <c r="F1511" s="145" t="s">
        <v>2657</v>
      </c>
      <c r="G1511" s="146">
        <v>4210</v>
      </c>
      <c r="H1511" s="146">
        <v>16</v>
      </c>
      <c r="I1511" s="147">
        <v>410000</v>
      </c>
      <c r="J1511" s="145" t="s">
        <v>221</v>
      </c>
      <c r="K1511" s="2"/>
    </row>
    <row r="1512" spans="1:11" hidden="1" x14ac:dyDescent="0.2">
      <c r="A1512" s="88">
        <v>2246</v>
      </c>
      <c r="B1512" s="95">
        <v>27359543</v>
      </c>
      <c r="C1512" s="90" t="s">
        <v>3347</v>
      </c>
      <c r="D1512" s="91" t="str">
        <f>VLOOKUP(B1512,[1]PLANTA!$A$2:$T$2334,20,0)</f>
        <v>PUERTO ASIS</v>
      </c>
      <c r="E1512" s="92" t="s">
        <v>2651</v>
      </c>
      <c r="F1512" s="10" t="s">
        <v>2695</v>
      </c>
      <c r="G1512" s="11">
        <v>4044</v>
      </c>
      <c r="H1512" s="11">
        <v>16</v>
      </c>
      <c r="I1512" s="93">
        <v>410110</v>
      </c>
      <c r="J1512" s="94" t="s">
        <v>222</v>
      </c>
      <c r="K1512" s="94" t="s">
        <v>220</v>
      </c>
    </row>
    <row r="1513" spans="1:11" hidden="1" x14ac:dyDescent="0.2">
      <c r="A1513" s="1">
        <v>5126</v>
      </c>
      <c r="B1513" s="148">
        <v>27359543</v>
      </c>
      <c r="C1513" s="144" t="s">
        <v>3347</v>
      </c>
      <c r="D1513" s="144" t="s">
        <v>222</v>
      </c>
      <c r="E1513" s="131" t="s">
        <v>3389</v>
      </c>
      <c r="F1513" s="145" t="s">
        <v>2695</v>
      </c>
      <c r="G1513" s="146">
        <v>4044</v>
      </c>
      <c r="H1513" s="146">
        <v>16</v>
      </c>
      <c r="I1513" s="147">
        <v>410110</v>
      </c>
      <c r="J1513" s="145" t="s">
        <v>222</v>
      </c>
      <c r="K1513" s="2"/>
    </row>
    <row r="1514" spans="1:11" hidden="1" x14ac:dyDescent="0.2">
      <c r="A1514" s="1">
        <v>5118</v>
      </c>
      <c r="B1514" s="148">
        <v>27470031</v>
      </c>
      <c r="C1514" s="144" t="s">
        <v>3656</v>
      </c>
      <c r="D1514" s="144" t="s">
        <v>221</v>
      </c>
      <c r="E1514" s="131" t="s">
        <v>3389</v>
      </c>
      <c r="F1514" s="145" t="s">
        <v>2826</v>
      </c>
      <c r="G1514" s="146" t="s">
        <v>2827</v>
      </c>
      <c r="H1514" s="146" t="s">
        <v>2717</v>
      </c>
      <c r="I1514" s="147">
        <v>410000</v>
      </c>
      <c r="J1514" s="145" t="s">
        <v>221</v>
      </c>
      <c r="K1514" s="2"/>
    </row>
    <row r="1515" spans="1:11" hidden="1" x14ac:dyDescent="0.2">
      <c r="A1515" s="88">
        <v>1664</v>
      </c>
      <c r="B1515" s="95">
        <v>27499095</v>
      </c>
      <c r="C1515" s="90" t="s">
        <v>898</v>
      </c>
      <c r="D1515" s="91" t="str">
        <f>VLOOKUP(B1515,[1]PLANTA!$A$2:$T$2334,20,0)</f>
        <v>TUMACO</v>
      </c>
      <c r="E1515" s="92" t="s">
        <v>2859</v>
      </c>
      <c r="F1515" s="10" t="s">
        <v>2850</v>
      </c>
      <c r="G1515" s="11" t="s">
        <v>2851</v>
      </c>
      <c r="H1515" s="11" t="s">
        <v>2681</v>
      </c>
      <c r="I1515" s="93">
        <v>300160</v>
      </c>
      <c r="J1515" s="94" t="s">
        <v>210</v>
      </c>
      <c r="K1515" s="94" t="s">
        <v>203</v>
      </c>
    </row>
    <row r="1516" spans="1:11" hidden="1" x14ac:dyDescent="0.2">
      <c r="A1516" s="88">
        <v>1665</v>
      </c>
      <c r="B1516" s="95">
        <v>27500612</v>
      </c>
      <c r="C1516" s="90" t="s">
        <v>899</v>
      </c>
      <c r="D1516" s="91" t="str">
        <f>VLOOKUP(B1516,[1]PLANTA!$A$2:$T$2334,20,0)</f>
        <v>TUMACO</v>
      </c>
      <c r="E1516" s="92" t="s">
        <v>2653</v>
      </c>
      <c r="F1516" s="10" t="s">
        <v>2695</v>
      </c>
      <c r="G1516" s="11">
        <v>4044</v>
      </c>
      <c r="H1516" s="11">
        <v>16</v>
      </c>
      <c r="I1516" s="93">
        <v>300160</v>
      </c>
      <c r="J1516" s="94" t="s">
        <v>210</v>
      </c>
      <c r="K1516" s="94" t="s">
        <v>203</v>
      </c>
    </row>
    <row r="1517" spans="1:11" hidden="1" x14ac:dyDescent="0.2">
      <c r="A1517" s="1">
        <v>4577</v>
      </c>
      <c r="B1517" s="148">
        <v>27500612</v>
      </c>
      <c r="C1517" s="144" t="s">
        <v>899</v>
      </c>
      <c r="D1517" s="144" t="s">
        <v>210</v>
      </c>
      <c r="E1517" s="131" t="s">
        <v>3389</v>
      </c>
      <c r="F1517" s="145" t="s">
        <v>2695</v>
      </c>
      <c r="G1517" s="146">
        <v>4044</v>
      </c>
      <c r="H1517" s="146">
        <v>16</v>
      </c>
      <c r="I1517" s="147">
        <v>300160</v>
      </c>
      <c r="J1517" s="145" t="s">
        <v>210</v>
      </c>
      <c r="K1517" s="2"/>
    </row>
    <row r="1518" spans="1:11" hidden="1" x14ac:dyDescent="0.2">
      <c r="A1518" s="88">
        <v>400</v>
      </c>
      <c r="B1518" s="95">
        <v>27532583</v>
      </c>
      <c r="C1518" s="90" t="s">
        <v>900</v>
      </c>
      <c r="D1518" s="91" t="str">
        <f>VLOOKUP(B1518,[1]PLANTA!$A$2:$T$2334,20,0)</f>
        <v>DIRECCION DE DESARROLLO REGISTRAL</v>
      </c>
      <c r="E1518" s="92" t="s">
        <v>2653</v>
      </c>
      <c r="F1518" s="10" t="s">
        <v>2655</v>
      </c>
      <c r="G1518" s="11" t="s">
        <v>2753</v>
      </c>
      <c r="H1518" s="11" t="s">
        <v>2719</v>
      </c>
      <c r="I1518" s="93">
        <v>14000</v>
      </c>
      <c r="J1518" s="94" t="s">
        <v>54</v>
      </c>
      <c r="K1518" s="94" t="s">
        <v>278</v>
      </c>
    </row>
    <row r="1519" spans="1:11" hidden="1" x14ac:dyDescent="0.2">
      <c r="A1519" s="1">
        <v>3176</v>
      </c>
      <c r="B1519" s="148">
        <v>27532583</v>
      </c>
      <c r="C1519" s="144" t="s">
        <v>900</v>
      </c>
      <c r="D1519" s="144" t="s">
        <v>3688</v>
      </c>
      <c r="E1519" s="131" t="s">
        <v>3389</v>
      </c>
      <c r="F1519" s="145" t="s">
        <v>2655</v>
      </c>
      <c r="G1519" s="146" t="s">
        <v>2753</v>
      </c>
      <c r="H1519" s="146" t="s">
        <v>2719</v>
      </c>
      <c r="I1519" s="147">
        <v>7140</v>
      </c>
      <c r="J1519" s="145" t="s">
        <v>3688</v>
      </c>
      <c r="K1519" s="2"/>
    </row>
    <row r="1520" spans="1:11" hidden="1" x14ac:dyDescent="0.2">
      <c r="A1520" s="88">
        <v>1675</v>
      </c>
      <c r="B1520" s="95">
        <v>27533829</v>
      </c>
      <c r="C1520" s="90" t="s">
        <v>901</v>
      </c>
      <c r="D1520" s="91" t="str">
        <f>VLOOKUP(B1520,[1]PLANTA!$A$2:$T$2334,20,0)</f>
        <v>TUQUERRES</v>
      </c>
      <c r="E1520" s="92" t="s">
        <v>2653</v>
      </c>
      <c r="F1520" s="10" t="s">
        <v>2695</v>
      </c>
      <c r="G1520" s="11">
        <v>4044</v>
      </c>
      <c r="H1520" s="11">
        <v>14</v>
      </c>
      <c r="I1520" s="93">
        <v>300170</v>
      </c>
      <c r="J1520" s="94" t="s">
        <v>211</v>
      </c>
      <c r="K1520" s="94" t="s">
        <v>203</v>
      </c>
    </row>
    <row r="1521" spans="1:11" hidden="1" x14ac:dyDescent="0.2">
      <c r="A1521" s="1">
        <v>4587</v>
      </c>
      <c r="B1521" s="148">
        <v>27533829</v>
      </c>
      <c r="C1521" s="144" t="s">
        <v>901</v>
      </c>
      <c r="D1521" s="144" t="s">
        <v>211</v>
      </c>
      <c r="E1521" s="131" t="s">
        <v>3389</v>
      </c>
      <c r="F1521" s="145" t="s">
        <v>2695</v>
      </c>
      <c r="G1521" s="146">
        <v>4044</v>
      </c>
      <c r="H1521" s="146">
        <v>14</v>
      </c>
      <c r="I1521" s="147">
        <v>300170</v>
      </c>
      <c r="J1521" s="145" t="s">
        <v>211</v>
      </c>
      <c r="K1521" s="2"/>
    </row>
    <row r="1522" spans="1:11" hidden="1" x14ac:dyDescent="0.2">
      <c r="A1522" s="88">
        <v>1672</v>
      </c>
      <c r="B1522" s="95">
        <v>27534474</v>
      </c>
      <c r="C1522" s="90" t="s">
        <v>902</v>
      </c>
      <c r="D1522" s="91" t="str">
        <f>VLOOKUP(B1522,[1]PLANTA!$A$2:$T$2334,20,0)</f>
        <v>TUQUERRES</v>
      </c>
      <c r="E1522" s="92" t="s">
        <v>2653</v>
      </c>
      <c r="F1522" s="10" t="s">
        <v>2695</v>
      </c>
      <c r="G1522" s="11">
        <v>4044</v>
      </c>
      <c r="H1522" s="11">
        <v>16</v>
      </c>
      <c r="I1522" s="93">
        <v>300170</v>
      </c>
      <c r="J1522" s="94" t="s">
        <v>211</v>
      </c>
      <c r="K1522" s="94" t="s">
        <v>203</v>
      </c>
    </row>
    <row r="1523" spans="1:11" hidden="1" x14ac:dyDescent="0.2">
      <c r="A1523" s="1">
        <v>4584</v>
      </c>
      <c r="B1523" s="148">
        <v>27534474</v>
      </c>
      <c r="C1523" s="144" t="s">
        <v>902</v>
      </c>
      <c r="D1523" s="144" t="s">
        <v>211</v>
      </c>
      <c r="E1523" s="131" t="s">
        <v>3389</v>
      </c>
      <c r="F1523" s="145" t="s">
        <v>2695</v>
      </c>
      <c r="G1523" s="146">
        <v>4044</v>
      </c>
      <c r="H1523" s="146">
        <v>16</v>
      </c>
      <c r="I1523" s="147">
        <v>300170</v>
      </c>
      <c r="J1523" s="145" t="s">
        <v>211</v>
      </c>
      <c r="K1523" s="2"/>
    </row>
    <row r="1524" spans="1:11" hidden="1" x14ac:dyDescent="0.2">
      <c r="A1524" s="88">
        <v>1736</v>
      </c>
      <c r="B1524" s="95">
        <v>27650989</v>
      </c>
      <c r="C1524" s="90" t="s">
        <v>3198</v>
      </c>
      <c r="D1524" s="91" t="str">
        <f>VLOOKUP(B1524,[1]PLANTA!$A$2:$T$2334,20,0)</f>
        <v>CACHIRA</v>
      </c>
      <c r="E1524" s="92" t="s">
        <v>2651</v>
      </c>
      <c r="F1524" s="10" t="s">
        <v>2695</v>
      </c>
      <c r="G1524" s="11">
        <v>4044</v>
      </c>
      <c r="H1524" s="11">
        <v>11</v>
      </c>
      <c r="I1524" s="93">
        <v>310160</v>
      </c>
      <c r="J1524" s="94" t="s">
        <v>214</v>
      </c>
      <c r="K1524" s="94" t="s">
        <v>212</v>
      </c>
    </row>
    <row r="1525" spans="1:11" hidden="1" x14ac:dyDescent="0.2">
      <c r="A1525" s="1">
        <v>4646</v>
      </c>
      <c r="B1525" s="148">
        <v>27650989</v>
      </c>
      <c r="C1525" s="144" t="s">
        <v>3198</v>
      </c>
      <c r="D1525" s="144" t="s">
        <v>214</v>
      </c>
      <c r="E1525" s="131" t="s">
        <v>3389</v>
      </c>
      <c r="F1525" s="145" t="s">
        <v>2695</v>
      </c>
      <c r="G1525" s="146">
        <v>4044</v>
      </c>
      <c r="H1525" s="146">
        <v>11</v>
      </c>
      <c r="I1525" s="147">
        <v>310160</v>
      </c>
      <c r="J1525" s="145" t="s">
        <v>214</v>
      </c>
      <c r="K1525" s="2"/>
    </row>
    <row r="1526" spans="1:11" hidden="1" x14ac:dyDescent="0.2">
      <c r="A1526" s="88">
        <v>1706</v>
      </c>
      <c r="B1526" s="95">
        <v>27681009</v>
      </c>
      <c r="C1526" s="90" t="s">
        <v>903</v>
      </c>
      <c r="D1526" s="91" t="str">
        <f>VLOOKUP(B1526,[1]PLANTA!$A$2:$T$2334,20,0)</f>
        <v>CHINACOTA</v>
      </c>
      <c r="E1526" s="92" t="s">
        <v>2653</v>
      </c>
      <c r="F1526" s="10" t="s">
        <v>2657</v>
      </c>
      <c r="G1526" s="11">
        <v>4210</v>
      </c>
      <c r="H1526" s="11">
        <v>15</v>
      </c>
      <c r="I1526" s="93">
        <v>310110</v>
      </c>
      <c r="J1526" s="94" t="s">
        <v>216</v>
      </c>
      <c r="K1526" s="94" t="s">
        <v>212</v>
      </c>
    </row>
    <row r="1527" spans="1:11" hidden="1" x14ac:dyDescent="0.2">
      <c r="A1527" s="88">
        <v>1705</v>
      </c>
      <c r="B1527" s="95">
        <v>27682599</v>
      </c>
      <c r="C1527" s="90" t="s">
        <v>904</v>
      </c>
      <c r="D1527" s="91" t="str">
        <f>VLOOKUP(B1527,[1]PLANTA!$A$2:$T$2334,20,0)</f>
        <v>CHINACOTA</v>
      </c>
      <c r="E1527" s="92" t="s">
        <v>2653</v>
      </c>
      <c r="F1527" s="10" t="s">
        <v>2695</v>
      </c>
      <c r="G1527" s="11">
        <v>4044</v>
      </c>
      <c r="H1527" s="11">
        <v>14</v>
      </c>
      <c r="I1527" s="93">
        <v>310110</v>
      </c>
      <c r="J1527" s="94" t="s">
        <v>216</v>
      </c>
      <c r="K1527" s="94" t="s">
        <v>212</v>
      </c>
    </row>
    <row r="1528" spans="1:11" hidden="1" x14ac:dyDescent="0.2">
      <c r="A1528" s="1">
        <v>4616</v>
      </c>
      <c r="B1528" s="148">
        <v>27682599</v>
      </c>
      <c r="C1528" s="144" t="s">
        <v>904</v>
      </c>
      <c r="D1528" s="144" t="s">
        <v>216</v>
      </c>
      <c r="E1528" s="131" t="s">
        <v>3389</v>
      </c>
      <c r="F1528" s="145" t="s">
        <v>2695</v>
      </c>
      <c r="G1528" s="146">
        <v>4044</v>
      </c>
      <c r="H1528" s="146">
        <v>14</v>
      </c>
      <c r="I1528" s="147">
        <v>310110</v>
      </c>
      <c r="J1528" s="145" t="s">
        <v>216</v>
      </c>
      <c r="K1528" s="2"/>
    </row>
    <row r="1529" spans="1:11" hidden="1" x14ac:dyDescent="0.2">
      <c r="A1529" s="1">
        <v>4626</v>
      </c>
      <c r="B1529" s="148">
        <v>27765270</v>
      </c>
      <c r="C1529" s="144" t="s">
        <v>3616</v>
      </c>
      <c r="D1529" s="144" t="s">
        <v>217</v>
      </c>
      <c r="E1529" s="131" t="s">
        <v>3389</v>
      </c>
      <c r="F1529" s="145" t="s">
        <v>2695</v>
      </c>
      <c r="G1529" s="146">
        <v>4044</v>
      </c>
      <c r="H1529" s="146">
        <v>16</v>
      </c>
      <c r="I1529" s="147">
        <v>310130</v>
      </c>
      <c r="J1529" s="145" t="s">
        <v>217</v>
      </c>
      <c r="K1529" s="2"/>
    </row>
    <row r="1530" spans="1:11" hidden="1" x14ac:dyDescent="0.2">
      <c r="A1530" s="88">
        <v>1721</v>
      </c>
      <c r="B1530" s="95">
        <v>27766457</v>
      </c>
      <c r="C1530" s="90" t="s">
        <v>905</v>
      </c>
      <c r="D1530" s="91" t="str">
        <f>VLOOKUP(B1530,[1]PLANTA!$A$2:$T$2334,20,0)</f>
        <v>OCAÑA</v>
      </c>
      <c r="E1530" s="92" t="s">
        <v>2653</v>
      </c>
      <c r="F1530" s="10" t="s">
        <v>2695</v>
      </c>
      <c r="G1530" s="11">
        <v>4044</v>
      </c>
      <c r="H1530" s="11">
        <v>12</v>
      </c>
      <c r="I1530" s="93">
        <v>310130</v>
      </c>
      <c r="J1530" s="94" t="s">
        <v>217</v>
      </c>
      <c r="K1530" s="94" t="s">
        <v>212</v>
      </c>
    </row>
    <row r="1531" spans="1:11" hidden="1" x14ac:dyDescent="0.2">
      <c r="A1531" s="1">
        <v>4632</v>
      </c>
      <c r="B1531" s="148">
        <v>27766457</v>
      </c>
      <c r="C1531" s="144" t="s">
        <v>905</v>
      </c>
      <c r="D1531" s="144" t="s">
        <v>217</v>
      </c>
      <c r="E1531" s="131" t="s">
        <v>3389</v>
      </c>
      <c r="F1531" s="145" t="s">
        <v>2695</v>
      </c>
      <c r="G1531" s="146">
        <v>4044</v>
      </c>
      <c r="H1531" s="146">
        <v>12</v>
      </c>
      <c r="I1531" s="147">
        <v>310130</v>
      </c>
      <c r="J1531" s="145" t="s">
        <v>217</v>
      </c>
      <c r="K1531" s="2"/>
    </row>
    <row r="1532" spans="1:11" hidden="1" x14ac:dyDescent="0.2">
      <c r="A1532" s="88">
        <v>1728</v>
      </c>
      <c r="B1532" s="95">
        <v>27788775</v>
      </c>
      <c r="C1532" s="90" t="s">
        <v>906</v>
      </c>
      <c r="D1532" s="91" t="str">
        <f>VLOOKUP(B1532,[1]PLANTA!$A$2:$T$2334,20,0)</f>
        <v>PAMPLONA</v>
      </c>
      <c r="E1532" s="92" t="s">
        <v>2653</v>
      </c>
      <c r="F1532" s="10" t="s">
        <v>2695</v>
      </c>
      <c r="G1532" s="11">
        <v>4044</v>
      </c>
      <c r="H1532" s="11">
        <v>16</v>
      </c>
      <c r="I1532" s="93">
        <v>310140</v>
      </c>
      <c r="J1532" s="94" t="s">
        <v>218</v>
      </c>
      <c r="K1532" s="94" t="s">
        <v>212</v>
      </c>
    </row>
    <row r="1533" spans="1:11" hidden="1" x14ac:dyDescent="0.2">
      <c r="A1533" s="88">
        <v>1693</v>
      </c>
      <c r="B1533" s="95">
        <v>27790162</v>
      </c>
      <c r="C1533" s="90" t="s">
        <v>907</v>
      </c>
      <c r="D1533" s="91" t="str">
        <f>VLOOKUP(B1533,[1]PLANTA!$A$2:$T$2334,20,0)</f>
        <v>Grupo Jurídico CUCUTA</v>
      </c>
      <c r="E1533" s="92" t="s">
        <v>2653</v>
      </c>
      <c r="F1533" s="10" t="s">
        <v>2657</v>
      </c>
      <c r="G1533" s="11">
        <v>4210</v>
      </c>
      <c r="H1533" s="11">
        <v>19</v>
      </c>
      <c r="I1533" s="93">
        <v>310020</v>
      </c>
      <c r="J1533" s="94" t="s">
        <v>213</v>
      </c>
      <c r="K1533" s="94" t="s">
        <v>212</v>
      </c>
    </row>
    <row r="1534" spans="1:11" hidden="1" x14ac:dyDescent="0.2">
      <c r="A1534" s="1">
        <v>4603</v>
      </c>
      <c r="B1534" s="148">
        <v>27790162</v>
      </c>
      <c r="C1534" s="144" t="s">
        <v>907</v>
      </c>
      <c r="D1534" s="144" t="s">
        <v>3777</v>
      </c>
      <c r="E1534" s="131" t="s">
        <v>3389</v>
      </c>
      <c r="F1534" s="145" t="s">
        <v>2657</v>
      </c>
      <c r="G1534" s="146">
        <v>4210</v>
      </c>
      <c r="H1534" s="146">
        <v>19</v>
      </c>
      <c r="I1534" s="147">
        <v>310020</v>
      </c>
      <c r="J1534" s="145" t="s">
        <v>3777</v>
      </c>
      <c r="K1534" s="2"/>
    </row>
    <row r="1535" spans="1:11" hidden="1" x14ac:dyDescent="0.2">
      <c r="A1535" s="88">
        <v>1727</v>
      </c>
      <c r="B1535" s="95">
        <v>27790297</v>
      </c>
      <c r="C1535" s="90" t="s">
        <v>908</v>
      </c>
      <c r="D1535" s="91" t="str">
        <f>VLOOKUP(B1535,[1]PLANTA!$A$2:$T$2334,20,0)</f>
        <v>PAMPLONA</v>
      </c>
      <c r="E1535" s="92" t="s">
        <v>2653</v>
      </c>
      <c r="F1535" s="10" t="s">
        <v>2695</v>
      </c>
      <c r="G1535" s="11">
        <v>4044</v>
      </c>
      <c r="H1535" s="11">
        <v>18</v>
      </c>
      <c r="I1535" s="93">
        <v>310140</v>
      </c>
      <c r="J1535" s="94" t="s">
        <v>218</v>
      </c>
      <c r="K1535" s="94" t="s">
        <v>212</v>
      </c>
    </row>
    <row r="1536" spans="1:11" hidden="1" x14ac:dyDescent="0.2">
      <c r="A1536" s="1">
        <v>4638</v>
      </c>
      <c r="B1536" s="148">
        <v>27790297</v>
      </c>
      <c r="C1536" s="144" t="s">
        <v>908</v>
      </c>
      <c r="D1536" s="144" t="s">
        <v>218</v>
      </c>
      <c r="E1536" s="131" t="s">
        <v>3389</v>
      </c>
      <c r="F1536" s="145" t="s">
        <v>2695</v>
      </c>
      <c r="G1536" s="146">
        <v>4044</v>
      </c>
      <c r="H1536" s="146">
        <v>18</v>
      </c>
      <c r="I1536" s="147">
        <v>310140</v>
      </c>
      <c r="J1536" s="145" t="s">
        <v>218</v>
      </c>
      <c r="K1536" s="2"/>
    </row>
    <row r="1537" spans="1:11" hidden="1" x14ac:dyDescent="0.2">
      <c r="A1537" s="88">
        <v>1733</v>
      </c>
      <c r="B1537" s="95">
        <v>27804899</v>
      </c>
      <c r="C1537" s="90" t="s">
        <v>3195</v>
      </c>
      <c r="D1537" s="91" t="str">
        <f>VLOOKUP(B1537,[1]PLANTA!$A$2:$T$2334,20,0)</f>
        <v>SALAZAR DE LAS PALMAS</v>
      </c>
      <c r="E1537" s="92" t="s">
        <v>2653</v>
      </c>
      <c r="F1537" s="10" t="s">
        <v>2657</v>
      </c>
      <c r="G1537" s="11">
        <v>4210</v>
      </c>
      <c r="H1537" s="11">
        <v>15</v>
      </c>
      <c r="I1537" s="93">
        <v>310150</v>
      </c>
      <c r="J1537" s="94" t="s">
        <v>219</v>
      </c>
      <c r="K1537" s="94" t="s">
        <v>212</v>
      </c>
    </row>
    <row r="1538" spans="1:11" hidden="1" x14ac:dyDescent="0.2">
      <c r="A1538" s="1">
        <v>4643</v>
      </c>
      <c r="B1538" s="148">
        <v>27804899</v>
      </c>
      <c r="C1538" s="144" t="s">
        <v>3195</v>
      </c>
      <c r="D1538" s="144" t="s">
        <v>219</v>
      </c>
      <c r="E1538" s="131" t="s">
        <v>3389</v>
      </c>
      <c r="F1538" s="145" t="s">
        <v>2657</v>
      </c>
      <c r="G1538" s="146">
        <v>4210</v>
      </c>
      <c r="H1538" s="146">
        <v>15</v>
      </c>
      <c r="I1538" s="147">
        <v>310150</v>
      </c>
      <c r="J1538" s="145" t="s">
        <v>219</v>
      </c>
      <c r="K1538" s="2"/>
    </row>
    <row r="1539" spans="1:11" hidden="1" x14ac:dyDescent="0.2">
      <c r="A1539" s="88">
        <v>1732</v>
      </c>
      <c r="B1539" s="95">
        <v>27804979</v>
      </c>
      <c r="C1539" s="90" t="s">
        <v>909</v>
      </c>
      <c r="D1539" s="91" t="str">
        <f>VLOOKUP(B1539,[1]PLANTA!$A$2:$T$2334,20,0)</f>
        <v>SALAZAR DE LAS PALMAS</v>
      </c>
      <c r="E1539" s="92" t="s">
        <v>2653</v>
      </c>
      <c r="F1539" s="10" t="s">
        <v>2695</v>
      </c>
      <c r="G1539" s="11">
        <v>4044</v>
      </c>
      <c r="H1539" s="11">
        <v>12</v>
      </c>
      <c r="I1539" s="93">
        <v>310150</v>
      </c>
      <c r="J1539" s="94" t="s">
        <v>219</v>
      </c>
      <c r="K1539" s="94" t="s">
        <v>212</v>
      </c>
    </row>
    <row r="1540" spans="1:11" hidden="1" x14ac:dyDescent="0.2">
      <c r="A1540" s="1">
        <v>4642</v>
      </c>
      <c r="B1540" s="148">
        <v>27804979</v>
      </c>
      <c r="C1540" s="144" t="s">
        <v>909</v>
      </c>
      <c r="D1540" s="144" t="s">
        <v>219</v>
      </c>
      <c r="E1540" s="131" t="s">
        <v>3389</v>
      </c>
      <c r="F1540" s="145" t="s">
        <v>2695</v>
      </c>
      <c r="G1540" s="146">
        <v>4044</v>
      </c>
      <c r="H1540" s="146">
        <v>12</v>
      </c>
      <c r="I1540" s="147">
        <v>310150</v>
      </c>
      <c r="J1540" s="145" t="s">
        <v>219</v>
      </c>
      <c r="K1540" s="2"/>
    </row>
    <row r="1541" spans="1:11" hidden="1" x14ac:dyDescent="0.2">
      <c r="A1541" s="88">
        <v>1351</v>
      </c>
      <c r="B1541" s="95">
        <v>27818524</v>
      </c>
      <c r="C1541" s="90" t="s">
        <v>910</v>
      </c>
      <c r="D1541" s="91" t="e">
        <f>VLOOKUP(B1541,[1]PLANTA!$A$2:$T$2334,20,0)</f>
        <v>#REF!</v>
      </c>
      <c r="E1541" s="92" t="s">
        <v>2653</v>
      </c>
      <c r="F1541" s="10" t="s">
        <v>2652</v>
      </c>
      <c r="G1541" s="11">
        <v>2044</v>
      </c>
      <c r="H1541" s="11">
        <v>10</v>
      </c>
      <c r="I1541" s="93">
        <v>230020</v>
      </c>
      <c r="J1541" s="94" t="s">
        <v>161</v>
      </c>
      <c r="K1541" s="94" t="s">
        <v>161</v>
      </c>
    </row>
    <row r="1542" spans="1:11" hidden="1" x14ac:dyDescent="0.2">
      <c r="A1542" s="1">
        <v>4283</v>
      </c>
      <c r="B1542" s="148">
        <v>27818524</v>
      </c>
      <c r="C1542" s="144" t="s">
        <v>910</v>
      </c>
      <c r="D1542" s="144" t="s">
        <v>3755</v>
      </c>
      <c r="E1542" s="131" t="s">
        <v>3389</v>
      </c>
      <c r="F1542" s="145" t="s">
        <v>2652</v>
      </c>
      <c r="G1542" s="146">
        <v>2044</v>
      </c>
      <c r="H1542" s="146">
        <v>10</v>
      </c>
      <c r="I1542" s="147">
        <v>230020</v>
      </c>
      <c r="J1542" s="145" t="s">
        <v>3755</v>
      </c>
      <c r="K1542" s="2"/>
    </row>
    <row r="1543" spans="1:11" hidden="1" x14ac:dyDescent="0.2">
      <c r="A1543" s="88">
        <v>1683</v>
      </c>
      <c r="B1543" s="95">
        <v>27830014</v>
      </c>
      <c r="C1543" s="90" t="s">
        <v>3186</v>
      </c>
      <c r="D1543" s="91" t="str">
        <f>VLOOKUP(B1543,[1]PLANTA!$A$2:$T$2334,20,0)</f>
        <v>Grupo Jurídico CUCUTA</v>
      </c>
      <c r="E1543" s="92" t="s">
        <v>2651</v>
      </c>
      <c r="F1543" s="10" t="s">
        <v>2652</v>
      </c>
      <c r="G1543" s="11" t="s">
        <v>2662</v>
      </c>
      <c r="H1543" s="11" t="s">
        <v>2671</v>
      </c>
      <c r="I1543" s="93">
        <v>310020</v>
      </c>
      <c r="J1543" s="94" t="s">
        <v>213</v>
      </c>
      <c r="K1543" s="94" t="s">
        <v>212</v>
      </c>
    </row>
    <row r="1544" spans="1:11" hidden="1" x14ac:dyDescent="0.2">
      <c r="A1544" s="1">
        <v>4594</v>
      </c>
      <c r="B1544" s="148">
        <v>27830014</v>
      </c>
      <c r="C1544" s="144" t="s">
        <v>3186</v>
      </c>
      <c r="D1544" s="144" t="s">
        <v>3777</v>
      </c>
      <c r="E1544" s="131" t="s">
        <v>3389</v>
      </c>
      <c r="F1544" s="145" t="s">
        <v>2652</v>
      </c>
      <c r="G1544" s="146" t="s">
        <v>2662</v>
      </c>
      <c r="H1544" s="146" t="s">
        <v>2671</v>
      </c>
      <c r="I1544" s="147">
        <v>310020</v>
      </c>
      <c r="J1544" s="145" t="s">
        <v>3777</v>
      </c>
      <c r="K1544" s="2"/>
    </row>
    <row r="1545" spans="1:11" hidden="1" x14ac:dyDescent="0.2">
      <c r="A1545" s="88">
        <v>1935</v>
      </c>
      <c r="B1545" s="96">
        <v>27982791</v>
      </c>
      <c r="C1545" s="90" t="s">
        <v>911</v>
      </c>
      <c r="D1545" s="91" t="str">
        <f>VLOOKUP(B1545,[1]PLANTA!$A$2:$T$2334,20,0)</f>
        <v>VELEZ</v>
      </c>
      <c r="E1545" s="92" t="s">
        <v>2651</v>
      </c>
      <c r="F1545" s="10" t="s">
        <v>2695</v>
      </c>
      <c r="G1545" s="11">
        <v>4044</v>
      </c>
      <c r="H1545" s="11">
        <v>14</v>
      </c>
      <c r="I1545" s="93">
        <v>340230</v>
      </c>
      <c r="J1545" s="94" t="s">
        <v>244</v>
      </c>
      <c r="K1545" s="94" t="s">
        <v>233</v>
      </c>
    </row>
    <row r="1546" spans="1:11" hidden="1" x14ac:dyDescent="0.2">
      <c r="A1546" s="1">
        <v>4832</v>
      </c>
      <c r="B1546" s="148">
        <v>27982791</v>
      </c>
      <c r="C1546" s="144" t="s">
        <v>911</v>
      </c>
      <c r="D1546" s="144" t="s">
        <v>244</v>
      </c>
      <c r="E1546" s="131" t="s">
        <v>3389</v>
      </c>
      <c r="F1546" s="145" t="s">
        <v>2695</v>
      </c>
      <c r="G1546" s="146">
        <v>4044</v>
      </c>
      <c r="H1546" s="146">
        <v>14</v>
      </c>
      <c r="I1546" s="147">
        <v>340230</v>
      </c>
      <c r="J1546" s="145" t="s">
        <v>244</v>
      </c>
      <c r="K1546" s="2"/>
    </row>
    <row r="1547" spans="1:11" hidden="1" x14ac:dyDescent="0.2">
      <c r="A1547" s="88">
        <v>1869</v>
      </c>
      <c r="B1547" s="95">
        <v>27988373</v>
      </c>
      <c r="C1547" s="90" t="s">
        <v>912</v>
      </c>
      <c r="D1547" s="91" t="str">
        <f>VLOOKUP(B1547,[1]PLANTA!$A$2:$T$2334,20,0)</f>
        <v>BARICHARA</v>
      </c>
      <c r="E1547" s="92" t="s">
        <v>2653</v>
      </c>
      <c r="F1547" s="10" t="s">
        <v>2695</v>
      </c>
      <c r="G1547" s="11">
        <v>4044</v>
      </c>
      <c r="H1547" s="11">
        <v>12</v>
      </c>
      <c r="I1547" s="93">
        <v>340110</v>
      </c>
      <c r="J1547" s="94" t="s">
        <v>235</v>
      </c>
      <c r="K1547" s="94" t="s">
        <v>233</v>
      </c>
    </row>
    <row r="1548" spans="1:11" hidden="1" x14ac:dyDescent="0.2">
      <c r="A1548" s="1">
        <v>4767</v>
      </c>
      <c r="B1548" s="148">
        <v>27988373</v>
      </c>
      <c r="C1548" s="144" t="s">
        <v>912</v>
      </c>
      <c r="D1548" s="144" t="s">
        <v>235</v>
      </c>
      <c r="E1548" s="131" t="s">
        <v>3389</v>
      </c>
      <c r="F1548" s="145" t="s">
        <v>2695</v>
      </c>
      <c r="G1548" s="146">
        <v>4044</v>
      </c>
      <c r="H1548" s="146">
        <v>12</v>
      </c>
      <c r="I1548" s="147">
        <v>340110</v>
      </c>
      <c r="J1548" s="145" t="s">
        <v>235</v>
      </c>
      <c r="K1548" s="2"/>
    </row>
    <row r="1549" spans="1:11" hidden="1" x14ac:dyDescent="0.2">
      <c r="A1549" s="88">
        <v>1882</v>
      </c>
      <c r="B1549" s="96">
        <v>28075065</v>
      </c>
      <c r="C1549" s="90" t="s">
        <v>913</v>
      </c>
      <c r="D1549" s="91" t="str">
        <f>VLOOKUP(B1549,[1]PLANTA!$A$2:$T$2334,20,0)</f>
        <v>CONCEPCION</v>
      </c>
      <c r="E1549" s="92" t="s">
        <v>2653</v>
      </c>
      <c r="F1549" s="10" t="s">
        <v>2657</v>
      </c>
      <c r="G1549" s="11">
        <v>4210</v>
      </c>
      <c r="H1549" s="11">
        <v>16</v>
      </c>
      <c r="I1549" s="93">
        <v>340140</v>
      </c>
      <c r="J1549" s="94" t="s">
        <v>237</v>
      </c>
      <c r="K1549" s="94" t="s">
        <v>233</v>
      </c>
    </row>
    <row r="1550" spans="1:11" hidden="1" x14ac:dyDescent="0.2">
      <c r="A1550" s="88">
        <v>1880</v>
      </c>
      <c r="B1550" s="95">
        <v>28098874</v>
      </c>
      <c r="C1550" s="90" t="s">
        <v>914</v>
      </c>
      <c r="D1550" s="91" t="str">
        <f>VLOOKUP(B1550,[1]PLANTA!$A$2:$T$2334,20,0)</f>
        <v>CHARALA</v>
      </c>
      <c r="E1550" s="92" t="s">
        <v>2653</v>
      </c>
      <c r="F1550" s="10" t="s">
        <v>2695</v>
      </c>
      <c r="G1550" s="11">
        <v>4044</v>
      </c>
      <c r="H1550" s="11">
        <v>12</v>
      </c>
      <c r="I1550" s="93">
        <v>340130</v>
      </c>
      <c r="J1550" s="94" t="s">
        <v>239</v>
      </c>
      <c r="K1550" s="94" t="s">
        <v>233</v>
      </c>
    </row>
    <row r="1551" spans="1:11" hidden="1" x14ac:dyDescent="0.2">
      <c r="A1551" s="1">
        <v>4777</v>
      </c>
      <c r="B1551" s="148">
        <v>28098874</v>
      </c>
      <c r="C1551" s="144" t="s">
        <v>914</v>
      </c>
      <c r="D1551" s="144" t="s">
        <v>239</v>
      </c>
      <c r="E1551" s="131" t="s">
        <v>3389</v>
      </c>
      <c r="F1551" s="145" t="s">
        <v>2695</v>
      </c>
      <c r="G1551" s="146">
        <v>4044</v>
      </c>
      <c r="H1551" s="146">
        <v>12</v>
      </c>
      <c r="I1551" s="147">
        <v>340130</v>
      </c>
      <c r="J1551" s="145" t="s">
        <v>239</v>
      </c>
      <c r="K1551" s="2"/>
    </row>
    <row r="1552" spans="1:11" hidden="1" x14ac:dyDescent="0.2">
      <c r="A1552" s="88">
        <v>1864</v>
      </c>
      <c r="B1552" s="95">
        <v>28130691</v>
      </c>
      <c r="C1552" s="90" t="s">
        <v>915</v>
      </c>
      <c r="D1552" s="91" t="str">
        <f>VLOOKUP(B1552,[1]PLANTA!$A$2:$T$2334,20,0)</f>
        <v>Grupo Operativo Bucaramanga</v>
      </c>
      <c r="E1552" s="92" t="s">
        <v>2651</v>
      </c>
      <c r="F1552" s="10" t="s">
        <v>2695</v>
      </c>
      <c r="G1552" s="11">
        <v>4044</v>
      </c>
      <c r="H1552" s="11">
        <v>14</v>
      </c>
      <c r="I1552" s="93">
        <v>340040</v>
      </c>
      <c r="J1552" s="94" t="s">
        <v>234</v>
      </c>
      <c r="K1552" s="94" t="s">
        <v>233</v>
      </c>
    </row>
    <row r="1553" spans="1:11" hidden="1" x14ac:dyDescent="0.2">
      <c r="A1553" s="1">
        <v>4762</v>
      </c>
      <c r="B1553" s="148">
        <v>28130691</v>
      </c>
      <c r="C1553" s="144" t="s">
        <v>915</v>
      </c>
      <c r="D1553" s="144" t="s">
        <v>3788</v>
      </c>
      <c r="E1553" s="131" t="s">
        <v>3389</v>
      </c>
      <c r="F1553" s="145" t="s">
        <v>2695</v>
      </c>
      <c r="G1553" s="146">
        <v>4044</v>
      </c>
      <c r="H1553" s="146">
        <v>14</v>
      </c>
      <c r="I1553" s="147">
        <v>340040</v>
      </c>
      <c r="J1553" s="145" t="s">
        <v>3788</v>
      </c>
      <c r="K1553" s="2"/>
    </row>
    <row r="1554" spans="1:11" hidden="1" x14ac:dyDescent="0.2">
      <c r="A1554" s="88">
        <v>1837</v>
      </c>
      <c r="B1554" s="95">
        <v>28148871</v>
      </c>
      <c r="C1554" s="90" t="s">
        <v>916</v>
      </c>
      <c r="D1554" s="91" t="str">
        <f>VLOOKUP(B1554,[1]PLANTA!$A$2:$T$2334,20,0)</f>
        <v>Grupo Jurídico Bucaramanga</v>
      </c>
      <c r="E1554" s="92" t="s">
        <v>2653</v>
      </c>
      <c r="F1554" s="10" t="s">
        <v>2654</v>
      </c>
      <c r="G1554" s="11">
        <v>3124</v>
      </c>
      <c r="H1554" s="11">
        <v>14</v>
      </c>
      <c r="I1554" s="93">
        <v>340020</v>
      </c>
      <c r="J1554" s="94" t="s">
        <v>234</v>
      </c>
      <c r="K1554" s="94" t="s">
        <v>233</v>
      </c>
    </row>
    <row r="1555" spans="1:11" hidden="1" x14ac:dyDescent="0.2">
      <c r="A1555" s="1">
        <v>4739</v>
      </c>
      <c r="B1555" s="148">
        <v>28148871</v>
      </c>
      <c r="C1555" s="144" t="s">
        <v>916</v>
      </c>
      <c r="D1555" s="144" t="s">
        <v>3786</v>
      </c>
      <c r="E1555" s="131" t="s">
        <v>3389</v>
      </c>
      <c r="F1555" s="145" t="s">
        <v>2654</v>
      </c>
      <c r="G1555" s="146">
        <v>3124</v>
      </c>
      <c r="H1555" s="146">
        <v>14</v>
      </c>
      <c r="I1555" s="147">
        <v>340020</v>
      </c>
      <c r="J1555" s="145" t="s">
        <v>3786</v>
      </c>
      <c r="K1555" s="2"/>
    </row>
    <row r="1556" spans="1:11" hidden="1" x14ac:dyDescent="0.2">
      <c r="A1556" s="88">
        <v>1859</v>
      </c>
      <c r="B1556" s="95">
        <v>28148939</v>
      </c>
      <c r="C1556" s="90" t="s">
        <v>917</v>
      </c>
      <c r="D1556" s="91" t="str">
        <f>VLOOKUP(B1556,[1]PLANTA!$A$2:$T$2334,20,0)</f>
        <v>Grupo Operativo Bucaramanga</v>
      </c>
      <c r="E1556" s="92" t="s">
        <v>2653</v>
      </c>
      <c r="F1556" s="10" t="s">
        <v>2695</v>
      </c>
      <c r="G1556" s="11">
        <v>4044</v>
      </c>
      <c r="H1556" s="11">
        <v>18</v>
      </c>
      <c r="I1556" s="93">
        <v>340040</v>
      </c>
      <c r="J1556" s="94" t="s">
        <v>234</v>
      </c>
      <c r="K1556" s="94" t="s">
        <v>233</v>
      </c>
    </row>
    <row r="1557" spans="1:11" hidden="1" x14ac:dyDescent="0.2">
      <c r="A1557" s="1">
        <v>4758</v>
      </c>
      <c r="B1557" s="148">
        <v>28148939</v>
      </c>
      <c r="C1557" s="144" t="s">
        <v>917</v>
      </c>
      <c r="D1557" s="144" t="s">
        <v>3788</v>
      </c>
      <c r="E1557" s="131" t="s">
        <v>3389</v>
      </c>
      <c r="F1557" s="145" t="s">
        <v>2695</v>
      </c>
      <c r="G1557" s="146">
        <v>4044</v>
      </c>
      <c r="H1557" s="146">
        <v>18</v>
      </c>
      <c r="I1557" s="147">
        <v>340040</v>
      </c>
      <c r="J1557" s="145" t="s">
        <v>3788</v>
      </c>
      <c r="K1557" s="2"/>
    </row>
    <row r="1558" spans="1:11" hidden="1" x14ac:dyDescent="0.2">
      <c r="A1558" s="88">
        <v>1839</v>
      </c>
      <c r="B1558" s="95">
        <v>28148941</v>
      </c>
      <c r="C1558" s="90" t="s">
        <v>918</v>
      </c>
      <c r="D1558" s="91" t="str">
        <f>VLOOKUP(B1558,[1]PLANTA!$A$2:$T$2334,20,0)</f>
        <v>Grupo Jurídico Bucaramanga</v>
      </c>
      <c r="E1558" s="92" t="s">
        <v>2653</v>
      </c>
      <c r="F1558" s="10" t="s">
        <v>2654</v>
      </c>
      <c r="G1558" s="11">
        <v>3124</v>
      </c>
      <c r="H1558" s="11">
        <v>14</v>
      </c>
      <c r="I1558" s="93">
        <v>340020</v>
      </c>
      <c r="J1558" s="94" t="s">
        <v>234</v>
      </c>
      <c r="K1558" s="94" t="s">
        <v>233</v>
      </c>
    </row>
    <row r="1559" spans="1:11" hidden="1" x14ac:dyDescent="0.2">
      <c r="A1559" s="1">
        <v>4740</v>
      </c>
      <c r="B1559" s="148">
        <v>28148941</v>
      </c>
      <c r="C1559" s="144" t="s">
        <v>918</v>
      </c>
      <c r="D1559" s="144" t="s">
        <v>3786</v>
      </c>
      <c r="E1559" s="131" t="s">
        <v>3389</v>
      </c>
      <c r="F1559" s="145" t="s">
        <v>2654</v>
      </c>
      <c r="G1559" s="146">
        <v>3124</v>
      </c>
      <c r="H1559" s="146">
        <v>14</v>
      </c>
      <c r="I1559" s="147">
        <v>340020</v>
      </c>
      <c r="J1559" s="145" t="s">
        <v>3786</v>
      </c>
      <c r="K1559" s="2"/>
    </row>
    <row r="1560" spans="1:11" hidden="1" x14ac:dyDescent="0.2">
      <c r="A1560" s="88">
        <v>1889</v>
      </c>
      <c r="B1560" s="95">
        <v>28239208</v>
      </c>
      <c r="C1560" s="90" t="s">
        <v>919</v>
      </c>
      <c r="D1560" s="91" t="str">
        <f>VLOOKUP(B1560,[1]PLANTA!$A$2:$T$2334,20,0)</f>
        <v>MALAGA</v>
      </c>
      <c r="E1560" s="92" t="s">
        <v>2653</v>
      </c>
      <c r="F1560" s="10" t="s">
        <v>2695</v>
      </c>
      <c r="G1560" s="11">
        <v>4044</v>
      </c>
      <c r="H1560" s="11">
        <v>16</v>
      </c>
      <c r="I1560" s="93">
        <v>340160</v>
      </c>
      <c r="J1560" s="94" t="s">
        <v>240</v>
      </c>
      <c r="K1560" s="94" t="s">
        <v>233</v>
      </c>
    </row>
    <row r="1561" spans="1:11" hidden="1" x14ac:dyDescent="0.2">
      <c r="A1561" s="1">
        <v>4786</v>
      </c>
      <c r="B1561" s="148">
        <v>28239208</v>
      </c>
      <c r="C1561" s="144" t="s">
        <v>919</v>
      </c>
      <c r="D1561" s="144" t="s">
        <v>240</v>
      </c>
      <c r="E1561" s="131" t="s">
        <v>3389</v>
      </c>
      <c r="F1561" s="145" t="s">
        <v>2695</v>
      </c>
      <c r="G1561" s="146">
        <v>4044</v>
      </c>
      <c r="H1561" s="146">
        <v>16</v>
      </c>
      <c r="I1561" s="147">
        <v>340160</v>
      </c>
      <c r="J1561" s="145" t="s">
        <v>240</v>
      </c>
      <c r="K1561" s="2"/>
    </row>
    <row r="1562" spans="1:11" hidden="1" x14ac:dyDescent="0.2">
      <c r="A1562" s="88">
        <v>1890</v>
      </c>
      <c r="B1562" s="95">
        <v>28239663</v>
      </c>
      <c r="C1562" s="90" t="s">
        <v>3239</v>
      </c>
      <c r="D1562" s="91" t="str">
        <f>VLOOKUP(B1562,[1]PLANTA!$A$2:$T$2334,20,0)</f>
        <v>MALAGA</v>
      </c>
      <c r="E1562" s="92" t="s">
        <v>2653</v>
      </c>
      <c r="F1562" s="10" t="s">
        <v>2695</v>
      </c>
      <c r="G1562" s="11">
        <v>4044</v>
      </c>
      <c r="H1562" s="11">
        <v>14</v>
      </c>
      <c r="I1562" s="93">
        <v>340160</v>
      </c>
      <c r="J1562" s="94" t="s">
        <v>240</v>
      </c>
      <c r="K1562" s="94" t="s">
        <v>233</v>
      </c>
    </row>
    <row r="1563" spans="1:11" hidden="1" x14ac:dyDescent="0.2">
      <c r="A1563" s="1">
        <v>4787</v>
      </c>
      <c r="B1563" s="148">
        <v>28239663</v>
      </c>
      <c r="C1563" s="144" t="s">
        <v>3239</v>
      </c>
      <c r="D1563" s="144" t="s">
        <v>240</v>
      </c>
      <c r="E1563" s="131" t="s">
        <v>3389</v>
      </c>
      <c r="F1563" s="145" t="s">
        <v>2695</v>
      </c>
      <c r="G1563" s="146">
        <v>4044</v>
      </c>
      <c r="H1563" s="146">
        <v>14</v>
      </c>
      <c r="I1563" s="147">
        <v>340160</v>
      </c>
      <c r="J1563" s="145" t="s">
        <v>240</v>
      </c>
      <c r="K1563" s="2"/>
    </row>
    <row r="1564" spans="1:11" ht="25.5" hidden="1" x14ac:dyDescent="0.2">
      <c r="A1564" s="88">
        <v>2429</v>
      </c>
      <c r="B1564" s="105">
        <v>28241445</v>
      </c>
      <c r="C1564" s="120" t="s">
        <v>2400</v>
      </c>
      <c r="D1564" s="126" t="s">
        <v>2174</v>
      </c>
      <c r="E1564" s="103" t="s">
        <v>3388</v>
      </c>
      <c r="F1564" s="104" t="s">
        <v>3389</v>
      </c>
      <c r="G1564" s="104" t="s">
        <v>3389</v>
      </c>
      <c r="H1564" s="104" t="s">
        <v>3389</v>
      </c>
      <c r="I1564" s="117" t="s">
        <v>3389</v>
      </c>
      <c r="J1564" s="107" t="s">
        <v>234</v>
      </c>
      <c r="K1564" s="107" t="s">
        <v>233</v>
      </c>
    </row>
    <row r="1565" spans="1:11" hidden="1" x14ac:dyDescent="0.2">
      <c r="A1565" s="88">
        <v>1905</v>
      </c>
      <c r="B1565" s="95">
        <v>28306878</v>
      </c>
      <c r="C1565" s="90" t="s">
        <v>920</v>
      </c>
      <c r="D1565" s="91" t="str">
        <f>VLOOKUP(B1565,[1]PLANTA!$A$2:$T$2334,20,0)</f>
        <v>PUENTE  NACIONAL</v>
      </c>
      <c r="E1565" s="92" t="s">
        <v>2653</v>
      </c>
      <c r="F1565" s="10" t="s">
        <v>2695</v>
      </c>
      <c r="G1565" s="11">
        <v>4044</v>
      </c>
      <c r="H1565" s="11">
        <v>14</v>
      </c>
      <c r="I1565" s="93">
        <v>340180</v>
      </c>
      <c r="J1565" s="94" t="s">
        <v>3245</v>
      </c>
      <c r="K1565" s="94" t="s">
        <v>233</v>
      </c>
    </row>
    <row r="1566" spans="1:11" hidden="1" x14ac:dyDescent="0.2">
      <c r="A1566" s="1">
        <v>4802</v>
      </c>
      <c r="B1566" s="148">
        <v>28306878</v>
      </c>
      <c r="C1566" s="144" t="s">
        <v>920</v>
      </c>
      <c r="D1566" s="144" t="s">
        <v>3245</v>
      </c>
      <c r="E1566" s="131" t="s">
        <v>3389</v>
      </c>
      <c r="F1566" s="145" t="s">
        <v>2695</v>
      </c>
      <c r="G1566" s="146">
        <v>4044</v>
      </c>
      <c r="H1566" s="146">
        <v>14</v>
      </c>
      <c r="I1566" s="147">
        <v>340180</v>
      </c>
      <c r="J1566" s="145" t="s">
        <v>3245</v>
      </c>
      <c r="K1566" s="2"/>
    </row>
    <row r="1567" spans="1:11" hidden="1" x14ac:dyDescent="0.2">
      <c r="A1567" s="88">
        <v>1904</v>
      </c>
      <c r="B1567" s="95">
        <v>28307805</v>
      </c>
      <c r="C1567" s="90" t="s">
        <v>3246</v>
      </c>
      <c r="D1567" s="91" t="str">
        <f>VLOOKUP(B1567,[1]PLANTA!$A$2:$T$2334,20,0)</f>
        <v>PUENTE  NACIONAL</v>
      </c>
      <c r="E1567" s="92" t="s">
        <v>2651</v>
      </c>
      <c r="F1567" s="10" t="s">
        <v>2695</v>
      </c>
      <c r="G1567" s="11">
        <v>4044</v>
      </c>
      <c r="H1567" s="11">
        <v>14</v>
      </c>
      <c r="I1567" s="93">
        <v>340180</v>
      </c>
      <c r="J1567" s="94" t="s">
        <v>3245</v>
      </c>
      <c r="K1567" s="94" t="s">
        <v>233</v>
      </c>
    </row>
    <row r="1568" spans="1:11" hidden="1" x14ac:dyDescent="0.2">
      <c r="A1568" s="1">
        <v>4801</v>
      </c>
      <c r="B1568" s="148">
        <v>28307805</v>
      </c>
      <c r="C1568" s="144" t="s">
        <v>3246</v>
      </c>
      <c r="D1568" s="144" t="s">
        <v>3245</v>
      </c>
      <c r="E1568" s="131" t="s">
        <v>3389</v>
      </c>
      <c r="F1568" s="145" t="s">
        <v>2695</v>
      </c>
      <c r="G1568" s="146">
        <v>4044</v>
      </c>
      <c r="H1568" s="146">
        <v>14</v>
      </c>
      <c r="I1568" s="147">
        <v>340180</v>
      </c>
      <c r="J1568" s="145" t="s">
        <v>3245</v>
      </c>
      <c r="K1568" s="2"/>
    </row>
    <row r="1569" spans="1:11" hidden="1" x14ac:dyDescent="0.2">
      <c r="A1569" s="88">
        <v>1909</v>
      </c>
      <c r="B1569" s="95">
        <v>28357645</v>
      </c>
      <c r="C1569" s="90" t="s">
        <v>921</v>
      </c>
      <c r="D1569" s="91" t="str">
        <f>VLOOKUP(B1569,[1]PLANTA!$A$2:$T$2334,20,0)</f>
        <v>SAN ANDRES</v>
      </c>
      <c r="E1569" s="92" t="s">
        <v>2651</v>
      </c>
      <c r="F1569" s="10" t="s">
        <v>2695</v>
      </c>
      <c r="G1569" s="11">
        <v>4044</v>
      </c>
      <c r="H1569" s="11">
        <v>14</v>
      </c>
      <c r="I1569" s="93">
        <v>340190</v>
      </c>
      <c r="J1569" s="94" t="s">
        <v>3248</v>
      </c>
      <c r="K1569" s="94" t="s">
        <v>233</v>
      </c>
    </row>
    <row r="1570" spans="1:11" hidden="1" x14ac:dyDescent="0.2">
      <c r="A1570" s="1">
        <v>4806</v>
      </c>
      <c r="B1570" s="148">
        <v>28357645</v>
      </c>
      <c r="C1570" s="144" t="s">
        <v>921</v>
      </c>
      <c r="D1570" s="144" t="s">
        <v>3248</v>
      </c>
      <c r="E1570" s="131" t="s">
        <v>3389</v>
      </c>
      <c r="F1570" s="145" t="s">
        <v>2695</v>
      </c>
      <c r="G1570" s="146">
        <v>4044</v>
      </c>
      <c r="H1570" s="146">
        <v>14</v>
      </c>
      <c r="I1570" s="147">
        <v>340190</v>
      </c>
      <c r="J1570" s="145" t="s">
        <v>3248</v>
      </c>
      <c r="K1570" s="2"/>
    </row>
    <row r="1571" spans="1:11" hidden="1" x14ac:dyDescent="0.2">
      <c r="A1571" s="88">
        <v>1919</v>
      </c>
      <c r="B1571" s="95">
        <v>28402376</v>
      </c>
      <c r="C1571" s="90" t="s">
        <v>922</v>
      </c>
      <c r="D1571" s="91" t="str">
        <f>VLOOKUP(B1571,[1]PLANTA!$A$2:$T$2334,20,0)</f>
        <v>SAN VICENTE DE CHUCURI</v>
      </c>
      <c r="E1571" s="92" t="s">
        <v>2653</v>
      </c>
      <c r="F1571" s="10" t="s">
        <v>2695</v>
      </c>
      <c r="G1571" s="11">
        <v>4044</v>
      </c>
      <c r="H1571" s="11">
        <v>16</v>
      </c>
      <c r="I1571" s="93">
        <v>340210</v>
      </c>
      <c r="J1571" s="94" t="s">
        <v>243</v>
      </c>
      <c r="K1571" s="94" t="s">
        <v>233</v>
      </c>
    </row>
    <row r="1572" spans="1:11" hidden="1" x14ac:dyDescent="0.2">
      <c r="A1572" s="88">
        <v>1845</v>
      </c>
      <c r="B1572" s="95">
        <v>28403282</v>
      </c>
      <c r="C1572" s="90" t="s">
        <v>923</v>
      </c>
      <c r="D1572" s="91" t="str">
        <f>VLOOKUP(B1572,[1]PLANTA!$A$2:$T$2334,20,0)</f>
        <v>Grupo Administrativo Bucaramanga</v>
      </c>
      <c r="E1572" s="92" t="s">
        <v>2653</v>
      </c>
      <c r="F1572" s="10" t="s">
        <v>2654</v>
      </c>
      <c r="G1572" s="11">
        <v>3124</v>
      </c>
      <c r="H1572" s="11">
        <v>16</v>
      </c>
      <c r="I1572" s="93">
        <v>340030</v>
      </c>
      <c r="J1572" s="94" t="s">
        <v>234</v>
      </c>
      <c r="K1572" s="94" t="s">
        <v>233</v>
      </c>
    </row>
    <row r="1573" spans="1:11" hidden="1" x14ac:dyDescent="0.2">
      <c r="A1573" s="88">
        <v>1922</v>
      </c>
      <c r="B1573" s="95">
        <v>28403884</v>
      </c>
      <c r="C1573" s="90" t="s">
        <v>924</v>
      </c>
      <c r="D1573" s="91" t="str">
        <f>VLOOKUP(B1573,[1]PLANTA!$A$2:$T$2334,20,0)</f>
        <v>SAN VICENTE DE CHUCURI</v>
      </c>
      <c r="E1573" s="92" t="s">
        <v>2653</v>
      </c>
      <c r="F1573" s="10" t="s">
        <v>2695</v>
      </c>
      <c r="G1573" s="11">
        <v>4044</v>
      </c>
      <c r="H1573" s="11">
        <v>12</v>
      </c>
      <c r="I1573" s="93">
        <v>340210</v>
      </c>
      <c r="J1573" s="94" t="s">
        <v>243</v>
      </c>
      <c r="K1573" s="94" t="s">
        <v>233</v>
      </c>
    </row>
    <row r="1574" spans="1:11" hidden="1" x14ac:dyDescent="0.2">
      <c r="A1574" s="1">
        <v>4818</v>
      </c>
      <c r="B1574" s="148">
        <v>28403884</v>
      </c>
      <c r="C1574" s="144" t="s">
        <v>924</v>
      </c>
      <c r="D1574" s="144" t="s">
        <v>243</v>
      </c>
      <c r="E1574" s="131" t="s">
        <v>3389</v>
      </c>
      <c r="F1574" s="145" t="s">
        <v>2695</v>
      </c>
      <c r="G1574" s="146">
        <v>4044</v>
      </c>
      <c r="H1574" s="146">
        <v>12</v>
      </c>
      <c r="I1574" s="147">
        <v>340210</v>
      </c>
      <c r="J1574" s="145" t="s">
        <v>243</v>
      </c>
      <c r="K1574" s="2"/>
    </row>
    <row r="1575" spans="1:11" hidden="1" x14ac:dyDescent="0.2">
      <c r="A1575" s="88">
        <v>1931</v>
      </c>
      <c r="B1575" s="95">
        <v>28423582</v>
      </c>
      <c r="C1575" s="90" t="s">
        <v>925</v>
      </c>
      <c r="D1575" s="91" t="str">
        <f>VLOOKUP(B1575,[1]PLANTA!$A$2:$T$2334,20,0)</f>
        <v>EL SOCORRO</v>
      </c>
      <c r="E1575" s="92" t="s">
        <v>2653</v>
      </c>
      <c r="F1575" s="10" t="s">
        <v>2657</v>
      </c>
      <c r="G1575" s="11">
        <v>4210</v>
      </c>
      <c r="H1575" s="11">
        <v>15</v>
      </c>
      <c r="I1575" s="93">
        <v>340220</v>
      </c>
      <c r="J1575" s="94" t="s">
        <v>341</v>
      </c>
      <c r="K1575" s="94" t="s">
        <v>233</v>
      </c>
    </row>
    <row r="1576" spans="1:11" hidden="1" x14ac:dyDescent="0.2">
      <c r="A1576" s="1">
        <v>4827</v>
      </c>
      <c r="B1576" s="148">
        <v>28423582</v>
      </c>
      <c r="C1576" s="144" t="s">
        <v>925</v>
      </c>
      <c r="D1576" s="144" t="s">
        <v>341</v>
      </c>
      <c r="E1576" s="131" t="s">
        <v>3389</v>
      </c>
      <c r="F1576" s="145" t="s">
        <v>2657</v>
      </c>
      <c r="G1576" s="146">
        <v>4210</v>
      </c>
      <c r="H1576" s="146">
        <v>15</v>
      </c>
      <c r="I1576" s="147">
        <v>340220</v>
      </c>
      <c r="J1576" s="145" t="s">
        <v>341</v>
      </c>
      <c r="K1576" s="2"/>
    </row>
    <row r="1577" spans="1:11" hidden="1" x14ac:dyDescent="0.2">
      <c r="A1577" s="88">
        <v>350</v>
      </c>
      <c r="B1577" s="95">
        <v>28423586</v>
      </c>
      <c r="C1577" s="90" t="s">
        <v>926</v>
      </c>
      <c r="D1577" s="91" t="str">
        <f>VLOOKUP(B1577,[1]PLANTA!$A$2:$T$2334,20,0)</f>
        <v>Grupo de Gestión Jurídico para la Inspección y Vigilancia</v>
      </c>
      <c r="E1577" s="92" t="s">
        <v>2653</v>
      </c>
      <c r="F1577" s="10" t="s">
        <v>2660</v>
      </c>
      <c r="G1577" s="11">
        <v>2028</v>
      </c>
      <c r="H1577" s="11" t="s">
        <v>2717</v>
      </c>
      <c r="I1577" s="93">
        <v>11010</v>
      </c>
      <c r="J1577" s="94" t="s">
        <v>54</v>
      </c>
      <c r="K1577" s="94" t="s">
        <v>278</v>
      </c>
    </row>
    <row r="1578" spans="1:11" hidden="1" x14ac:dyDescent="0.2">
      <c r="A1578" s="1">
        <v>3323</v>
      </c>
      <c r="B1578" s="148">
        <v>28423586</v>
      </c>
      <c r="C1578" s="144" t="s">
        <v>926</v>
      </c>
      <c r="D1578" s="144" t="s">
        <v>3705</v>
      </c>
      <c r="E1578" s="131" t="s">
        <v>3389</v>
      </c>
      <c r="F1578" s="145" t="s">
        <v>2660</v>
      </c>
      <c r="G1578" s="146">
        <v>2028</v>
      </c>
      <c r="H1578" s="146" t="s">
        <v>2717</v>
      </c>
      <c r="I1578" s="147">
        <v>11010</v>
      </c>
      <c r="J1578" s="145" t="s">
        <v>3705</v>
      </c>
      <c r="K1578" s="2"/>
    </row>
    <row r="1579" spans="1:11" hidden="1" x14ac:dyDescent="0.2">
      <c r="A1579" s="88">
        <v>1460</v>
      </c>
      <c r="B1579" s="95">
        <v>28427788</v>
      </c>
      <c r="C1579" s="90" t="s">
        <v>927</v>
      </c>
      <c r="D1579" s="91" t="str">
        <f>VLOOKUP(B1579,[1]PLANTA!$A$2:$T$2334,20,0)</f>
        <v>Despacho del Registrador NEIVA</v>
      </c>
      <c r="E1579" s="92" t="s">
        <v>2825</v>
      </c>
      <c r="F1579" s="10" t="s">
        <v>2826</v>
      </c>
      <c r="G1579" s="11" t="s">
        <v>2827</v>
      </c>
      <c r="H1579" s="11" t="s">
        <v>2717</v>
      </c>
      <c r="I1579" s="93">
        <v>250010</v>
      </c>
      <c r="J1579" s="94" t="s">
        <v>188</v>
      </c>
      <c r="K1579" s="94" t="s">
        <v>187</v>
      </c>
    </row>
    <row r="1580" spans="1:11" hidden="1" x14ac:dyDescent="0.2">
      <c r="A1580" s="88">
        <v>1932</v>
      </c>
      <c r="B1580" s="95">
        <v>28478530</v>
      </c>
      <c r="C1580" s="90" t="s">
        <v>928</v>
      </c>
      <c r="D1580" s="91" t="str">
        <f>VLOOKUP(B1580,[1]PLANTA!$A$2:$T$2334,20,0)</f>
        <v>VELEZ</v>
      </c>
      <c r="E1580" s="92" t="s">
        <v>2825</v>
      </c>
      <c r="F1580" s="10" t="s">
        <v>2850</v>
      </c>
      <c r="G1580" s="11" t="s">
        <v>2851</v>
      </c>
      <c r="H1580" s="11" t="s">
        <v>2681</v>
      </c>
      <c r="I1580" s="93">
        <v>340230</v>
      </c>
      <c r="J1580" s="94" t="s">
        <v>244</v>
      </c>
      <c r="K1580" s="94" t="s">
        <v>233</v>
      </c>
    </row>
    <row r="1581" spans="1:11" hidden="1" x14ac:dyDescent="0.2">
      <c r="A1581" s="88">
        <v>1934</v>
      </c>
      <c r="B1581" s="95">
        <v>28478572</v>
      </c>
      <c r="C1581" s="90" t="s">
        <v>929</v>
      </c>
      <c r="D1581" s="91" t="str">
        <f>VLOOKUP(B1581,[1]PLANTA!$A$2:$T$2334,20,0)</f>
        <v>VELEZ</v>
      </c>
      <c r="E1581" s="92" t="s">
        <v>2653</v>
      </c>
      <c r="F1581" s="10" t="s">
        <v>2695</v>
      </c>
      <c r="G1581" s="11">
        <v>4044</v>
      </c>
      <c r="H1581" s="11">
        <v>16</v>
      </c>
      <c r="I1581" s="93">
        <v>340230</v>
      </c>
      <c r="J1581" s="94" t="s">
        <v>244</v>
      </c>
      <c r="K1581" s="94" t="s">
        <v>233</v>
      </c>
    </row>
    <row r="1582" spans="1:11" hidden="1" x14ac:dyDescent="0.2">
      <c r="A1582" s="1">
        <v>4831</v>
      </c>
      <c r="B1582" s="148">
        <v>28478572</v>
      </c>
      <c r="C1582" s="144" t="s">
        <v>929</v>
      </c>
      <c r="D1582" s="144" t="s">
        <v>244</v>
      </c>
      <c r="E1582" s="131" t="s">
        <v>3389</v>
      </c>
      <c r="F1582" s="145" t="s">
        <v>2695</v>
      </c>
      <c r="G1582" s="146">
        <v>4044</v>
      </c>
      <c r="H1582" s="146">
        <v>16</v>
      </c>
      <c r="I1582" s="147">
        <v>340230</v>
      </c>
      <c r="J1582" s="145" t="s">
        <v>244</v>
      </c>
      <c r="K1582" s="2"/>
    </row>
    <row r="1583" spans="1:11" hidden="1" x14ac:dyDescent="0.2">
      <c r="A1583" s="88">
        <v>1847</v>
      </c>
      <c r="B1583" s="95">
        <v>28495061</v>
      </c>
      <c r="C1583" s="90" t="s">
        <v>930</v>
      </c>
      <c r="D1583" s="91" t="str">
        <f>VLOOKUP(B1583,[1]PLANTA!$A$2:$T$2334,20,0)</f>
        <v>Grupo Administrativo Bucaramanga</v>
      </c>
      <c r="E1583" s="92" t="s">
        <v>2653</v>
      </c>
      <c r="F1583" s="10" t="s">
        <v>2695</v>
      </c>
      <c r="G1583" s="11">
        <v>4044</v>
      </c>
      <c r="H1583" s="11">
        <v>18</v>
      </c>
      <c r="I1583" s="93">
        <v>340030</v>
      </c>
      <c r="J1583" s="94" t="s">
        <v>234</v>
      </c>
      <c r="K1583" s="94" t="s">
        <v>233</v>
      </c>
    </row>
    <row r="1584" spans="1:11" hidden="1" x14ac:dyDescent="0.2">
      <c r="A1584" s="1">
        <v>4747</v>
      </c>
      <c r="B1584" s="148">
        <v>28495061</v>
      </c>
      <c r="C1584" s="144" t="s">
        <v>3629</v>
      </c>
      <c r="D1584" s="144" t="s">
        <v>3787</v>
      </c>
      <c r="E1584" s="131" t="s">
        <v>3389</v>
      </c>
      <c r="F1584" s="145" t="s">
        <v>2695</v>
      </c>
      <c r="G1584" s="146">
        <v>4044</v>
      </c>
      <c r="H1584" s="146">
        <v>18</v>
      </c>
      <c r="I1584" s="147">
        <v>340030</v>
      </c>
      <c r="J1584" s="145" t="s">
        <v>3787</v>
      </c>
      <c r="K1584" s="2"/>
    </row>
    <row r="1585" spans="1:11" hidden="1" x14ac:dyDescent="0.2">
      <c r="A1585" s="88">
        <v>1939</v>
      </c>
      <c r="B1585" s="95">
        <v>28495262</v>
      </c>
      <c r="C1585" s="90" t="s">
        <v>931</v>
      </c>
      <c r="D1585" s="91" t="str">
        <f>VLOOKUP(B1585,[1]PLANTA!$A$2:$T$2334,20,0)</f>
        <v>ZAPATOCA</v>
      </c>
      <c r="E1585" s="92" t="s">
        <v>2653</v>
      </c>
      <c r="F1585" s="10" t="s">
        <v>2695</v>
      </c>
      <c r="G1585" s="11">
        <v>4044</v>
      </c>
      <c r="H1585" s="11">
        <v>12</v>
      </c>
      <c r="I1585" s="93">
        <v>340240</v>
      </c>
      <c r="J1585" s="94" t="s">
        <v>245</v>
      </c>
      <c r="K1585" s="94" t="s">
        <v>233</v>
      </c>
    </row>
    <row r="1586" spans="1:11" hidden="1" x14ac:dyDescent="0.2">
      <c r="A1586" s="1">
        <v>4836</v>
      </c>
      <c r="B1586" s="148">
        <v>28495262</v>
      </c>
      <c r="C1586" s="144" t="s">
        <v>931</v>
      </c>
      <c r="D1586" s="144" t="s">
        <v>245</v>
      </c>
      <c r="E1586" s="131" t="s">
        <v>3389</v>
      </c>
      <c r="F1586" s="145" t="s">
        <v>2695</v>
      </c>
      <c r="G1586" s="146">
        <v>4044</v>
      </c>
      <c r="H1586" s="146">
        <v>12</v>
      </c>
      <c r="I1586" s="147">
        <v>340240</v>
      </c>
      <c r="J1586" s="145" t="s">
        <v>245</v>
      </c>
      <c r="K1586" s="2"/>
    </row>
    <row r="1587" spans="1:11" hidden="1" x14ac:dyDescent="0.2">
      <c r="A1587" s="88">
        <v>1256</v>
      </c>
      <c r="B1587" s="95">
        <v>28536105</v>
      </c>
      <c r="C1587" s="90" t="s">
        <v>932</v>
      </c>
      <c r="D1587" s="91" t="str">
        <f>VLOOKUP(B1587,[1]PLANTA!$A$2:$T$2334,20,0)</f>
        <v>Grupo Jurídico Bogotá Zona Centro</v>
      </c>
      <c r="E1587" s="92" t="s">
        <v>2653</v>
      </c>
      <c r="F1587" s="10" t="s">
        <v>2657</v>
      </c>
      <c r="G1587" s="11">
        <v>4210</v>
      </c>
      <c r="H1587" s="11">
        <v>16</v>
      </c>
      <c r="I1587" s="93">
        <v>220020</v>
      </c>
      <c r="J1587" s="94" t="s">
        <v>168</v>
      </c>
      <c r="K1587" s="94" t="s">
        <v>168</v>
      </c>
    </row>
    <row r="1588" spans="1:11" hidden="1" x14ac:dyDescent="0.2">
      <c r="A1588" s="88">
        <v>1976</v>
      </c>
      <c r="B1588" s="95">
        <v>28552837</v>
      </c>
      <c r="C1588" s="90" t="s">
        <v>3270</v>
      </c>
      <c r="D1588" s="91" t="str">
        <f>VLOOKUP(B1588,[1]PLANTA!$A$2:$T$2334,20,0)</f>
        <v>Grupo Jurídico IBAGUE</v>
      </c>
      <c r="E1588" s="92" t="s">
        <v>2651</v>
      </c>
      <c r="F1588" s="10" t="s">
        <v>2660</v>
      </c>
      <c r="G1588" s="11">
        <v>2028</v>
      </c>
      <c r="H1588" s="11">
        <v>12</v>
      </c>
      <c r="I1588" s="93">
        <v>360020</v>
      </c>
      <c r="J1588" s="94" t="s">
        <v>252</v>
      </c>
      <c r="K1588" s="94" t="s">
        <v>251</v>
      </c>
    </row>
    <row r="1589" spans="1:11" hidden="1" x14ac:dyDescent="0.2">
      <c r="A1589" s="1">
        <v>4869</v>
      </c>
      <c r="B1589" s="148">
        <v>28552837</v>
      </c>
      <c r="C1589" s="144" t="s">
        <v>3270</v>
      </c>
      <c r="D1589" s="144" t="s">
        <v>3793</v>
      </c>
      <c r="E1589" s="131" t="s">
        <v>3389</v>
      </c>
      <c r="F1589" s="145" t="s">
        <v>2660</v>
      </c>
      <c r="G1589" s="146">
        <v>2028</v>
      </c>
      <c r="H1589" s="146">
        <v>12</v>
      </c>
      <c r="I1589" s="147">
        <v>360020</v>
      </c>
      <c r="J1589" s="145" t="s">
        <v>3793</v>
      </c>
      <c r="K1589" s="2"/>
    </row>
    <row r="1590" spans="1:11" hidden="1" x14ac:dyDescent="0.2">
      <c r="A1590" s="88">
        <v>2001</v>
      </c>
      <c r="B1590" s="95">
        <v>28575050</v>
      </c>
      <c r="C1590" s="90" t="s">
        <v>933</v>
      </c>
      <c r="D1590" s="91" t="str">
        <f>VLOOKUP(B1590,[1]PLANTA!$A$2:$T$2334,20,0)</f>
        <v>AMBALEMA</v>
      </c>
      <c r="E1590" s="92" t="s">
        <v>2653</v>
      </c>
      <c r="F1590" s="10" t="s">
        <v>2695</v>
      </c>
      <c r="G1590" s="11">
        <v>4044</v>
      </c>
      <c r="H1590" s="11" t="s">
        <v>2692</v>
      </c>
      <c r="I1590" s="93">
        <v>360110</v>
      </c>
      <c r="J1590" s="94" t="s">
        <v>253</v>
      </c>
      <c r="K1590" s="94" t="s">
        <v>251</v>
      </c>
    </row>
    <row r="1591" spans="1:11" hidden="1" x14ac:dyDescent="0.2">
      <c r="A1591" s="88">
        <v>1297</v>
      </c>
      <c r="B1591" s="95">
        <v>28575343</v>
      </c>
      <c r="C1591" s="90" t="s">
        <v>934</v>
      </c>
      <c r="D1591" s="91" t="str">
        <f>VLOOKUP(B1591,[1]PLANTA!$A$2:$T$2334,20,0)</f>
        <v>Grupo Operativo Bogotá Zona Centro</v>
      </c>
      <c r="E1591" s="92" t="s">
        <v>2653</v>
      </c>
      <c r="F1591" s="10" t="s">
        <v>2657</v>
      </c>
      <c r="G1591" s="11">
        <v>4210</v>
      </c>
      <c r="H1591" s="11">
        <v>16</v>
      </c>
      <c r="I1591" s="93">
        <v>220040</v>
      </c>
      <c r="J1591" s="94" t="s">
        <v>168</v>
      </c>
      <c r="K1591" s="94" t="s">
        <v>168</v>
      </c>
    </row>
    <row r="1592" spans="1:11" hidden="1" x14ac:dyDescent="0.2">
      <c r="A1592" s="1">
        <v>4235</v>
      </c>
      <c r="B1592" s="148">
        <v>28575343</v>
      </c>
      <c r="C1592" s="144" t="s">
        <v>934</v>
      </c>
      <c r="D1592" s="144" t="s">
        <v>3753</v>
      </c>
      <c r="E1592" s="131" t="s">
        <v>3389</v>
      </c>
      <c r="F1592" s="145" t="s">
        <v>2657</v>
      </c>
      <c r="G1592" s="146">
        <v>4210</v>
      </c>
      <c r="H1592" s="146">
        <v>16</v>
      </c>
      <c r="I1592" s="147">
        <v>220040</v>
      </c>
      <c r="J1592" s="145" t="s">
        <v>3753</v>
      </c>
      <c r="K1592" s="2"/>
    </row>
    <row r="1593" spans="1:11" hidden="1" x14ac:dyDescent="0.2">
      <c r="A1593" s="1">
        <v>4895</v>
      </c>
      <c r="B1593" s="148">
        <v>28576691</v>
      </c>
      <c r="C1593" s="144" t="s">
        <v>3643</v>
      </c>
      <c r="D1593" s="144" t="s">
        <v>254</v>
      </c>
      <c r="E1593" s="131" t="s">
        <v>3389</v>
      </c>
      <c r="F1593" s="145" t="s">
        <v>2695</v>
      </c>
      <c r="G1593" s="146">
        <v>4044</v>
      </c>
      <c r="H1593" s="146">
        <v>14</v>
      </c>
      <c r="I1593" s="147">
        <v>360120</v>
      </c>
      <c r="J1593" s="145" t="s">
        <v>254</v>
      </c>
      <c r="K1593" s="2"/>
    </row>
    <row r="1594" spans="1:11" hidden="1" x14ac:dyDescent="0.2">
      <c r="A1594" s="88">
        <v>2004</v>
      </c>
      <c r="B1594" s="95">
        <v>28604005</v>
      </c>
      <c r="C1594" s="90" t="s">
        <v>935</v>
      </c>
      <c r="D1594" s="91" t="str">
        <f>VLOOKUP(B1594,[1]PLANTA!$A$2:$T$2334,20,0)</f>
        <v>ARMERO</v>
      </c>
      <c r="E1594" s="92" t="s">
        <v>2653</v>
      </c>
      <c r="F1594" s="10" t="s">
        <v>2695</v>
      </c>
      <c r="G1594" s="11">
        <v>4044</v>
      </c>
      <c r="H1594" s="11">
        <v>14</v>
      </c>
      <c r="I1594" s="93">
        <v>360120</v>
      </c>
      <c r="J1594" s="94" t="s">
        <v>254</v>
      </c>
      <c r="K1594" s="94" t="s">
        <v>251</v>
      </c>
    </row>
    <row r="1595" spans="1:11" hidden="1" x14ac:dyDescent="0.2">
      <c r="A1595" s="88">
        <v>2003</v>
      </c>
      <c r="B1595" s="95">
        <v>28604437</v>
      </c>
      <c r="C1595" s="90" t="s">
        <v>3280</v>
      </c>
      <c r="D1595" s="91" t="str">
        <f>VLOOKUP(B1595,[1]PLANTA!$A$2:$T$2334,20,0)</f>
        <v>ARMERO</v>
      </c>
      <c r="E1595" s="92" t="s">
        <v>2825</v>
      </c>
      <c r="F1595" s="10" t="s">
        <v>2850</v>
      </c>
      <c r="G1595" s="11" t="s">
        <v>2851</v>
      </c>
      <c r="H1595" s="11" t="s">
        <v>2681</v>
      </c>
      <c r="I1595" s="93">
        <v>360120</v>
      </c>
      <c r="J1595" s="94" t="s">
        <v>254</v>
      </c>
      <c r="K1595" s="94" t="s">
        <v>251</v>
      </c>
    </row>
    <row r="1596" spans="1:11" hidden="1" x14ac:dyDescent="0.2">
      <c r="A1596" s="88">
        <v>251</v>
      </c>
      <c r="B1596" s="95">
        <v>28612092</v>
      </c>
      <c r="C1596" s="90" t="s">
        <v>936</v>
      </c>
      <c r="D1596" s="91" t="str">
        <f>VLOOKUP(B1596,[1]PLANTA!$A$2:$T$2334,20,0)</f>
        <v>Grupo de Administración del Talento Humano</v>
      </c>
      <c r="E1596" s="92" t="s">
        <v>2653</v>
      </c>
      <c r="F1596" s="10" t="s">
        <v>2654</v>
      </c>
      <c r="G1596" s="11">
        <v>3124</v>
      </c>
      <c r="H1596" s="11">
        <v>14</v>
      </c>
      <c r="I1596" s="93">
        <v>7230</v>
      </c>
      <c r="J1596" s="94" t="s">
        <v>54</v>
      </c>
      <c r="K1596" s="94" t="s">
        <v>278</v>
      </c>
    </row>
    <row r="1597" spans="1:11" hidden="1" x14ac:dyDescent="0.2">
      <c r="A1597" s="1">
        <v>3238</v>
      </c>
      <c r="B1597" s="148">
        <v>28612092</v>
      </c>
      <c r="C1597" s="144" t="s">
        <v>936</v>
      </c>
      <c r="D1597" s="144" t="s">
        <v>3693</v>
      </c>
      <c r="E1597" s="131" t="s">
        <v>3389</v>
      </c>
      <c r="F1597" s="145" t="s">
        <v>2654</v>
      </c>
      <c r="G1597" s="146">
        <v>3124</v>
      </c>
      <c r="H1597" s="146">
        <v>14</v>
      </c>
      <c r="I1597" s="147">
        <v>7230</v>
      </c>
      <c r="J1597" s="145" t="s">
        <v>3693</v>
      </c>
      <c r="K1597" s="2"/>
    </row>
    <row r="1598" spans="1:11" hidden="1" x14ac:dyDescent="0.2">
      <c r="A1598" s="88">
        <v>2009</v>
      </c>
      <c r="B1598" s="95">
        <v>28612354</v>
      </c>
      <c r="C1598" s="90" t="s">
        <v>3282</v>
      </c>
      <c r="D1598" s="91" t="str">
        <f>VLOOKUP(B1598,[1]PLANTA!$A$2:$T$2334,20,0)</f>
        <v>CAJAMARCA</v>
      </c>
      <c r="E1598" s="92" t="s">
        <v>2651</v>
      </c>
      <c r="F1598" s="10" t="s">
        <v>2695</v>
      </c>
      <c r="G1598" s="11">
        <v>4044</v>
      </c>
      <c r="H1598" s="11">
        <v>14</v>
      </c>
      <c r="I1598" s="93">
        <v>360130</v>
      </c>
      <c r="J1598" s="94" t="s">
        <v>255</v>
      </c>
      <c r="K1598" s="94" t="s">
        <v>251</v>
      </c>
    </row>
    <row r="1599" spans="1:11" hidden="1" x14ac:dyDescent="0.2">
      <c r="A1599" s="1">
        <v>4899</v>
      </c>
      <c r="B1599" s="148">
        <v>28612354</v>
      </c>
      <c r="C1599" s="144" t="s">
        <v>3282</v>
      </c>
      <c r="D1599" s="144" t="s">
        <v>255</v>
      </c>
      <c r="E1599" s="131" t="s">
        <v>3389</v>
      </c>
      <c r="F1599" s="145" t="s">
        <v>2695</v>
      </c>
      <c r="G1599" s="146">
        <v>4044</v>
      </c>
      <c r="H1599" s="146">
        <v>14</v>
      </c>
      <c r="I1599" s="147">
        <v>360130</v>
      </c>
      <c r="J1599" s="145" t="s">
        <v>255</v>
      </c>
      <c r="K1599" s="2"/>
    </row>
    <row r="1600" spans="1:11" hidden="1" x14ac:dyDescent="0.2">
      <c r="A1600" s="88">
        <v>2015</v>
      </c>
      <c r="B1600" s="95">
        <v>28681225</v>
      </c>
      <c r="C1600" s="90" t="s">
        <v>937</v>
      </c>
      <c r="D1600" s="91" t="str">
        <f>VLOOKUP(B1600,[1]PLANTA!$A$2:$T$2334,20,0)</f>
        <v>CHAPARRAL</v>
      </c>
      <c r="E1600" s="92" t="s">
        <v>2653</v>
      </c>
      <c r="F1600" s="10" t="s">
        <v>2657</v>
      </c>
      <c r="G1600" s="11">
        <v>4210</v>
      </c>
      <c r="H1600" s="11">
        <v>15</v>
      </c>
      <c r="I1600" s="93">
        <v>360140</v>
      </c>
      <c r="J1600" s="94" t="s">
        <v>256</v>
      </c>
      <c r="K1600" s="94" t="s">
        <v>251</v>
      </c>
    </row>
    <row r="1601" spans="1:11" hidden="1" x14ac:dyDescent="0.2">
      <c r="A1601" s="1">
        <v>4905</v>
      </c>
      <c r="B1601" s="148">
        <v>28681225</v>
      </c>
      <c r="C1601" s="144" t="s">
        <v>937</v>
      </c>
      <c r="D1601" s="144" t="s">
        <v>256</v>
      </c>
      <c r="E1601" s="131" t="s">
        <v>3389</v>
      </c>
      <c r="F1601" s="145" t="s">
        <v>2657</v>
      </c>
      <c r="G1601" s="146">
        <v>4210</v>
      </c>
      <c r="H1601" s="146">
        <v>15</v>
      </c>
      <c r="I1601" s="147">
        <v>360140</v>
      </c>
      <c r="J1601" s="145" t="s">
        <v>256</v>
      </c>
      <c r="K1601" s="2"/>
    </row>
    <row r="1602" spans="1:11" hidden="1" x14ac:dyDescent="0.2">
      <c r="A1602" s="88">
        <v>2012</v>
      </c>
      <c r="B1602" s="95">
        <v>28682170</v>
      </c>
      <c r="C1602" s="90" t="s">
        <v>938</v>
      </c>
      <c r="D1602" s="91" t="str">
        <f>VLOOKUP(B1602,[1]PLANTA!$A$2:$T$2334,20,0)</f>
        <v>CHAPARRAL</v>
      </c>
      <c r="E1602" s="92" t="s">
        <v>2653</v>
      </c>
      <c r="F1602" s="10" t="s">
        <v>2695</v>
      </c>
      <c r="G1602" s="11">
        <v>4044</v>
      </c>
      <c r="H1602" s="11">
        <v>16</v>
      </c>
      <c r="I1602" s="93">
        <v>360140</v>
      </c>
      <c r="J1602" s="94" t="s">
        <v>256</v>
      </c>
      <c r="K1602" s="94" t="s">
        <v>251</v>
      </c>
    </row>
    <row r="1603" spans="1:11" hidden="1" x14ac:dyDescent="0.2">
      <c r="A1603" s="88">
        <v>2014</v>
      </c>
      <c r="B1603" s="95">
        <v>28682739</v>
      </c>
      <c r="C1603" s="90" t="s">
        <v>939</v>
      </c>
      <c r="D1603" s="91" t="str">
        <f>VLOOKUP(B1603,[1]PLANTA!$A$2:$T$2334,20,0)</f>
        <v>CHAPARRAL</v>
      </c>
      <c r="E1603" s="92" t="s">
        <v>2653</v>
      </c>
      <c r="F1603" s="10" t="s">
        <v>2695</v>
      </c>
      <c r="G1603" s="11">
        <v>4044</v>
      </c>
      <c r="H1603" s="11">
        <v>12</v>
      </c>
      <c r="I1603" s="93">
        <v>360140</v>
      </c>
      <c r="J1603" s="94" t="s">
        <v>256</v>
      </c>
      <c r="K1603" s="94" t="s">
        <v>251</v>
      </c>
    </row>
    <row r="1604" spans="1:11" hidden="1" x14ac:dyDescent="0.2">
      <c r="A1604" s="1">
        <v>4904</v>
      </c>
      <c r="B1604" s="148">
        <v>28682739</v>
      </c>
      <c r="C1604" s="144" t="s">
        <v>939</v>
      </c>
      <c r="D1604" s="144" t="s">
        <v>256</v>
      </c>
      <c r="E1604" s="131" t="s">
        <v>3389</v>
      </c>
      <c r="F1604" s="145" t="s">
        <v>2695</v>
      </c>
      <c r="G1604" s="146">
        <v>4044</v>
      </c>
      <c r="H1604" s="146">
        <v>12</v>
      </c>
      <c r="I1604" s="147">
        <v>360140</v>
      </c>
      <c r="J1604" s="145" t="s">
        <v>256</v>
      </c>
      <c r="K1604" s="2"/>
    </row>
    <row r="1605" spans="1:11" hidden="1" x14ac:dyDescent="0.2">
      <c r="A1605" s="88">
        <v>2013</v>
      </c>
      <c r="B1605" s="95">
        <v>28684244</v>
      </c>
      <c r="C1605" s="90" t="s">
        <v>940</v>
      </c>
      <c r="D1605" s="91" t="str">
        <f>VLOOKUP(B1605,[1]PLANTA!$A$2:$T$2334,20,0)</f>
        <v>CHAPARRAL</v>
      </c>
      <c r="E1605" s="92" t="s">
        <v>2653</v>
      </c>
      <c r="F1605" s="10" t="s">
        <v>2695</v>
      </c>
      <c r="G1605" s="11">
        <v>4044</v>
      </c>
      <c r="H1605" s="11">
        <v>14</v>
      </c>
      <c r="I1605" s="93">
        <v>360140</v>
      </c>
      <c r="J1605" s="94" t="s">
        <v>256</v>
      </c>
      <c r="K1605" s="94" t="s">
        <v>251</v>
      </c>
    </row>
    <row r="1606" spans="1:11" hidden="1" x14ac:dyDescent="0.2">
      <c r="A1606" s="1">
        <v>4903</v>
      </c>
      <c r="B1606" s="149">
        <v>28684244</v>
      </c>
      <c r="C1606" s="144" t="s">
        <v>940</v>
      </c>
      <c r="D1606" s="144" t="s">
        <v>256</v>
      </c>
      <c r="E1606" s="131" t="s">
        <v>3389</v>
      </c>
      <c r="F1606" s="145" t="s">
        <v>2695</v>
      </c>
      <c r="G1606" s="146">
        <v>4044</v>
      </c>
      <c r="H1606" s="146">
        <v>14</v>
      </c>
      <c r="I1606" s="147">
        <v>360140</v>
      </c>
      <c r="J1606" s="145" t="s">
        <v>256</v>
      </c>
      <c r="K1606" s="2"/>
    </row>
    <row r="1607" spans="1:11" hidden="1" x14ac:dyDescent="0.2">
      <c r="A1607" s="88">
        <v>2021</v>
      </c>
      <c r="B1607" s="95">
        <v>28714055</v>
      </c>
      <c r="C1607" s="90" t="s">
        <v>941</v>
      </c>
      <c r="D1607" s="91" t="str">
        <f>VLOOKUP(B1607,[1]PLANTA!$A$2:$T$2334,20,0)</f>
        <v>EL ESPINAL</v>
      </c>
      <c r="E1607" s="92" t="s">
        <v>2653</v>
      </c>
      <c r="F1607" s="10" t="s">
        <v>2657</v>
      </c>
      <c r="G1607" s="11" t="s">
        <v>2658</v>
      </c>
      <c r="H1607" s="11">
        <v>15</v>
      </c>
      <c r="I1607" s="93">
        <v>360150</v>
      </c>
      <c r="J1607" s="94" t="s">
        <v>608</v>
      </c>
      <c r="K1607" s="94" t="s">
        <v>251</v>
      </c>
    </row>
    <row r="1608" spans="1:11" hidden="1" x14ac:dyDescent="0.2">
      <c r="A1608" s="88">
        <v>2024</v>
      </c>
      <c r="B1608" s="95">
        <v>28738687</v>
      </c>
      <c r="C1608" s="90" t="s">
        <v>942</v>
      </c>
      <c r="D1608" s="91" t="str">
        <f>VLOOKUP(B1608,[1]PLANTA!$A$2:$T$2334,20,0)</f>
        <v>FRESNO</v>
      </c>
      <c r="E1608" s="92" t="s">
        <v>2653</v>
      </c>
      <c r="F1608" s="10" t="s">
        <v>2695</v>
      </c>
      <c r="G1608" s="11">
        <v>4044</v>
      </c>
      <c r="H1608" s="11">
        <v>14</v>
      </c>
      <c r="I1608" s="93">
        <v>360160</v>
      </c>
      <c r="J1608" s="94" t="s">
        <v>258</v>
      </c>
      <c r="K1608" s="94" t="s">
        <v>251</v>
      </c>
    </row>
    <row r="1609" spans="1:11" hidden="1" x14ac:dyDescent="0.2">
      <c r="A1609" s="1">
        <v>4914</v>
      </c>
      <c r="B1609" s="151">
        <v>28738687</v>
      </c>
      <c r="C1609" s="144" t="s">
        <v>942</v>
      </c>
      <c r="D1609" s="144" t="s">
        <v>258</v>
      </c>
      <c r="E1609" s="131" t="s">
        <v>3389</v>
      </c>
      <c r="F1609" s="145" t="s">
        <v>2695</v>
      </c>
      <c r="G1609" s="146">
        <v>4044</v>
      </c>
      <c r="H1609" s="146">
        <v>14</v>
      </c>
      <c r="I1609" s="147">
        <v>360160</v>
      </c>
      <c r="J1609" s="145" t="s">
        <v>258</v>
      </c>
      <c r="K1609" s="2"/>
    </row>
    <row r="1610" spans="1:11" hidden="1" x14ac:dyDescent="0.2">
      <c r="A1610" s="88">
        <v>1185</v>
      </c>
      <c r="B1610" s="95">
        <v>28739717</v>
      </c>
      <c r="C1610" s="90" t="s">
        <v>943</v>
      </c>
      <c r="D1610" s="91" t="str">
        <f>VLOOKUP(B1610,[1]PLANTA!$A$2:$T$2334,20,0)</f>
        <v>Grupo Operativo Bogotá Zona Sur</v>
      </c>
      <c r="E1610" s="92" t="s">
        <v>2653</v>
      </c>
      <c r="F1610" s="10" t="s">
        <v>2657</v>
      </c>
      <c r="G1610" s="11">
        <v>4210</v>
      </c>
      <c r="H1610" s="11">
        <v>16</v>
      </c>
      <c r="I1610" s="93">
        <v>210040</v>
      </c>
      <c r="J1610" s="94" t="s">
        <v>172</v>
      </c>
      <c r="K1610" s="94" t="s">
        <v>172</v>
      </c>
    </row>
    <row r="1611" spans="1:11" hidden="1" x14ac:dyDescent="0.2">
      <c r="A1611" s="1">
        <v>4133</v>
      </c>
      <c r="B1611" s="148">
        <v>28739717</v>
      </c>
      <c r="C1611" s="144" t="s">
        <v>943</v>
      </c>
      <c r="D1611" s="144" t="s">
        <v>3749</v>
      </c>
      <c r="E1611" s="131" t="s">
        <v>3389</v>
      </c>
      <c r="F1611" s="145" t="s">
        <v>2657</v>
      </c>
      <c r="G1611" s="146">
        <v>4210</v>
      </c>
      <c r="H1611" s="146">
        <v>16</v>
      </c>
      <c r="I1611" s="147">
        <v>210040</v>
      </c>
      <c r="J1611" s="145" t="s">
        <v>3749</v>
      </c>
      <c r="K1611" s="2"/>
    </row>
    <row r="1612" spans="1:11" hidden="1" x14ac:dyDescent="0.2">
      <c r="A1612" s="88">
        <v>2030</v>
      </c>
      <c r="B1612" s="95">
        <v>28756427</v>
      </c>
      <c r="C1612" s="90" t="s">
        <v>944</v>
      </c>
      <c r="D1612" s="91" t="str">
        <f>VLOOKUP(B1612,[1]PLANTA!$A$2:$T$2334,20,0)</f>
        <v>EL GUAMO</v>
      </c>
      <c r="E1612" s="92" t="s">
        <v>2653</v>
      </c>
      <c r="F1612" s="10" t="s">
        <v>2695</v>
      </c>
      <c r="G1612" s="11">
        <v>4044</v>
      </c>
      <c r="H1612" s="11">
        <v>12</v>
      </c>
      <c r="I1612" s="93">
        <v>360170</v>
      </c>
      <c r="J1612" s="94" t="s">
        <v>517</v>
      </c>
      <c r="K1612" s="94" t="s">
        <v>251</v>
      </c>
    </row>
    <row r="1613" spans="1:11" hidden="1" x14ac:dyDescent="0.2">
      <c r="A1613" s="1">
        <v>4918</v>
      </c>
      <c r="B1613" s="143">
        <v>28756427</v>
      </c>
      <c r="C1613" s="144" t="s">
        <v>944</v>
      </c>
      <c r="D1613" s="144" t="s">
        <v>517</v>
      </c>
      <c r="E1613" s="131" t="s">
        <v>3389</v>
      </c>
      <c r="F1613" s="145" t="s">
        <v>2695</v>
      </c>
      <c r="G1613" s="146">
        <v>4044</v>
      </c>
      <c r="H1613" s="146">
        <v>12</v>
      </c>
      <c r="I1613" s="147">
        <v>360170</v>
      </c>
      <c r="J1613" s="145" t="s">
        <v>517</v>
      </c>
      <c r="K1613" s="2"/>
    </row>
    <row r="1614" spans="1:11" hidden="1" x14ac:dyDescent="0.2">
      <c r="A1614" s="88">
        <v>2026</v>
      </c>
      <c r="B1614" s="95">
        <v>28757739</v>
      </c>
      <c r="C1614" s="90" t="s">
        <v>945</v>
      </c>
      <c r="D1614" s="91" t="str">
        <f>VLOOKUP(B1614,[1]PLANTA!$A$2:$T$2334,20,0)</f>
        <v>EL GUAMO</v>
      </c>
      <c r="E1614" s="92" t="s">
        <v>2825</v>
      </c>
      <c r="F1614" s="10" t="s">
        <v>2850</v>
      </c>
      <c r="G1614" s="11" t="s">
        <v>2851</v>
      </c>
      <c r="H1614" s="11" t="s">
        <v>2681</v>
      </c>
      <c r="I1614" s="93">
        <v>360170</v>
      </c>
      <c r="J1614" s="94" t="s">
        <v>517</v>
      </c>
      <c r="K1614" s="94" t="s">
        <v>251</v>
      </c>
    </row>
    <row r="1615" spans="1:11" hidden="1" x14ac:dyDescent="0.2">
      <c r="A1615" s="1">
        <v>4916</v>
      </c>
      <c r="B1615" s="148">
        <v>28757739</v>
      </c>
      <c r="C1615" s="144" t="s">
        <v>945</v>
      </c>
      <c r="D1615" s="144" t="s">
        <v>517</v>
      </c>
      <c r="E1615" s="131" t="s">
        <v>3389</v>
      </c>
      <c r="F1615" s="145" t="s">
        <v>2850</v>
      </c>
      <c r="G1615" s="146" t="s">
        <v>2851</v>
      </c>
      <c r="H1615" s="146" t="s">
        <v>2681</v>
      </c>
      <c r="I1615" s="147">
        <v>360170</v>
      </c>
      <c r="J1615" s="145" t="s">
        <v>517</v>
      </c>
      <c r="K1615" s="2"/>
    </row>
    <row r="1616" spans="1:11" ht="38.25" hidden="1" x14ac:dyDescent="0.2">
      <c r="A1616" s="88">
        <v>2430</v>
      </c>
      <c r="B1616" s="105">
        <v>28765825</v>
      </c>
      <c r="C1616" s="120" t="s">
        <v>2331</v>
      </c>
      <c r="D1616" s="126" t="s">
        <v>1934</v>
      </c>
      <c r="E1616" s="103" t="s">
        <v>3388</v>
      </c>
      <c r="F1616" s="104" t="s">
        <v>3389</v>
      </c>
      <c r="G1616" s="104" t="s">
        <v>3389</v>
      </c>
      <c r="H1616" s="104" t="s">
        <v>3389</v>
      </c>
      <c r="I1616" s="117" t="s">
        <v>3389</v>
      </c>
      <c r="J1616" s="107" t="s">
        <v>54</v>
      </c>
      <c r="K1616" s="107" t="s">
        <v>278</v>
      </c>
    </row>
    <row r="1617" spans="1:11" hidden="1" x14ac:dyDescent="0.2">
      <c r="A1617" s="88">
        <v>2037</v>
      </c>
      <c r="B1617" s="95">
        <v>28782857</v>
      </c>
      <c r="C1617" s="90" t="s">
        <v>946</v>
      </c>
      <c r="D1617" s="91" t="str">
        <f>VLOOKUP(B1617,[1]PLANTA!$A$2:$T$2334,20,0)</f>
        <v>HONDA</v>
      </c>
      <c r="E1617" s="92" t="s">
        <v>2653</v>
      </c>
      <c r="F1617" s="10" t="s">
        <v>2657</v>
      </c>
      <c r="G1617" s="11">
        <v>4210</v>
      </c>
      <c r="H1617" s="11">
        <v>15</v>
      </c>
      <c r="I1617" s="93">
        <v>360180</v>
      </c>
      <c r="J1617" s="94" t="s">
        <v>259</v>
      </c>
      <c r="K1617" s="94" t="s">
        <v>251</v>
      </c>
    </row>
    <row r="1618" spans="1:11" hidden="1" x14ac:dyDescent="0.2">
      <c r="A1618" s="88">
        <v>2034</v>
      </c>
      <c r="B1618" s="95">
        <v>28782875</v>
      </c>
      <c r="C1618" s="90" t="s">
        <v>947</v>
      </c>
      <c r="D1618" s="91" t="str">
        <f>VLOOKUP(B1618,[1]PLANTA!$A$2:$T$2334,20,0)</f>
        <v>HONDA</v>
      </c>
      <c r="E1618" s="92" t="s">
        <v>2653</v>
      </c>
      <c r="F1618" s="10" t="s">
        <v>2695</v>
      </c>
      <c r="G1618" s="11">
        <v>4044</v>
      </c>
      <c r="H1618" s="11">
        <v>14</v>
      </c>
      <c r="I1618" s="93">
        <v>360180</v>
      </c>
      <c r="J1618" s="94" t="s">
        <v>259</v>
      </c>
      <c r="K1618" s="94" t="s">
        <v>251</v>
      </c>
    </row>
    <row r="1619" spans="1:11" hidden="1" x14ac:dyDescent="0.2">
      <c r="A1619" s="1">
        <v>4923</v>
      </c>
      <c r="B1619" s="148">
        <v>28782875</v>
      </c>
      <c r="C1619" s="144" t="s">
        <v>947</v>
      </c>
      <c r="D1619" s="144" t="s">
        <v>259</v>
      </c>
      <c r="E1619" s="131" t="s">
        <v>3389</v>
      </c>
      <c r="F1619" s="145" t="s">
        <v>2695</v>
      </c>
      <c r="G1619" s="146">
        <v>4044</v>
      </c>
      <c r="H1619" s="146">
        <v>14</v>
      </c>
      <c r="I1619" s="147">
        <v>360180</v>
      </c>
      <c r="J1619" s="145" t="s">
        <v>259</v>
      </c>
      <c r="K1619" s="2"/>
    </row>
    <row r="1620" spans="1:11" hidden="1" x14ac:dyDescent="0.2">
      <c r="A1620" s="88">
        <v>2039</v>
      </c>
      <c r="B1620" s="95">
        <v>28813914</v>
      </c>
      <c r="C1620" s="90" t="s">
        <v>3293</v>
      </c>
      <c r="D1620" s="91" t="str">
        <f>VLOOKUP(B1620,[1]PLANTA!$A$2:$T$2334,20,0)</f>
        <v>LIBANO</v>
      </c>
      <c r="E1620" s="92" t="s">
        <v>2653</v>
      </c>
      <c r="F1620" s="10" t="s">
        <v>2695</v>
      </c>
      <c r="G1620" s="11">
        <v>4044</v>
      </c>
      <c r="H1620" s="11">
        <v>14</v>
      </c>
      <c r="I1620" s="93">
        <v>360190</v>
      </c>
      <c r="J1620" s="94" t="s">
        <v>260</v>
      </c>
      <c r="K1620" s="94" t="s">
        <v>251</v>
      </c>
    </row>
    <row r="1621" spans="1:11" hidden="1" x14ac:dyDescent="0.2">
      <c r="A1621" s="1">
        <v>4926</v>
      </c>
      <c r="B1621" s="148">
        <v>28813914</v>
      </c>
      <c r="C1621" s="144" t="s">
        <v>3293</v>
      </c>
      <c r="D1621" s="144" t="s">
        <v>260</v>
      </c>
      <c r="E1621" s="131" t="s">
        <v>3389</v>
      </c>
      <c r="F1621" s="145" t="s">
        <v>2695</v>
      </c>
      <c r="G1621" s="146">
        <v>4044</v>
      </c>
      <c r="H1621" s="146">
        <v>14</v>
      </c>
      <c r="I1621" s="147">
        <v>360190</v>
      </c>
      <c r="J1621" s="145" t="s">
        <v>260</v>
      </c>
      <c r="K1621" s="2"/>
    </row>
    <row r="1622" spans="1:11" hidden="1" x14ac:dyDescent="0.2">
      <c r="A1622" s="88">
        <v>2040</v>
      </c>
      <c r="B1622" s="95">
        <v>28815883</v>
      </c>
      <c r="C1622" s="90" t="s">
        <v>948</v>
      </c>
      <c r="D1622" s="91" t="str">
        <f>VLOOKUP(B1622,[1]PLANTA!$A$2:$T$2334,20,0)</f>
        <v>LIBANO</v>
      </c>
      <c r="E1622" s="92" t="s">
        <v>2653</v>
      </c>
      <c r="F1622" s="10" t="s">
        <v>2695</v>
      </c>
      <c r="G1622" s="11">
        <v>4044</v>
      </c>
      <c r="H1622" s="11">
        <v>12</v>
      </c>
      <c r="I1622" s="93">
        <v>360190</v>
      </c>
      <c r="J1622" s="94" t="s">
        <v>260</v>
      </c>
      <c r="K1622" s="94" t="s">
        <v>251</v>
      </c>
    </row>
    <row r="1623" spans="1:11" hidden="1" x14ac:dyDescent="0.2">
      <c r="A1623" s="1">
        <v>4927</v>
      </c>
      <c r="B1623" s="148">
        <v>28815883</v>
      </c>
      <c r="C1623" s="144" t="s">
        <v>948</v>
      </c>
      <c r="D1623" s="144" t="s">
        <v>260</v>
      </c>
      <c r="E1623" s="131" t="s">
        <v>3389</v>
      </c>
      <c r="F1623" s="145" t="s">
        <v>2695</v>
      </c>
      <c r="G1623" s="146">
        <v>4044</v>
      </c>
      <c r="H1623" s="146">
        <v>12</v>
      </c>
      <c r="I1623" s="147">
        <v>360190</v>
      </c>
      <c r="J1623" s="145" t="s">
        <v>260</v>
      </c>
      <c r="K1623" s="2"/>
    </row>
    <row r="1624" spans="1:11" hidden="1" x14ac:dyDescent="0.2">
      <c r="A1624" s="88">
        <v>2047</v>
      </c>
      <c r="B1624" s="95">
        <v>28846147</v>
      </c>
      <c r="C1624" s="90" t="s">
        <v>949</v>
      </c>
      <c r="D1624" s="91" t="str">
        <f>VLOOKUP(B1624,[1]PLANTA!$A$2:$T$2334,20,0)</f>
        <v>MELGAR</v>
      </c>
      <c r="E1624" s="92" t="s">
        <v>2653</v>
      </c>
      <c r="F1624" s="10" t="s">
        <v>2657</v>
      </c>
      <c r="G1624" s="11">
        <v>4210</v>
      </c>
      <c r="H1624" s="11">
        <v>15</v>
      </c>
      <c r="I1624" s="93">
        <v>360200</v>
      </c>
      <c r="J1624" s="94" t="s">
        <v>261</v>
      </c>
      <c r="K1624" s="94" t="s">
        <v>251</v>
      </c>
    </row>
    <row r="1625" spans="1:11" hidden="1" x14ac:dyDescent="0.2">
      <c r="A1625" s="1">
        <v>4933</v>
      </c>
      <c r="B1625" s="148">
        <v>28846147</v>
      </c>
      <c r="C1625" s="144" t="s">
        <v>949</v>
      </c>
      <c r="D1625" s="144" t="s">
        <v>261</v>
      </c>
      <c r="E1625" s="131" t="s">
        <v>3389</v>
      </c>
      <c r="F1625" s="145" t="s">
        <v>2657</v>
      </c>
      <c r="G1625" s="146">
        <v>4210</v>
      </c>
      <c r="H1625" s="146">
        <v>15</v>
      </c>
      <c r="I1625" s="147">
        <v>360200</v>
      </c>
      <c r="J1625" s="145" t="s">
        <v>261</v>
      </c>
      <c r="K1625" s="2"/>
    </row>
    <row r="1626" spans="1:11" hidden="1" x14ac:dyDescent="0.2">
      <c r="A1626" s="88">
        <v>1312</v>
      </c>
      <c r="B1626" s="95">
        <v>28865444</v>
      </c>
      <c r="C1626" s="90" t="s">
        <v>950</v>
      </c>
      <c r="D1626" s="91" t="str">
        <f>VLOOKUP(B1626,[1]PLANTA!$A$2:$T$2334,20,0)</f>
        <v>FACATATIVA</v>
      </c>
      <c r="E1626" s="92" t="s">
        <v>2651</v>
      </c>
      <c r="F1626" s="10" t="s">
        <v>2657</v>
      </c>
      <c r="G1626" s="11">
        <v>4210</v>
      </c>
      <c r="H1626" s="11">
        <v>16</v>
      </c>
      <c r="I1626" s="93">
        <v>220110</v>
      </c>
      <c r="J1626" s="94" t="s">
        <v>169</v>
      </c>
      <c r="K1626" s="94" t="s">
        <v>168</v>
      </c>
    </row>
    <row r="1627" spans="1:11" hidden="1" x14ac:dyDescent="0.2">
      <c r="A1627" s="1">
        <v>4248</v>
      </c>
      <c r="B1627" s="148">
        <v>28865444</v>
      </c>
      <c r="C1627" s="144" t="s">
        <v>950</v>
      </c>
      <c r="D1627" s="144" t="s">
        <v>169</v>
      </c>
      <c r="E1627" s="131" t="s">
        <v>3389</v>
      </c>
      <c r="F1627" s="145" t="s">
        <v>2657</v>
      </c>
      <c r="G1627" s="146">
        <v>4210</v>
      </c>
      <c r="H1627" s="146">
        <v>16</v>
      </c>
      <c r="I1627" s="147">
        <v>220110</v>
      </c>
      <c r="J1627" s="145" t="s">
        <v>169</v>
      </c>
      <c r="K1627" s="2"/>
    </row>
    <row r="1628" spans="1:11" hidden="1" x14ac:dyDescent="0.2">
      <c r="A1628" s="88">
        <v>100</v>
      </c>
      <c r="B1628" s="95">
        <v>28867746</v>
      </c>
      <c r="C1628" s="90" t="s">
        <v>2718</v>
      </c>
      <c r="D1628" s="91" t="str">
        <f>VLOOKUP(B1628,[1]PLANTA!$A$2:$T$2334,20,0)</f>
        <v>Grupo de Concursos Notarial y Registral</v>
      </c>
      <c r="E1628" s="92" t="s">
        <v>2651</v>
      </c>
      <c r="F1628" s="10" t="s">
        <v>2657</v>
      </c>
      <c r="G1628" s="11" t="s">
        <v>2658</v>
      </c>
      <c r="H1628" s="11" t="s">
        <v>2719</v>
      </c>
      <c r="I1628" s="93">
        <v>5100</v>
      </c>
      <c r="J1628" s="94" t="s">
        <v>54</v>
      </c>
      <c r="K1628" s="94" t="s">
        <v>278</v>
      </c>
    </row>
    <row r="1629" spans="1:11" hidden="1" x14ac:dyDescent="0.2">
      <c r="A1629" s="1">
        <v>3098</v>
      </c>
      <c r="B1629" s="148">
        <v>28867746</v>
      </c>
      <c r="C1629" s="144" t="s">
        <v>2718</v>
      </c>
      <c r="D1629" s="144" t="s">
        <v>3673</v>
      </c>
      <c r="E1629" s="131" t="s">
        <v>3389</v>
      </c>
      <c r="F1629" s="145" t="s">
        <v>2657</v>
      </c>
      <c r="G1629" s="146" t="s">
        <v>2658</v>
      </c>
      <c r="H1629" s="146" t="s">
        <v>2719</v>
      </c>
      <c r="I1629" s="147">
        <v>5100</v>
      </c>
      <c r="J1629" s="145" t="s">
        <v>3673</v>
      </c>
      <c r="K1629" s="2"/>
    </row>
    <row r="1630" spans="1:11" hidden="1" x14ac:dyDescent="0.2">
      <c r="A1630" s="88">
        <v>2050</v>
      </c>
      <c r="B1630" s="95">
        <v>28892506</v>
      </c>
      <c r="C1630" s="90" t="s">
        <v>951</v>
      </c>
      <c r="D1630" s="91" t="str">
        <f>VLOOKUP(B1630,[1]PLANTA!$A$2:$T$2334,20,0)</f>
        <v>PURIFICACION</v>
      </c>
      <c r="E1630" s="92" t="s">
        <v>2653</v>
      </c>
      <c r="F1630" s="10" t="s">
        <v>2695</v>
      </c>
      <c r="G1630" s="11">
        <v>4044</v>
      </c>
      <c r="H1630" s="11">
        <v>12</v>
      </c>
      <c r="I1630" s="93">
        <v>360210</v>
      </c>
      <c r="J1630" s="94" t="s">
        <v>262</v>
      </c>
      <c r="K1630" s="94" t="s">
        <v>251</v>
      </c>
    </row>
    <row r="1631" spans="1:11" hidden="1" x14ac:dyDescent="0.2">
      <c r="A1631" s="1">
        <v>4936</v>
      </c>
      <c r="B1631" s="148">
        <v>28892506</v>
      </c>
      <c r="C1631" s="144" t="s">
        <v>951</v>
      </c>
      <c r="D1631" s="144" t="s">
        <v>262</v>
      </c>
      <c r="E1631" s="131" t="s">
        <v>3389</v>
      </c>
      <c r="F1631" s="145" t="s">
        <v>2695</v>
      </c>
      <c r="G1631" s="146">
        <v>4044</v>
      </c>
      <c r="H1631" s="146">
        <v>12</v>
      </c>
      <c r="I1631" s="147">
        <v>360210</v>
      </c>
      <c r="J1631" s="145" t="s">
        <v>262</v>
      </c>
      <c r="K1631" s="2"/>
    </row>
    <row r="1632" spans="1:11" hidden="1" x14ac:dyDescent="0.2">
      <c r="A1632" s="88">
        <v>66</v>
      </c>
      <c r="B1632" s="95">
        <v>28893362</v>
      </c>
      <c r="C1632" s="90" t="s">
        <v>952</v>
      </c>
      <c r="D1632" s="91" t="str">
        <f>VLOOKUP(B1632,[1]PLANTA!$A$2:$T$2334,20,0)</f>
        <v>Grupo de desarrollo informático</v>
      </c>
      <c r="E1632" s="92" t="s">
        <v>2653</v>
      </c>
      <c r="F1632" s="10" t="s">
        <v>2705</v>
      </c>
      <c r="G1632" s="11">
        <v>3003</v>
      </c>
      <c r="H1632" s="11">
        <v>18</v>
      </c>
      <c r="I1632" s="93">
        <v>4100</v>
      </c>
      <c r="J1632" s="94" t="s">
        <v>54</v>
      </c>
      <c r="K1632" s="94" t="s">
        <v>278</v>
      </c>
    </row>
    <row r="1633" spans="1:11" hidden="1" x14ac:dyDescent="0.2">
      <c r="A1633" s="1">
        <v>3067</v>
      </c>
      <c r="B1633" s="148">
        <v>28893362</v>
      </c>
      <c r="C1633" s="144" t="s">
        <v>952</v>
      </c>
      <c r="D1633" s="144" t="s">
        <v>3669</v>
      </c>
      <c r="E1633" s="131" t="s">
        <v>3389</v>
      </c>
      <c r="F1633" s="145" t="s">
        <v>2705</v>
      </c>
      <c r="G1633" s="146">
        <v>3003</v>
      </c>
      <c r="H1633" s="146">
        <v>18</v>
      </c>
      <c r="I1633" s="147">
        <v>4100</v>
      </c>
      <c r="J1633" s="145" t="s">
        <v>3669</v>
      </c>
      <c r="K1633" s="2"/>
    </row>
    <row r="1634" spans="1:11" ht="25.5" hidden="1" x14ac:dyDescent="0.2">
      <c r="A1634" s="88">
        <v>2431</v>
      </c>
      <c r="B1634" s="102">
        <v>28935672</v>
      </c>
      <c r="C1634" s="119" t="s">
        <v>2524</v>
      </c>
      <c r="D1634" s="126" t="s">
        <v>2081</v>
      </c>
      <c r="E1634" s="103" t="s">
        <v>3388</v>
      </c>
      <c r="F1634" s="104" t="s">
        <v>3389</v>
      </c>
      <c r="G1634" s="104" t="s">
        <v>3389</v>
      </c>
      <c r="H1634" s="104" t="s">
        <v>3389</v>
      </c>
      <c r="I1634" s="117" t="s">
        <v>3389</v>
      </c>
      <c r="J1634" s="104" t="s">
        <v>252</v>
      </c>
      <c r="K1634" s="104" t="s">
        <v>251</v>
      </c>
    </row>
    <row r="1635" spans="1:11" hidden="1" x14ac:dyDescent="0.2">
      <c r="A1635" s="88">
        <v>2010</v>
      </c>
      <c r="B1635" s="95">
        <v>28945385</v>
      </c>
      <c r="C1635" s="90" t="s">
        <v>953</v>
      </c>
      <c r="D1635" s="91" t="str">
        <f>VLOOKUP(B1635,[1]PLANTA!$A$2:$T$2334,20,0)</f>
        <v>CAJAMARCA</v>
      </c>
      <c r="E1635" s="92" t="s">
        <v>2653</v>
      </c>
      <c r="F1635" s="10" t="s">
        <v>2657</v>
      </c>
      <c r="G1635" s="11">
        <v>4210</v>
      </c>
      <c r="H1635" s="11">
        <v>16</v>
      </c>
      <c r="I1635" s="93">
        <v>360130</v>
      </c>
      <c r="J1635" s="94" t="s">
        <v>255</v>
      </c>
      <c r="K1635" s="94" t="s">
        <v>251</v>
      </c>
    </row>
    <row r="1636" spans="1:11" hidden="1" x14ac:dyDescent="0.2">
      <c r="A1636" s="1">
        <v>4900</v>
      </c>
      <c r="B1636" s="148">
        <v>28945385</v>
      </c>
      <c r="C1636" s="144" t="s">
        <v>953</v>
      </c>
      <c r="D1636" s="144" t="s">
        <v>255</v>
      </c>
      <c r="E1636" s="131" t="s">
        <v>3389</v>
      </c>
      <c r="F1636" s="145" t="s">
        <v>2657</v>
      </c>
      <c r="G1636" s="146">
        <v>4210</v>
      </c>
      <c r="H1636" s="146">
        <v>16</v>
      </c>
      <c r="I1636" s="147">
        <v>360130</v>
      </c>
      <c r="J1636" s="145" t="s">
        <v>255</v>
      </c>
      <c r="K1636" s="2"/>
    </row>
    <row r="1637" spans="1:11" hidden="1" x14ac:dyDescent="0.2">
      <c r="A1637" s="88">
        <v>2142</v>
      </c>
      <c r="B1637" s="95">
        <v>29123241</v>
      </c>
      <c r="C1637" s="90" t="s">
        <v>3316</v>
      </c>
      <c r="D1637" s="91" t="str">
        <f>VLOOKUP(B1637,[1]PLANTA!$A$2:$T$2334,20,0)</f>
        <v>BUGA</v>
      </c>
      <c r="E1637" s="92" t="s">
        <v>2651</v>
      </c>
      <c r="F1637" s="10" t="s">
        <v>2695</v>
      </c>
      <c r="G1637" s="11">
        <v>4044</v>
      </c>
      <c r="H1637" s="11">
        <v>12</v>
      </c>
      <c r="I1637" s="93">
        <v>380120</v>
      </c>
      <c r="J1637" s="94" t="s">
        <v>266</v>
      </c>
      <c r="K1637" s="94" t="s">
        <v>263</v>
      </c>
    </row>
    <row r="1638" spans="1:11" hidden="1" x14ac:dyDescent="0.2">
      <c r="A1638" s="1">
        <v>5026</v>
      </c>
      <c r="B1638" s="148">
        <v>29123241</v>
      </c>
      <c r="C1638" s="144" t="s">
        <v>3316</v>
      </c>
      <c r="D1638" s="144" t="s">
        <v>266</v>
      </c>
      <c r="E1638" s="131" t="s">
        <v>3389</v>
      </c>
      <c r="F1638" s="145" t="s">
        <v>2695</v>
      </c>
      <c r="G1638" s="146">
        <v>4044</v>
      </c>
      <c r="H1638" s="146">
        <v>12</v>
      </c>
      <c r="I1638" s="147">
        <v>380120</v>
      </c>
      <c r="J1638" s="145" t="s">
        <v>266</v>
      </c>
      <c r="K1638" s="2"/>
    </row>
    <row r="1639" spans="1:11" hidden="1" x14ac:dyDescent="0.2">
      <c r="A1639" s="88">
        <v>2129</v>
      </c>
      <c r="B1639" s="95">
        <v>29222457</v>
      </c>
      <c r="C1639" s="90" t="s">
        <v>954</v>
      </c>
      <c r="D1639" s="91" t="str">
        <f>VLOOKUP(B1639,[1]PLANTA!$A$2:$T$2334,20,0)</f>
        <v>BUENAVENTURA</v>
      </c>
      <c r="E1639" s="92" t="s">
        <v>2653</v>
      </c>
      <c r="F1639" s="10" t="s">
        <v>2695</v>
      </c>
      <c r="G1639" s="11">
        <v>4044</v>
      </c>
      <c r="H1639" s="11">
        <v>14</v>
      </c>
      <c r="I1639" s="93">
        <v>380110</v>
      </c>
      <c r="J1639" s="94" t="s">
        <v>265</v>
      </c>
      <c r="K1639" s="94" t="s">
        <v>263</v>
      </c>
    </row>
    <row r="1640" spans="1:11" ht="25.5" hidden="1" x14ac:dyDescent="0.2">
      <c r="A1640" s="88">
        <v>2432</v>
      </c>
      <c r="B1640" s="102">
        <v>29328276</v>
      </c>
      <c r="C1640" s="119" t="s">
        <v>1941</v>
      </c>
      <c r="D1640" s="128" t="s">
        <v>1939</v>
      </c>
      <c r="E1640" s="103" t="s">
        <v>3388</v>
      </c>
      <c r="F1640" s="104" t="s">
        <v>3389</v>
      </c>
      <c r="G1640" s="104" t="s">
        <v>3389</v>
      </c>
      <c r="H1640" s="104" t="s">
        <v>3389</v>
      </c>
      <c r="I1640" s="117" t="s">
        <v>3389</v>
      </c>
      <c r="J1640" s="107" t="s">
        <v>54</v>
      </c>
      <c r="K1640" s="104" t="s">
        <v>278</v>
      </c>
    </row>
    <row r="1641" spans="1:11" ht="25.5" hidden="1" x14ac:dyDescent="0.2">
      <c r="A1641" s="88">
        <v>2433</v>
      </c>
      <c r="B1641" s="102">
        <v>29435899</v>
      </c>
      <c r="C1641" s="119" t="s">
        <v>2481</v>
      </c>
      <c r="D1641" s="126" t="s">
        <v>2482</v>
      </c>
      <c r="E1641" s="103" t="s">
        <v>3388</v>
      </c>
      <c r="F1641" s="104" t="s">
        <v>3389</v>
      </c>
      <c r="G1641" s="104" t="s">
        <v>3389</v>
      </c>
      <c r="H1641" s="104" t="s">
        <v>3389</v>
      </c>
      <c r="I1641" s="117" t="s">
        <v>3389</v>
      </c>
      <c r="J1641" s="104" t="s">
        <v>70</v>
      </c>
      <c r="K1641" s="104" t="s">
        <v>69</v>
      </c>
    </row>
    <row r="1642" spans="1:11" hidden="1" x14ac:dyDescent="0.2">
      <c r="A1642" s="88">
        <v>999</v>
      </c>
      <c r="B1642" s="95">
        <v>29504590</v>
      </c>
      <c r="C1642" s="90" t="s">
        <v>955</v>
      </c>
      <c r="D1642" s="91" t="str">
        <f>VLOOKUP(B1642,[1]PLANTA!$A$2:$T$2334,20,0)</f>
        <v>CALOTO</v>
      </c>
      <c r="E1642" s="92" t="s">
        <v>2651</v>
      </c>
      <c r="F1642" s="10" t="s">
        <v>2695</v>
      </c>
      <c r="G1642" s="11">
        <v>4044</v>
      </c>
      <c r="H1642" s="11">
        <v>12</v>
      </c>
      <c r="I1642" s="93">
        <v>180120</v>
      </c>
      <c r="J1642" s="94" t="s">
        <v>145</v>
      </c>
      <c r="K1642" s="94" t="s">
        <v>143</v>
      </c>
    </row>
    <row r="1643" spans="1:11" hidden="1" x14ac:dyDescent="0.2">
      <c r="A1643" s="1">
        <v>3948</v>
      </c>
      <c r="B1643" s="148">
        <v>29504590</v>
      </c>
      <c r="C1643" s="144" t="s">
        <v>955</v>
      </c>
      <c r="D1643" s="144" t="s">
        <v>145</v>
      </c>
      <c r="E1643" s="131" t="s">
        <v>3389</v>
      </c>
      <c r="F1643" s="145" t="s">
        <v>2695</v>
      </c>
      <c r="G1643" s="146">
        <v>4044</v>
      </c>
      <c r="H1643" s="146">
        <v>12</v>
      </c>
      <c r="I1643" s="147">
        <v>180120</v>
      </c>
      <c r="J1643" s="145" t="s">
        <v>145</v>
      </c>
      <c r="K1643" s="2"/>
    </row>
    <row r="1644" spans="1:11" hidden="1" x14ac:dyDescent="0.2">
      <c r="A1644" s="88">
        <v>150</v>
      </c>
      <c r="B1644" s="96">
        <v>29532588</v>
      </c>
      <c r="C1644" s="90" t="s">
        <v>956</v>
      </c>
      <c r="D1644" s="91" t="str">
        <f>VLOOKUP(B1644,[1]PLANTA!$A$2:$T$2334,20,0)</f>
        <v>Grupo de Contabilidad y Costos</v>
      </c>
      <c r="E1644" s="92" t="s">
        <v>2653</v>
      </c>
      <c r="F1644" s="10" t="s">
        <v>2660</v>
      </c>
      <c r="G1644" s="11">
        <v>2028</v>
      </c>
      <c r="H1644" s="11" t="s">
        <v>2649</v>
      </c>
      <c r="I1644" s="93">
        <v>7110</v>
      </c>
      <c r="J1644" s="94" t="s">
        <v>54</v>
      </c>
      <c r="K1644" s="94" t="s">
        <v>278</v>
      </c>
    </row>
    <row r="1645" spans="1:11" hidden="1" x14ac:dyDescent="0.2">
      <c r="A1645" s="1">
        <v>3146</v>
      </c>
      <c r="B1645" s="148">
        <v>29532588</v>
      </c>
      <c r="C1645" s="144" t="s">
        <v>956</v>
      </c>
      <c r="D1645" s="144" t="s">
        <v>3685</v>
      </c>
      <c r="E1645" s="131" t="s">
        <v>3389</v>
      </c>
      <c r="F1645" s="145" t="s">
        <v>2660</v>
      </c>
      <c r="G1645" s="146">
        <v>2028</v>
      </c>
      <c r="H1645" s="146" t="s">
        <v>2649</v>
      </c>
      <c r="I1645" s="147">
        <v>7110</v>
      </c>
      <c r="J1645" s="145" t="s">
        <v>3685</v>
      </c>
      <c r="K1645" s="2"/>
    </row>
    <row r="1646" spans="1:11" hidden="1" x14ac:dyDescent="0.2">
      <c r="A1646" s="88">
        <v>2148</v>
      </c>
      <c r="B1646" s="95">
        <v>29542157</v>
      </c>
      <c r="C1646" s="90" t="s">
        <v>957</v>
      </c>
      <c r="D1646" s="91" t="str">
        <f>VLOOKUP(B1646,[1]PLANTA!$A$2:$T$2334,20,0)</f>
        <v>BUGA</v>
      </c>
      <c r="E1646" s="92" t="s">
        <v>2651</v>
      </c>
      <c r="F1646" s="10" t="s">
        <v>2657</v>
      </c>
      <c r="G1646" s="11">
        <v>4210</v>
      </c>
      <c r="H1646" s="11">
        <v>15</v>
      </c>
      <c r="I1646" s="93">
        <v>380120</v>
      </c>
      <c r="J1646" s="94" t="s">
        <v>266</v>
      </c>
      <c r="K1646" s="94" t="s">
        <v>263</v>
      </c>
    </row>
    <row r="1647" spans="1:11" hidden="1" x14ac:dyDescent="0.2">
      <c r="A1647" s="1">
        <v>5031</v>
      </c>
      <c r="B1647" s="148">
        <v>29542157</v>
      </c>
      <c r="C1647" s="144" t="s">
        <v>957</v>
      </c>
      <c r="D1647" s="144" t="s">
        <v>266</v>
      </c>
      <c r="E1647" s="131" t="s">
        <v>3389</v>
      </c>
      <c r="F1647" s="145" t="s">
        <v>2657</v>
      </c>
      <c r="G1647" s="146">
        <v>4210</v>
      </c>
      <c r="H1647" s="146">
        <v>15</v>
      </c>
      <c r="I1647" s="147">
        <v>380120</v>
      </c>
      <c r="J1647" s="145" t="s">
        <v>266</v>
      </c>
      <c r="K1647" s="2"/>
    </row>
    <row r="1648" spans="1:11" hidden="1" x14ac:dyDescent="0.2">
      <c r="A1648" s="88">
        <v>2186</v>
      </c>
      <c r="B1648" s="95">
        <v>29770939</v>
      </c>
      <c r="C1648" s="90" t="s">
        <v>958</v>
      </c>
      <c r="D1648" s="91" t="str">
        <f>VLOOKUP(B1648,[1]PLANTA!$A$2:$T$2334,20,0)</f>
        <v>ROLDANILLO</v>
      </c>
      <c r="E1648" s="92" t="s">
        <v>2653</v>
      </c>
      <c r="F1648" s="10" t="s">
        <v>2695</v>
      </c>
      <c r="G1648" s="11">
        <v>4044</v>
      </c>
      <c r="H1648" s="11">
        <v>16</v>
      </c>
      <c r="I1648" s="93">
        <v>380150</v>
      </c>
      <c r="J1648" s="94" t="s">
        <v>269</v>
      </c>
      <c r="K1648" s="94" t="s">
        <v>263</v>
      </c>
    </row>
    <row r="1649" spans="1:11" hidden="1" x14ac:dyDescent="0.2">
      <c r="A1649" s="1">
        <v>5067</v>
      </c>
      <c r="B1649" s="148">
        <v>29770939</v>
      </c>
      <c r="C1649" s="144" t="s">
        <v>958</v>
      </c>
      <c r="D1649" s="144" t="s">
        <v>269</v>
      </c>
      <c r="E1649" s="131" t="s">
        <v>3389</v>
      </c>
      <c r="F1649" s="145" t="s">
        <v>2695</v>
      </c>
      <c r="G1649" s="146">
        <v>4044</v>
      </c>
      <c r="H1649" s="146">
        <v>16</v>
      </c>
      <c r="I1649" s="147">
        <v>380150</v>
      </c>
      <c r="J1649" s="145" t="s">
        <v>269</v>
      </c>
      <c r="K1649" s="2"/>
    </row>
    <row r="1650" spans="1:11" hidden="1" x14ac:dyDescent="0.2">
      <c r="A1650" s="88">
        <v>2184</v>
      </c>
      <c r="B1650" s="95">
        <v>29770942</v>
      </c>
      <c r="C1650" s="90" t="s">
        <v>3329</v>
      </c>
      <c r="D1650" s="91" t="str">
        <f>VLOOKUP(B1650,[1]PLANTA!$A$2:$T$2334,20,0)</f>
        <v>ROLDANILLO</v>
      </c>
      <c r="E1650" s="92" t="s">
        <v>2651</v>
      </c>
      <c r="F1650" s="10" t="s">
        <v>2652</v>
      </c>
      <c r="G1650" s="11" t="s">
        <v>2662</v>
      </c>
      <c r="H1650" s="11" t="s">
        <v>2698</v>
      </c>
      <c r="I1650" s="93">
        <v>380150</v>
      </c>
      <c r="J1650" s="94" t="s">
        <v>269</v>
      </c>
      <c r="K1650" s="94" t="s">
        <v>263</v>
      </c>
    </row>
    <row r="1651" spans="1:11" hidden="1" x14ac:dyDescent="0.2">
      <c r="A1651" s="1">
        <v>5065</v>
      </c>
      <c r="B1651" s="148">
        <v>29770942</v>
      </c>
      <c r="C1651" s="144" t="s">
        <v>3329</v>
      </c>
      <c r="D1651" s="144" t="s">
        <v>269</v>
      </c>
      <c r="E1651" s="131" t="s">
        <v>3389</v>
      </c>
      <c r="F1651" s="145" t="s">
        <v>2652</v>
      </c>
      <c r="G1651" s="146" t="s">
        <v>2662</v>
      </c>
      <c r="H1651" s="146" t="s">
        <v>2698</v>
      </c>
      <c r="I1651" s="147">
        <v>380150</v>
      </c>
      <c r="J1651" s="145" t="s">
        <v>269</v>
      </c>
      <c r="K1651" s="2"/>
    </row>
    <row r="1652" spans="1:11" hidden="1" x14ac:dyDescent="0.2">
      <c r="A1652" s="88">
        <v>2195</v>
      </c>
      <c r="B1652" s="95">
        <v>29808104</v>
      </c>
      <c r="C1652" s="90" t="s">
        <v>959</v>
      </c>
      <c r="D1652" s="91" t="str">
        <f>VLOOKUP(B1652,[1]PLANTA!$A$2:$T$2334,20,0)</f>
        <v>SEVILLA</v>
      </c>
      <c r="E1652" s="92" t="s">
        <v>2653</v>
      </c>
      <c r="F1652" s="10" t="s">
        <v>2695</v>
      </c>
      <c r="G1652" s="11">
        <v>4044</v>
      </c>
      <c r="H1652" s="11">
        <v>16</v>
      </c>
      <c r="I1652" s="93">
        <v>380160</v>
      </c>
      <c r="J1652" s="94" t="s">
        <v>270</v>
      </c>
      <c r="K1652" s="94" t="s">
        <v>263</v>
      </c>
    </row>
    <row r="1653" spans="1:11" hidden="1" x14ac:dyDescent="0.2">
      <c r="A1653" s="1">
        <v>5075</v>
      </c>
      <c r="B1653" s="148">
        <v>29808104</v>
      </c>
      <c r="C1653" s="144" t="s">
        <v>959</v>
      </c>
      <c r="D1653" s="144" t="s">
        <v>270</v>
      </c>
      <c r="E1653" s="131" t="s">
        <v>3389</v>
      </c>
      <c r="F1653" s="145" t="s">
        <v>2695</v>
      </c>
      <c r="G1653" s="146">
        <v>4044</v>
      </c>
      <c r="H1653" s="146">
        <v>16</v>
      </c>
      <c r="I1653" s="147">
        <v>380160</v>
      </c>
      <c r="J1653" s="145" t="s">
        <v>270</v>
      </c>
      <c r="K1653" s="2"/>
    </row>
    <row r="1654" spans="1:11" hidden="1" x14ac:dyDescent="0.2">
      <c r="A1654" s="88">
        <v>2198</v>
      </c>
      <c r="B1654" s="95">
        <v>29809754</v>
      </c>
      <c r="C1654" s="90" t="s">
        <v>960</v>
      </c>
      <c r="D1654" s="91" t="str">
        <f>VLOOKUP(B1654,[1]PLANTA!$A$2:$T$2334,20,0)</f>
        <v>SEVILLA</v>
      </c>
      <c r="E1654" s="92" t="s">
        <v>2653</v>
      </c>
      <c r="F1654" s="10" t="s">
        <v>2657</v>
      </c>
      <c r="G1654" s="11">
        <v>4210</v>
      </c>
      <c r="H1654" s="11">
        <v>19</v>
      </c>
      <c r="I1654" s="93">
        <v>380160</v>
      </c>
      <c r="J1654" s="94" t="s">
        <v>270</v>
      </c>
      <c r="K1654" s="94" t="s">
        <v>263</v>
      </c>
    </row>
    <row r="1655" spans="1:11" hidden="1" x14ac:dyDescent="0.2">
      <c r="A1655" s="1">
        <v>5078</v>
      </c>
      <c r="B1655" s="148">
        <v>29809754</v>
      </c>
      <c r="C1655" s="144" t="s">
        <v>960</v>
      </c>
      <c r="D1655" s="144" t="s">
        <v>270</v>
      </c>
      <c r="E1655" s="131" t="s">
        <v>3389</v>
      </c>
      <c r="F1655" s="145" t="s">
        <v>2657</v>
      </c>
      <c r="G1655" s="146">
        <v>4210</v>
      </c>
      <c r="H1655" s="146">
        <v>19</v>
      </c>
      <c r="I1655" s="147">
        <v>380160</v>
      </c>
      <c r="J1655" s="145" t="s">
        <v>270</v>
      </c>
      <c r="K1655" s="2"/>
    </row>
    <row r="1656" spans="1:11" hidden="1" x14ac:dyDescent="0.2">
      <c r="A1656" s="88">
        <v>2199</v>
      </c>
      <c r="B1656" s="95">
        <v>29812724</v>
      </c>
      <c r="C1656" s="90" t="s">
        <v>961</v>
      </c>
      <c r="D1656" s="91" t="str">
        <f>VLOOKUP(B1656,[1]PLANTA!$A$2:$T$2334,20,0)</f>
        <v>SEVILLA</v>
      </c>
      <c r="E1656" s="92" t="s">
        <v>2653</v>
      </c>
      <c r="F1656" s="10" t="s">
        <v>2657</v>
      </c>
      <c r="G1656" s="11">
        <v>4210</v>
      </c>
      <c r="H1656" s="11">
        <v>15</v>
      </c>
      <c r="I1656" s="93">
        <v>380160</v>
      </c>
      <c r="J1656" s="94" t="s">
        <v>270</v>
      </c>
      <c r="K1656" s="94" t="s">
        <v>263</v>
      </c>
    </row>
    <row r="1657" spans="1:11" hidden="1" x14ac:dyDescent="0.2">
      <c r="A1657" s="1">
        <v>5079</v>
      </c>
      <c r="B1657" s="148">
        <v>29812724</v>
      </c>
      <c r="C1657" s="144" t="s">
        <v>961</v>
      </c>
      <c r="D1657" s="144" t="s">
        <v>270</v>
      </c>
      <c r="E1657" s="131" t="s">
        <v>3389</v>
      </c>
      <c r="F1657" s="145" t="s">
        <v>2657</v>
      </c>
      <c r="G1657" s="146">
        <v>4210</v>
      </c>
      <c r="H1657" s="146">
        <v>15</v>
      </c>
      <c r="I1657" s="147">
        <v>380160</v>
      </c>
      <c r="J1657" s="145" t="s">
        <v>270</v>
      </c>
      <c r="K1657" s="2"/>
    </row>
    <row r="1658" spans="1:11" hidden="1" x14ac:dyDescent="0.2">
      <c r="A1658" s="88">
        <v>2090</v>
      </c>
      <c r="B1658" s="95">
        <v>29818267</v>
      </c>
      <c r="C1658" s="90" t="s">
        <v>3303</v>
      </c>
      <c r="D1658" s="91" t="str">
        <f>VLOOKUP(B1658,[1]PLANTA!$A$2:$T$2334,20,0)</f>
        <v>Grupo Jurídico CALI</v>
      </c>
      <c r="E1658" s="92" t="s">
        <v>2651</v>
      </c>
      <c r="F1658" s="10" t="s">
        <v>2695</v>
      </c>
      <c r="G1658" s="11">
        <v>4044</v>
      </c>
      <c r="H1658" s="11">
        <v>11</v>
      </c>
      <c r="I1658" s="93">
        <v>380020</v>
      </c>
      <c r="J1658" s="94" t="s">
        <v>264</v>
      </c>
      <c r="K1658" s="94" t="s">
        <v>263</v>
      </c>
    </row>
    <row r="1659" spans="1:11" hidden="1" x14ac:dyDescent="0.2">
      <c r="A1659" s="1">
        <v>4976</v>
      </c>
      <c r="B1659" s="148">
        <v>29818267</v>
      </c>
      <c r="C1659" s="144" t="s">
        <v>3303</v>
      </c>
      <c r="D1659" s="144" t="s">
        <v>3796</v>
      </c>
      <c r="E1659" s="131" t="s">
        <v>3389</v>
      </c>
      <c r="F1659" s="145" t="s">
        <v>2695</v>
      </c>
      <c r="G1659" s="146">
        <v>4044</v>
      </c>
      <c r="H1659" s="146">
        <v>11</v>
      </c>
      <c r="I1659" s="147">
        <v>380020</v>
      </c>
      <c r="J1659" s="145" t="s">
        <v>3796</v>
      </c>
      <c r="K1659" s="2"/>
    </row>
    <row r="1660" spans="1:11" hidden="1" x14ac:dyDescent="0.2">
      <c r="A1660" s="88">
        <v>2196</v>
      </c>
      <c r="B1660" s="95">
        <v>29831860</v>
      </c>
      <c r="C1660" s="90" t="s">
        <v>3334</v>
      </c>
      <c r="D1660" s="91" t="str">
        <f>VLOOKUP(B1660,[1]PLANTA!$A$2:$T$2334,20,0)</f>
        <v>SEVILLA</v>
      </c>
      <c r="E1660" s="92" t="s">
        <v>2651</v>
      </c>
      <c r="F1660" s="10" t="s">
        <v>2695</v>
      </c>
      <c r="G1660" s="11">
        <v>4044</v>
      </c>
      <c r="H1660" s="11">
        <v>16</v>
      </c>
      <c r="I1660" s="93">
        <v>380160</v>
      </c>
      <c r="J1660" s="94" t="s">
        <v>270</v>
      </c>
      <c r="K1660" s="94" t="s">
        <v>263</v>
      </c>
    </row>
    <row r="1661" spans="1:11" hidden="1" x14ac:dyDescent="0.2">
      <c r="A1661" s="1">
        <v>5076</v>
      </c>
      <c r="B1661" s="148">
        <v>29831860</v>
      </c>
      <c r="C1661" s="144" t="s">
        <v>3334</v>
      </c>
      <c r="D1661" s="144" t="s">
        <v>270</v>
      </c>
      <c r="E1661" s="131" t="s">
        <v>3389</v>
      </c>
      <c r="F1661" s="145" t="s">
        <v>2695</v>
      </c>
      <c r="G1661" s="146">
        <v>4044</v>
      </c>
      <c r="H1661" s="146">
        <v>16</v>
      </c>
      <c r="I1661" s="147">
        <v>380160</v>
      </c>
      <c r="J1661" s="145" t="s">
        <v>270</v>
      </c>
      <c r="K1661" s="2"/>
    </row>
    <row r="1662" spans="1:11" hidden="1" x14ac:dyDescent="0.2">
      <c r="A1662" s="88">
        <v>2197</v>
      </c>
      <c r="B1662" s="95">
        <v>29832411</v>
      </c>
      <c r="C1662" s="90" t="s">
        <v>962</v>
      </c>
      <c r="D1662" s="91" t="str">
        <f>VLOOKUP(B1662,[1]PLANTA!$A$2:$T$2334,20,0)</f>
        <v>SEVILLA</v>
      </c>
      <c r="E1662" s="92" t="s">
        <v>2651</v>
      </c>
      <c r="F1662" s="10" t="s">
        <v>2695</v>
      </c>
      <c r="G1662" s="11">
        <v>4044</v>
      </c>
      <c r="H1662" s="11">
        <v>11</v>
      </c>
      <c r="I1662" s="93">
        <v>380160</v>
      </c>
      <c r="J1662" s="94" t="s">
        <v>270</v>
      </c>
      <c r="K1662" s="94" t="s">
        <v>263</v>
      </c>
    </row>
    <row r="1663" spans="1:11" hidden="1" x14ac:dyDescent="0.2">
      <c r="A1663" s="1">
        <v>5077</v>
      </c>
      <c r="B1663" s="148">
        <v>29832411</v>
      </c>
      <c r="C1663" s="144" t="s">
        <v>962</v>
      </c>
      <c r="D1663" s="144" t="s">
        <v>270</v>
      </c>
      <c r="E1663" s="131" t="s">
        <v>3389</v>
      </c>
      <c r="F1663" s="145" t="s">
        <v>2695</v>
      </c>
      <c r="G1663" s="146">
        <v>4044</v>
      </c>
      <c r="H1663" s="146">
        <v>11</v>
      </c>
      <c r="I1663" s="147">
        <v>380160</v>
      </c>
      <c r="J1663" s="145" t="s">
        <v>270</v>
      </c>
      <c r="K1663" s="2"/>
    </row>
    <row r="1664" spans="1:11" hidden="1" x14ac:dyDescent="0.2">
      <c r="A1664" s="88">
        <v>918</v>
      </c>
      <c r="B1664" s="95">
        <v>29832592</v>
      </c>
      <c r="C1664" s="90" t="s">
        <v>963</v>
      </c>
      <c r="D1664" s="91" t="str">
        <f>VLOOKUP(B1664,[1]PLANTA!$A$2:$T$2334,20,0)</f>
        <v>Grupo Administrativo Manizales</v>
      </c>
      <c r="E1664" s="92" t="s">
        <v>2651</v>
      </c>
      <c r="F1664" s="10" t="s">
        <v>2657</v>
      </c>
      <c r="G1664" s="11">
        <v>4210</v>
      </c>
      <c r="H1664" s="11">
        <v>16</v>
      </c>
      <c r="I1664" s="93">
        <v>160030</v>
      </c>
      <c r="J1664" s="94" t="s">
        <v>126</v>
      </c>
      <c r="K1664" s="94" t="s">
        <v>125</v>
      </c>
    </row>
    <row r="1665" spans="1:11" hidden="1" x14ac:dyDescent="0.2">
      <c r="A1665" s="1">
        <v>3876</v>
      </c>
      <c r="B1665" s="148">
        <v>29832592</v>
      </c>
      <c r="C1665" s="144" t="s">
        <v>963</v>
      </c>
      <c r="D1665" s="144" t="s">
        <v>3733</v>
      </c>
      <c r="E1665" s="131" t="s">
        <v>3389</v>
      </c>
      <c r="F1665" s="145" t="s">
        <v>2657</v>
      </c>
      <c r="G1665" s="146">
        <v>4210</v>
      </c>
      <c r="H1665" s="146">
        <v>16</v>
      </c>
      <c r="I1665" s="147">
        <v>160030</v>
      </c>
      <c r="J1665" s="145" t="s">
        <v>3733</v>
      </c>
      <c r="K1665" s="2"/>
    </row>
    <row r="1666" spans="1:11" hidden="1" x14ac:dyDescent="0.2">
      <c r="A1666" s="88">
        <v>2202</v>
      </c>
      <c r="B1666" s="95">
        <v>29873802</v>
      </c>
      <c r="C1666" s="90" t="s">
        <v>964</v>
      </c>
      <c r="D1666" s="91" t="str">
        <f>VLOOKUP(B1666,[1]PLANTA!$A$2:$T$2334,20,0)</f>
        <v>TULUA</v>
      </c>
      <c r="E1666" s="92" t="s">
        <v>2651</v>
      </c>
      <c r="F1666" s="10" t="s">
        <v>2652</v>
      </c>
      <c r="G1666" s="11" t="s">
        <v>2662</v>
      </c>
      <c r="H1666" s="11" t="s">
        <v>2663</v>
      </c>
      <c r="I1666" s="93">
        <v>380170</v>
      </c>
      <c r="J1666" s="94" t="s">
        <v>271</v>
      </c>
      <c r="K1666" s="94" t="s">
        <v>263</v>
      </c>
    </row>
    <row r="1667" spans="1:11" hidden="1" x14ac:dyDescent="0.2">
      <c r="A1667" s="1">
        <v>5082</v>
      </c>
      <c r="B1667" s="148">
        <v>29873802</v>
      </c>
      <c r="C1667" s="144" t="s">
        <v>964</v>
      </c>
      <c r="D1667" s="144" t="s">
        <v>271</v>
      </c>
      <c r="E1667" s="131" t="s">
        <v>3389</v>
      </c>
      <c r="F1667" s="145" t="s">
        <v>2652</v>
      </c>
      <c r="G1667" s="146" t="s">
        <v>2662</v>
      </c>
      <c r="H1667" s="146" t="s">
        <v>2663</v>
      </c>
      <c r="I1667" s="147">
        <v>380170</v>
      </c>
      <c r="J1667" s="145" t="s">
        <v>271</v>
      </c>
      <c r="K1667" s="2"/>
    </row>
    <row r="1668" spans="1:11" hidden="1" x14ac:dyDescent="0.2">
      <c r="A1668" s="88">
        <v>1886</v>
      </c>
      <c r="B1668" s="95">
        <v>30009085</v>
      </c>
      <c r="C1668" s="90" t="s">
        <v>965</v>
      </c>
      <c r="D1668" s="91" t="str">
        <f>VLOOKUP(B1668,[1]PLANTA!$A$2:$T$2334,20,0)</f>
        <v>CONTRATACION</v>
      </c>
      <c r="E1668" s="92" t="s">
        <v>2651</v>
      </c>
      <c r="F1668" s="10" t="s">
        <v>2657</v>
      </c>
      <c r="G1668" s="11">
        <v>4210</v>
      </c>
      <c r="H1668" s="11">
        <v>16</v>
      </c>
      <c r="I1668" s="93">
        <v>340150</v>
      </c>
      <c r="J1668" s="94" t="s">
        <v>238</v>
      </c>
      <c r="K1668" s="94" t="s">
        <v>233</v>
      </c>
    </row>
    <row r="1669" spans="1:11" hidden="1" x14ac:dyDescent="0.2">
      <c r="A1669" s="1">
        <v>4783</v>
      </c>
      <c r="B1669" s="148">
        <v>30009085</v>
      </c>
      <c r="C1669" s="144" t="s">
        <v>965</v>
      </c>
      <c r="D1669" s="144" t="s">
        <v>238</v>
      </c>
      <c r="E1669" s="131" t="s">
        <v>3389</v>
      </c>
      <c r="F1669" s="145" t="s">
        <v>2657</v>
      </c>
      <c r="G1669" s="146">
        <v>4210</v>
      </c>
      <c r="H1669" s="146">
        <v>16</v>
      </c>
      <c r="I1669" s="147">
        <v>340150</v>
      </c>
      <c r="J1669" s="145" t="s">
        <v>238</v>
      </c>
      <c r="K1669" s="2"/>
    </row>
    <row r="1670" spans="1:11" ht="25.5" hidden="1" x14ac:dyDescent="0.2">
      <c r="A1670" s="88">
        <v>2434</v>
      </c>
      <c r="B1670" s="105">
        <v>30039885</v>
      </c>
      <c r="C1670" s="120" t="s">
        <v>2375</v>
      </c>
      <c r="D1670" s="126" t="s">
        <v>2166</v>
      </c>
      <c r="E1670" s="103" t="s">
        <v>3388</v>
      </c>
      <c r="F1670" s="104" t="s">
        <v>3389</v>
      </c>
      <c r="G1670" s="104" t="s">
        <v>3389</v>
      </c>
      <c r="H1670" s="104" t="s">
        <v>3389</v>
      </c>
      <c r="I1670" s="117" t="s">
        <v>3389</v>
      </c>
      <c r="J1670" s="107" t="s">
        <v>268</v>
      </c>
      <c r="K1670" s="107" t="s">
        <v>263</v>
      </c>
    </row>
    <row r="1671" spans="1:11" hidden="1" x14ac:dyDescent="0.2">
      <c r="A1671" s="88">
        <v>1696</v>
      </c>
      <c r="B1671" s="95">
        <v>30051329</v>
      </c>
      <c r="C1671" s="90" t="s">
        <v>966</v>
      </c>
      <c r="D1671" s="91" t="str">
        <f>VLOOKUP(B1671,[1]PLANTA!$A$2:$T$2334,20,0)</f>
        <v>Grupo Administrativo CUCUTA</v>
      </c>
      <c r="E1671" s="92" t="s">
        <v>2651</v>
      </c>
      <c r="F1671" s="10" t="s">
        <v>2652</v>
      </c>
      <c r="G1671" s="11" t="s">
        <v>2662</v>
      </c>
      <c r="H1671" s="11" t="s">
        <v>2663</v>
      </c>
      <c r="I1671" s="93">
        <v>310030</v>
      </c>
      <c r="J1671" s="94" t="s">
        <v>213</v>
      </c>
      <c r="K1671" s="94" t="s">
        <v>212</v>
      </c>
    </row>
    <row r="1672" spans="1:11" hidden="1" x14ac:dyDescent="0.2">
      <c r="A1672" s="1">
        <v>4606</v>
      </c>
      <c r="B1672" s="148">
        <v>30051329</v>
      </c>
      <c r="C1672" s="144" t="s">
        <v>966</v>
      </c>
      <c r="D1672" s="144" t="s">
        <v>3778</v>
      </c>
      <c r="E1672" s="131" t="s">
        <v>3389</v>
      </c>
      <c r="F1672" s="145" t="s">
        <v>2652</v>
      </c>
      <c r="G1672" s="146" t="s">
        <v>2662</v>
      </c>
      <c r="H1672" s="146" t="s">
        <v>2663</v>
      </c>
      <c r="I1672" s="147">
        <v>310030</v>
      </c>
      <c r="J1672" s="145" t="s">
        <v>3778</v>
      </c>
      <c r="K1672" s="2"/>
    </row>
    <row r="1673" spans="1:11" hidden="1" x14ac:dyDescent="0.2">
      <c r="A1673" s="88">
        <v>1907</v>
      </c>
      <c r="B1673" s="95">
        <v>30203650</v>
      </c>
      <c r="C1673" s="90" t="s">
        <v>967</v>
      </c>
      <c r="D1673" s="91" t="str">
        <f>VLOOKUP(B1673,[1]PLANTA!$A$2:$T$2334,20,0)</f>
        <v>PUENTE  NACIONAL</v>
      </c>
      <c r="E1673" s="92" t="s">
        <v>2653</v>
      </c>
      <c r="F1673" s="10" t="s">
        <v>2657</v>
      </c>
      <c r="G1673" s="11">
        <v>4210</v>
      </c>
      <c r="H1673" s="11">
        <v>15</v>
      </c>
      <c r="I1673" s="93">
        <v>340180</v>
      </c>
      <c r="J1673" s="94" t="s">
        <v>3245</v>
      </c>
      <c r="K1673" s="94" t="s">
        <v>233</v>
      </c>
    </row>
    <row r="1674" spans="1:11" hidden="1" x14ac:dyDescent="0.2">
      <c r="A1674" s="1">
        <v>4804</v>
      </c>
      <c r="B1674" s="148">
        <v>30203650</v>
      </c>
      <c r="C1674" s="144" t="s">
        <v>967</v>
      </c>
      <c r="D1674" s="144" t="s">
        <v>3245</v>
      </c>
      <c r="E1674" s="131" t="s">
        <v>3389</v>
      </c>
      <c r="F1674" s="145" t="s">
        <v>2657</v>
      </c>
      <c r="G1674" s="146">
        <v>4210</v>
      </c>
      <c r="H1674" s="146">
        <v>15</v>
      </c>
      <c r="I1674" s="147">
        <v>340180</v>
      </c>
      <c r="J1674" s="145" t="s">
        <v>3245</v>
      </c>
      <c r="K1674" s="2"/>
    </row>
    <row r="1675" spans="1:11" ht="38.25" hidden="1" x14ac:dyDescent="0.2">
      <c r="A1675" s="88">
        <v>586</v>
      </c>
      <c r="B1675" s="95">
        <v>30271420</v>
      </c>
      <c r="C1675" s="90" t="s">
        <v>968</v>
      </c>
      <c r="D1675" s="91" t="str">
        <f>VLOOKUP(B1675,[1]PLANTA!$A$2:$T$2334,20,0)</f>
        <v>Grupo Jurídico Medellín Zona Norte</v>
      </c>
      <c r="E1675" s="92" t="s">
        <v>2653</v>
      </c>
      <c r="F1675" s="10" t="s">
        <v>2657</v>
      </c>
      <c r="G1675" s="11">
        <v>4210</v>
      </c>
      <c r="H1675" s="11">
        <v>16</v>
      </c>
      <c r="I1675" s="93">
        <v>120020</v>
      </c>
      <c r="J1675" s="101" t="s">
        <v>85</v>
      </c>
      <c r="K1675" s="94" t="s">
        <v>85</v>
      </c>
    </row>
    <row r="1676" spans="1:11" hidden="1" x14ac:dyDescent="0.2">
      <c r="A1676" s="1">
        <v>3549</v>
      </c>
      <c r="B1676" s="148">
        <v>30271420</v>
      </c>
      <c r="C1676" s="144" t="s">
        <v>968</v>
      </c>
      <c r="D1676" s="144" t="s">
        <v>3719</v>
      </c>
      <c r="E1676" s="131" t="s">
        <v>3389</v>
      </c>
      <c r="F1676" s="145" t="s">
        <v>2657</v>
      </c>
      <c r="G1676" s="146">
        <v>4210</v>
      </c>
      <c r="H1676" s="146">
        <v>16</v>
      </c>
      <c r="I1676" s="147">
        <v>120020</v>
      </c>
      <c r="J1676" s="145" t="s">
        <v>3719</v>
      </c>
      <c r="K1676" s="2"/>
    </row>
    <row r="1677" spans="1:11" hidden="1" x14ac:dyDescent="0.2">
      <c r="A1677" s="88">
        <v>2124</v>
      </c>
      <c r="B1677" s="95">
        <v>30285145</v>
      </c>
      <c r="C1677" s="90" t="s">
        <v>969</v>
      </c>
      <c r="D1677" s="91" t="str">
        <f>VLOOKUP(B1677,[1]PLANTA!$A$2:$T$2334,20,0)</f>
        <v>Grupo Operativo CALI</v>
      </c>
      <c r="E1677" s="92" t="s">
        <v>2651</v>
      </c>
      <c r="F1677" s="10" t="s">
        <v>2657</v>
      </c>
      <c r="G1677" s="11">
        <v>4210</v>
      </c>
      <c r="H1677" s="11">
        <v>16</v>
      </c>
      <c r="I1677" s="93">
        <v>380040</v>
      </c>
      <c r="J1677" s="94" t="s">
        <v>264</v>
      </c>
      <c r="K1677" s="94" t="s">
        <v>263</v>
      </c>
    </row>
    <row r="1678" spans="1:11" hidden="1" x14ac:dyDescent="0.2">
      <c r="A1678" s="1">
        <v>5006</v>
      </c>
      <c r="B1678" s="148">
        <v>30285145</v>
      </c>
      <c r="C1678" s="144" t="s">
        <v>969</v>
      </c>
      <c r="D1678" s="144" t="s">
        <v>3325</v>
      </c>
      <c r="E1678" s="131" t="s">
        <v>3389</v>
      </c>
      <c r="F1678" s="145" t="s">
        <v>2657</v>
      </c>
      <c r="G1678" s="146">
        <v>4210</v>
      </c>
      <c r="H1678" s="146">
        <v>16</v>
      </c>
      <c r="I1678" s="147">
        <v>380040</v>
      </c>
      <c r="J1678" s="145" t="s">
        <v>3325</v>
      </c>
      <c r="K1678" s="2"/>
    </row>
    <row r="1679" spans="1:11" hidden="1" x14ac:dyDescent="0.2">
      <c r="A1679" s="88">
        <v>910</v>
      </c>
      <c r="B1679" s="95">
        <v>30288223</v>
      </c>
      <c r="C1679" s="90" t="s">
        <v>970</v>
      </c>
      <c r="D1679" s="91" t="str">
        <f>VLOOKUP(B1679,[1]PLANTA!$A$2:$T$2334,20,0)</f>
        <v>Grupo Administrativo Manizales</v>
      </c>
      <c r="E1679" s="92" t="s">
        <v>2653</v>
      </c>
      <c r="F1679" s="10" t="s">
        <v>2660</v>
      </c>
      <c r="G1679" s="11">
        <v>2028</v>
      </c>
      <c r="H1679" s="11">
        <v>12</v>
      </c>
      <c r="I1679" s="93">
        <v>160030</v>
      </c>
      <c r="J1679" s="94" t="s">
        <v>126</v>
      </c>
      <c r="K1679" s="94" t="s">
        <v>125</v>
      </c>
    </row>
    <row r="1680" spans="1:11" hidden="1" x14ac:dyDescent="0.2">
      <c r="A1680" s="1">
        <v>3869</v>
      </c>
      <c r="B1680" s="148">
        <v>30288223</v>
      </c>
      <c r="C1680" s="144" t="s">
        <v>970</v>
      </c>
      <c r="D1680" s="144" t="s">
        <v>3733</v>
      </c>
      <c r="E1680" s="131" t="s">
        <v>3389</v>
      </c>
      <c r="F1680" s="145" t="s">
        <v>2660</v>
      </c>
      <c r="G1680" s="146">
        <v>2028</v>
      </c>
      <c r="H1680" s="146">
        <v>12</v>
      </c>
      <c r="I1680" s="147">
        <v>160030</v>
      </c>
      <c r="J1680" s="145" t="s">
        <v>3733</v>
      </c>
      <c r="K1680" s="2"/>
    </row>
    <row r="1681" spans="1:11" hidden="1" x14ac:dyDescent="0.2">
      <c r="A1681" s="88">
        <v>900</v>
      </c>
      <c r="B1681" s="95">
        <v>30293669</v>
      </c>
      <c r="C1681" s="90" t="s">
        <v>971</v>
      </c>
      <c r="D1681" s="91" t="str">
        <f>VLOOKUP(B1681,[1]PLANTA!$A$2:$T$2334,20,0)</f>
        <v>Grupo Jurídico Manizales</v>
      </c>
      <c r="E1681" s="92" t="s">
        <v>2651</v>
      </c>
      <c r="F1681" s="10" t="s">
        <v>2652</v>
      </c>
      <c r="G1681" s="11" t="s">
        <v>2662</v>
      </c>
      <c r="H1681" s="11" t="s">
        <v>2663</v>
      </c>
      <c r="I1681" s="93">
        <v>160020</v>
      </c>
      <c r="J1681" s="94" t="s">
        <v>126</v>
      </c>
      <c r="K1681" s="94" t="s">
        <v>125</v>
      </c>
    </row>
    <row r="1682" spans="1:11" hidden="1" x14ac:dyDescent="0.2">
      <c r="A1682" s="1">
        <v>3859</v>
      </c>
      <c r="B1682" s="148">
        <v>30293669</v>
      </c>
      <c r="C1682" s="144" t="s">
        <v>971</v>
      </c>
      <c r="D1682" s="144" t="s">
        <v>3732</v>
      </c>
      <c r="E1682" s="131" t="s">
        <v>3389</v>
      </c>
      <c r="F1682" s="145" t="s">
        <v>2652</v>
      </c>
      <c r="G1682" s="146" t="s">
        <v>2662</v>
      </c>
      <c r="H1682" s="146" t="s">
        <v>2663</v>
      </c>
      <c r="I1682" s="147">
        <v>160020</v>
      </c>
      <c r="J1682" s="145" t="s">
        <v>3732</v>
      </c>
      <c r="K1682" s="2"/>
    </row>
    <row r="1683" spans="1:11" hidden="1" x14ac:dyDescent="0.2">
      <c r="A1683" s="88">
        <v>906</v>
      </c>
      <c r="B1683" s="95">
        <v>30295529</v>
      </c>
      <c r="C1683" s="90" t="s">
        <v>972</v>
      </c>
      <c r="D1683" s="91" t="str">
        <f>VLOOKUP(B1683,[1]PLANTA!$A$2:$T$2334,20,0)</f>
        <v>Grupo Jurídico Manizales</v>
      </c>
      <c r="E1683" s="92" t="s">
        <v>2653</v>
      </c>
      <c r="F1683" s="10" t="s">
        <v>2695</v>
      </c>
      <c r="G1683" s="11">
        <v>4044</v>
      </c>
      <c r="H1683" s="11">
        <v>16</v>
      </c>
      <c r="I1683" s="93">
        <v>160020</v>
      </c>
      <c r="J1683" s="94" t="s">
        <v>126</v>
      </c>
      <c r="K1683" s="94" t="s">
        <v>125</v>
      </c>
    </row>
    <row r="1684" spans="1:11" hidden="1" x14ac:dyDescent="0.2">
      <c r="A1684" s="1">
        <v>3865</v>
      </c>
      <c r="B1684" s="148">
        <v>30295529</v>
      </c>
      <c r="C1684" s="144" t="s">
        <v>972</v>
      </c>
      <c r="D1684" s="144" t="s">
        <v>3732</v>
      </c>
      <c r="E1684" s="131" t="s">
        <v>3389</v>
      </c>
      <c r="F1684" s="145" t="s">
        <v>2695</v>
      </c>
      <c r="G1684" s="146">
        <v>4044</v>
      </c>
      <c r="H1684" s="146">
        <v>16</v>
      </c>
      <c r="I1684" s="147">
        <v>160020</v>
      </c>
      <c r="J1684" s="145" t="s">
        <v>3732</v>
      </c>
      <c r="K1684" s="2"/>
    </row>
    <row r="1685" spans="1:11" hidden="1" x14ac:dyDescent="0.2">
      <c r="A1685" s="88">
        <v>1132</v>
      </c>
      <c r="B1685" s="95">
        <v>30295592</v>
      </c>
      <c r="C1685" s="90" t="s">
        <v>3045</v>
      </c>
      <c r="D1685" s="91" t="str">
        <f>VLOOKUP(B1685,[1]PLANTA!$A$2:$T$2334,20,0)</f>
        <v>Grupo Jurídico Bogotá Zona Sur</v>
      </c>
      <c r="E1685" s="92" t="s">
        <v>2653</v>
      </c>
      <c r="F1685" s="10" t="s">
        <v>2695</v>
      </c>
      <c r="G1685" s="11">
        <v>4044</v>
      </c>
      <c r="H1685" s="11">
        <v>16</v>
      </c>
      <c r="I1685" s="93">
        <v>210020</v>
      </c>
      <c r="J1685" s="94" t="s">
        <v>172</v>
      </c>
      <c r="K1685" s="94" t="s">
        <v>172</v>
      </c>
    </row>
    <row r="1686" spans="1:11" hidden="1" x14ac:dyDescent="0.2">
      <c r="A1686" s="1">
        <v>4076</v>
      </c>
      <c r="B1686" s="148">
        <v>30295592</v>
      </c>
      <c r="C1686" s="144" t="s">
        <v>3045</v>
      </c>
      <c r="D1686" s="144" t="s">
        <v>3747</v>
      </c>
      <c r="E1686" s="131" t="s">
        <v>3389</v>
      </c>
      <c r="F1686" s="145" t="s">
        <v>2695</v>
      </c>
      <c r="G1686" s="146">
        <v>4044</v>
      </c>
      <c r="H1686" s="146">
        <v>16</v>
      </c>
      <c r="I1686" s="147">
        <v>210020</v>
      </c>
      <c r="J1686" s="145" t="s">
        <v>3747</v>
      </c>
      <c r="K1686" s="2"/>
    </row>
    <row r="1687" spans="1:11" hidden="1" x14ac:dyDescent="0.2">
      <c r="A1687" s="88">
        <v>907</v>
      </c>
      <c r="B1687" s="95">
        <v>30302038</v>
      </c>
      <c r="C1687" s="90" t="s">
        <v>2981</v>
      </c>
      <c r="D1687" s="91" t="str">
        <f>VLOOKUP(B1687,[1]PLANTA!$A$2:$T$2334,20,0)</f>
        <v>Grupo Jurídico Manizales</v>
      </c>
      <c r="E1687" s="92" t="s">
        <v>2651</v>
      </c>
      <c r="F1687" s="10" t="s">
        <v>2695</v>
      </c>
      <c r="G1687" s="11" t="s">
        <v>2709</v>
      </c>
      <c r="H1687" s="11" t="s">
        <v>2669</v>
      </c>
      <c r="I1687" s="93">
        <v>160020</v>
      </c>
      <c r="J1687" s="94" t="s">
        <v>126</v>
      </c>
      <c r="K1687" s="94" t="s">
        <v>125</v>
      </c>
    </row>
    <row r="1688" spans="1:11" hidden="1" x14ac:dyDescent="0.2">
      <c r="A1688" s="1">
        <v>3866</v>
      </c>
      <c r="B1688" s="148">
        <v>30302038</v>
      </c>
      <c r="C1688" s="144" t="s">
        <v>2981</v>
      </c>
      <c r="D1688" s="144" t="s">
        <v>3732</v>
      </c>
      <c r="E1688" s="131" t="s">
        <v>3389</v>
      </c>
      <c r="F1688" s="145" t="s">
        <v>2695</v>
      </c>
      <c r="G1688" s="146" t="s">
        <v>2709</v>
      </c>
      <c r="H1688" s="146" t="s">
        <v>2669</v>
      </c>
      <c r="I1688" s="147">
        <v>160020</v>
      </c>
      <c r="J1688" s="145" t="s">
        <v>3732</v>
      </c>
      <c r="K1688" s="2"/>
    </row>
    <row r="1689" spans="1:11" hidden="1" x14ac:dyDescent="0.2">
      <c r="A1689" s="88">
        <v>902</v>
      </c>
      <c r="B1689" s="95">
        <v>30309924</v>
      </c>
      <c r="C1689" s="90" t="s">
        <v>973</v>
      </c>
      <c r="D1689" s="91" t="str">
        <f>VLOOKUP(B1689,[1]PLANTA!$A$2:$T$2334,20,0)</f>
        <v>Grupo Jurídico Manizales</v>
      </c>
      <c r="E1689" s="92" t="s">
        <v>2653</v>
      </c>
      <c r="F1689" s="10" t="s">
        <v>2654</v>
      </c>
      <c r="G1689" s="11">
        <v>3124</v>
      </c>
      <c r="H1689" s="11">
        <v>14</v>
      </c>
      <c r="I1689" s="93">
        <v>160020</v>
      </c>
      <c r="J1689" s="94" t="s">
        <v>126</v>
      </c>
      <c r="K1689" s="94" t="s">
        <v>125</v>
      </c>
    </row>
    <row r="1690" spans="1:11" hidden="1" x14ac:dyDescent="0.2">
      <c r="A1690" s="1">
        <v>3861</v>
      </c>
      <c r="B1690" s="148">
        <v>30309924</v>
      </c>
      <c r="C1690" s="144" t="s">
        <v>973</v>
      </c>
      <c r="D1690" s="144" t="s">
        <v>3732</v>
      </c>
      <c r="E1690" s="131" t="s">
        <v>3389</v>
      </c>
      <c r="F1690" s="145" t="s">
        <v>2654</v>
      </c>
      <c r="G1690" s="146">
        <v>3124</v>
      </c>
      <c r="H1690" s="146">
        <v>14</v>
      </c>
      <c r="I1690" s="147">
        <v>160020</v>
      </c>
      <c r="J1690" s="145" t="s">
        <v>3732</v>
      </c>
      <c r="K1690" s="2"/>
    </row>
    <row r="1691" spans="1:11" hidden="1" x14ac:dyDescent="0.2">
      <c r="A1691" s="88">
        <v>1801</v>
      </c>
      <c r="B1691" s="95">
        <v>30321443</v>
      </c>
      <c r="C1691" s="90" t="s">
        <v>3216</v>
      </c>
      <c r="D1691" s="91" t="str">
        <f>VLOOKUP(B1691,[1]PLANTA!$A$2:$T$2334,20,0)</f>
        <v>BELEN DE UMBRIA</v>
      </c>
      <c r="E1691" s="92" t="s">
        <v>2651</v>
      </c>
      <c r="F1691" s="10" t="s">
        <v>2657</v>
      </c>
      <c r="G1691" s="11">
        <v>4210</v>
      </c>
      <c r="H1691" s="11">
        <v>16</v>
      </c>
      <c r="I1691" s="93">
        <v>330120</v>
      </c>
      <c r="J1691" s="94" t="s">
        <v>229</v>
      </c>
      <c r="K1691" s="94" t="s">
        <v>226</v>
      </c>
    </row>
    <row r="1692" spans="1:11" hidden="1" x14ac:dyDescent="0.2">
      <c r="A1692" s="1">
        <v>4703</v>
      </c>
      <c r="B1692" s="148">
        <v>30321443</v>
      </c>
      <c r="C1692" s="144" t="s">
        <v>3216</v>
      </c>
      <c r="D1692" s="144" t="s">
        <v>229</v>
      </c>
      <c r="E1692" s="131" t="s">
        <v>3389</v>
      </c>
      <c r="F1692" s="145" t="s">
        <v>2657</v>
      </c>
      <c r="G1692" s="146">
        <v>4210</v>
      </c>
      <c r="H1692" s="146">
        <v>16</v>
      </c>
      <c r="I1692" s="147">
        <v>330120</v>
      </c>
      <c r="J1692" s="145" t="s">
        <v>229</v>
      </c>
      <c r="K1692" s="2"/>
    </row>
    <row r="1693" spans="1:11" hidden="1" x14ac:dyDescent="0.2">
      <c r="A1693" s="88">
        <v>950</v>
      </c>
      <c r="B1693" s="95">
        <v>30383135</v>
      </c>
      <c r="C1693" s="90" t="s">
        <v>2991</v>
      </c>
      <c r="D1693" s="91" t="str">
        <f>VLOOKUP(B1693,[1]PLANTA!$A$2:$T$2334,20,0)</f>
        <v>RIOSUCIO</v>
      </c>
      <c r="E1693" s="92" t="s">
        <v>2651</v>
      </c>
      <c r="F1693" s="10" t="s">
        <v>2695</v>
      </c>
      <c r="G1693" s="11">
        <v>4044</v>
      </c>
      <c r="H1693" s="11">
        <v>11</v>
      </c>
      <c r="I1693" s="93">
        <v>160180</v>
      </c>
      <c r="J1693" s="94" t="s">
        <v>134</v>
      </c>
      <c r="K1693" s="94" t="s">
        <v>125</v>
      </c>
    </row>
    <row r="1694" spans="1:11" hidden="1" x14ac:dyDescent="0.2">
      <c r="A1694" s="1">
        <v>3906</v>
      </c>
      <c r="B1694" s="148">
        <v>30383135</v>
      </c>
      <c r="C1694" s="144" t="s">
        <v>2991</v>
      </c>
      <c r="D1694" s="144" t="s">
        <v>134</v>
      </c>
      <c r="E1694" s="131" t="s">
        <v>3389</v>
      </c>
      <c r="F1694" s="145" t="s">
        <v>2695</v>
      </c>
      <c r="G1694" s="146">
        <v>4044</v>
      </c>
      <c r="H1694" s="146">
        <v>11</v>
      </c>
      <c r="I1694" s="147">
        <v>160180</v>
      </c>
      <c r="J1694" s="145" t="s">
        <v>134</v>
      </c>
      <c r="K1694" s="2"/>
    </row>
    <row r="1695" spans="1:11" hidden="1" x14ac:dyDescent="0.2">
      <c r="A1695" s="88">
        <v>932</v>
      </c>
      <c r="B1695" s="95">
        <v>30386267</v>
      </c>
      <c r="C1695" s="90" t="s">
        <v>2984</v>
      </c>
      <c r="D1695" s="91" t="str">
        <f>VLOOKUP(B1695,[1]PLANTA!$A$2:$T$2334,20,0)</f>
        <v>LA DORADA</v>
      </c>
      <c r="E1695" s="92" t="s">
        <v>2651</v>
      </c>
      <c r="F1695" s="10" t="s">
        <v>2695</v>
      </c>
      <c r="G1695" s="11">
        <v>4044</v>
      </c>
      <c r="H1695" s="11">
        <v>11</v>
      </c>
      <c r="I1695" s="93">
        <v>160130</v>
      </c>
      <c r="J1695" s="94" t="s">
        <v>129</v>
      </c>
      <c r="K1695" s="94" t="s">
        <v>125</v>
      </c>
    </row>
    <row r="1696" spans="1:11" hidden="1" x14ac:dyDescent="0.2">
      <c r="A1696" s="1">
        <v>3890</v>
      </c>
      <c r="B1696" s="148">
        <v>30386267</v>
      </c>
      <c r="C1696" s="144" t="s">
        <v>2984</v>
      </c>
      <c r="D1696" s="144" t="s">
        <v>129</v>
      </c>
      <c r="E1696" s="131" t="s">
        <v>3389</v>
      </c>
      <c r="F1696" s="145" t="s">
        <v>2695</v>
      </c>
      <c r="G1696" s="146">
        <v>4044</v>
      </c>
      <c r="H1696" s="146">
        <v>11</v>
      </c>
      <c r="I1696" s="147">
        <v>160130</v>
      </c>
      <c r="J1696" s="145" t="s">
        <v>129</v>
      </c>
      <c r="K1696" s="2"/>
    </row>
    <row r="1697" spans="1:11" ht="38.25" hidden="1" x14ac:dyDescent="0.2">
      <c r="A1697" s="88">
        <v>2435</v>
      </c>
      <c r="B1697" s="105">
        <v>30402017</v>
      </c>
      <c r="C1697" s="120" t="s">
        <v>2387</v>
      </c>
      <c r="D1697" s="126" t="s">
        <v>2388</v>
      </c>
      <c r="E1697" s="103" t="s">
        <v>3388</v>
      </c>
      <c r="F1697" s="104" t="s">
        <v>3389</v>
      </c>
      <c r="G1697" s="104" t="s">
        <v>3389</v>
      </c>
      <c r="H1697" s="104" t="s">
        <v>3389</v>
      </c>
      <c r="I1697" s="117" t="s">
        <v>3389</v>
      </c>
      <c r="J1697" s="107" t="s">
        <v>3391</v>
      </c>
      <c r="K1697" s="107" t="s">
        <v>203</v>
      </c>
    </row>
    <row r="1698" spans="1:11" hidden="1" x14ac:dyDescent="0.2">
      <c r="A1698" s="88">
        <v>916</v>
      </c>
      <c r="B1698" s="95">
        <v>30404704</v>
      </c>
      <c r="C1698" s="90" t="s">
        <v>2982</v>
      </c>
      <c r="D1698" s="91" t="str">
        <f>VLOOKUP(B1698,[1]PLANTA!$A$2:$T$2334,20,0)</f>
        <v>Grupo Administrativo Manizales</v>
      </c>
      <c r="E1698" s="92" t="s">
        <v>2651</v>
      </c>
      <c r="F1698" s="10" t="s">
        <v>2695</v>
      </c>
      <c r="G1698" s="11">
        <v>4044</v>
      </c>
      <c r="H1698" s="11">
        <v>11</v>
      </c>
      <c r="I1698" s="93">
        <v>160030</v>
      </c>
      <c r="J1698" s="94" t="s">
        <v>126</v>
      </c>
      <c r="K1698" s="94" t="s">
        <v>125</v>
      </c>
    </row>
    <row r="1699" spans="1:11" hidden="1" x14ac:dyDescent="0.2">
      <c r="A1699" s="1">
        <v>3874</v>
      </c>
      <c r="B1699" s="148">
        <v>30404704</v>
      </c>
      <c r="C1699" s="144" t="s">
        <v>2982</v>
      </c>
      <c r="D1699" s="144" t="s">
        <v>3733</v>
      </c>
      <c r="E1699" s="131" t="s">
        <v>3389</v>
      </c>
      <c r="F1699" s="145" t="s">
        <v>2695</v>
      </c>
      <c r="G1699" s="146">
        <v>4044</v>
      </c>
      <c r="H1699" s="146">
        <v>11</v>
      </c>
      <c r="I1699" s="147">
        <v>160030</v>
      </c>
      <c r="J1699" s="145" t="s">
        <v>3733</v>
      </c>
      <c r="K1699" s="2"/>
    </row>
    <row r="1700" spans="1:11" hidden="1" x14ac:dyDescent="0.2">
      <c r="A1700" s="88">
        <v>905</v>
      </c>
      <c r="B1700" s="95">
        <v>30404822</v>
      </c>
      <c r="C1700" s="90" t="s">
        <v>974</v>
      </c>
      <c r="D1700" s="91" t="str">
        <f>VLOOKUP(B1700,[1]PLANTA!$A$2:$T$2334,20,0)</f>
        <v>Grupo Jurídico Manizales</v>
      </c>
      <c r="E1700" s="92" t="s">
        <v>2651</v>
      </c>
      <c r="F1700" s="10" t="s">
        <v>2654</v>
      </c>
      <c r="G1700" s="11" t="s">
        <v>2723</v>
      </c>
      <c r="H1700" s="11">
        <v>14</v>
      </c>
      <c r="I1700" s="93">
        <v>160020</v>
      </c>
      <c r="J1700" s="94" t="s">
        <v>126</v>
      </c>
      <c r="K1700" s="94" t="s">
        <v>125</v>
      </c>
    </row>
    <row r="1701" spans="1:11" hidden="1" x14ac:dyDescent="0.2">
      <c r="A1701" s="1">
        <v>3864</v>
      </c>
      <c r="B1701" s="148">
        <v>30404822</v>
      </c>
      <c r="C1701" s="144" t="s">
        <v>974</v>
      </c>
      <c r="D1701" s="144" t="s">
        <v>3732</v>
      </c>
      <c r="E1701" s="131" t="s">
        <v>3389</v>
      </c>
      <c r="F1701" s="145" t="s">
        <v>2654</v>
      </c>
      <c r="G1701" s="146" t="s">
        <v>2723</v>
      </c>
      <c r="H1701" s="146">
        <v>14</v>
      </c>
      <c r="I1701" s="147">
        <v>160020</v>
      </c>
      <c r="J1701" s="145" t="s">
        <v>3732</v>
      </c>
      <c r="K1701" s="2"/>
    </row>
    <row r="1702" spans="1:11" ht="25.5" hidden="1" x14ac:dyDescent="0.2">
      <c r="A1702" s="88">
        <v>2436</v>
      </c>
      <c r="B1702" s="105">
        <v>30506796</v>
      </c>
      <c r="C1702" s="120" t="s">
        <v>2282</v>
      </c>
      <c r="D1702" s="126" t="s">
        <v>2283</v>
      </c>
      <c r="E1702" s="103" t="s">
        <v>3388</v>
      </c>
      <c r="F1702" s="104" t="s">
        <v>3389</v>
      </c>
      <c r="G1702" s="104" t="s">
        <v>3389</v>
      </c>
      <c r="H1702" s="104" t="s">
        <v>3389</v>
      </c>
      <c r="I1702" s="117" t="s">
        <v>3389</v>
      </c>
      <c r="J1702" s="107" t="s">
        <v>137</v>
      </c>
      <c r="K1702" s="107" t="s">
        <v>136</v>
      </c>
    </row>
    <row r="1703" spans="1:11" hidden="1" x14ac:dyDescent="0.2">
      <c r="A1703" s="88">
        <v>969</v>
      </c>
      <c r="B1703" s="95">
        <v>30507984</v>
      </c>
      <c r="C1703" s="90" t="s">
        <v>3000</v>
      </c>
      <c r="D1703" s="91" t="str">
        <f>VLOOKUP(B1703,[1]PLANTA!$A$2:$T$2334,20,0)</f>
        <v>SAN VICENTE DEL CAGUAN</v>
      </c>
      <c r="E1703" s="92" t="s">
        <v>2651</v>
      </c>
      <c r="F1703" s="10" t="s">
        <v>2657</v>
      </c>
      <c r="G1703" s="11" t="s">
        <v>2658</v>
      </c>
      <c r="H1703" s="11">
        <v>16</v>
      </c>
      <c r="I1703" s="93">
        <v>170110</v>
      </c>
      <c r="J1703" s="94" t="s">
        <v>138</v>
      </c>
      <c r="K1703" s="94" t="s">
        <v>136</v>
      </c>
    </row>
    <row r="1704" spans="1:11" hidden="1" x14ac:dyDescent="0.2">
      <c r="A1704" s="1">
        <v>4151</v>
      </c>
      <c r="B1704" s="148">
        <v>30507984</v>
      </c>
      <c r="C1704" s="144" t="s">
        <v>3000</v>
      </c>
      <c r="D1704" s="144" t="s">
        <v>175</v>
      </c>
      <c r="E1704" s="131" t="s">
        <v>3389</v>
      </c>
      <c r="F1704" s="145" t="s">
        <v>2657</v>
      </c>
      <c r="G1704" s="146" t="s">
        <v>2658</v>
      </c>
      <c r="H1704" s="146">
        <v>16</v>
      </c>
      <c r="I1704" s="147">
        <v>210130</v>
      </c>
      <c r="J1704" s="145" t="s">
        <v>175</v>
      </c>
      <c r="K1704" s="2"/>
    </row>
    <row r="1705" spans="1:11" hidden="1" x14ac:dyDescent="0.2">
      <c r="A1705" s="88">
        <v>233</v>
      </c>
      <c r="B1705" s="95">
        <v>30561880</v>
      </c>
      <c r="C1705" s="90" t="s">
        <v>975</v>
      </c>
      <c r="D1705" s="91" t="str">
        <f>VLOOKUP(B1705,[1]PLANTA!$A$2:$T$2334,20,0)</f>
        <v>Grupo de Servicios Administrativos</v>
      </c>
      <c r="E1705" s="92" t="s">
        <v>2653</v>
      </c>
      <c r="F1705" s="10" t="s">
        <v>2657</v>
      </c>
      <c r="G1705" s="11">
        <v>4210</v>
      </c>
      <c r="H1705" s="11">
        <v>19</v>
      </c>
      <c r="I1705" s="93">
        <v>7220</v>
      </c>
      <c r="J1705" s="94" t="s">
        <v>54</v>
      </c>
      <c r="K1705" s="94" t="s">
        <v>278</v>
      </c>
    </row>
    <row r="1706" spans="1:11" hidden="1" x14ac:dyDescent="0.2">
      <c r="A1706" s="1">
        <v>3222</v>
      </c>
      <c r="B1706" s="148">
        <v>30561880</v>
      </c>
      <c r="C1706" s="144" t="s">
        <v>975</v>
      </c>
      <c r="D1706" s="144" t="s">
        <v>3692</v>
      </c>
      <c r="E1706" s="133" t="s">
        <v>3389</v>
      </c>
      <c r="F1706" s="145" t="s">
        <v>2657</v>
      </c>
      <c r="G1706" s="146">
        <v>4210</v>
      </c>
      <c r="H1706" s="146">
        <v>19</v>
      </c>
      <c r="I1706" s="147">
        <v>7220</v>
      </c>
      <c r="J1706" s="145" t="s">
        <v>3692</v>
      </c>
      <c r="K1706" s="2"/>
    </row>
    <row r="1707" spans="1:11" hidden="1" x14ac:dyDescent="0.2">
      <c r="A1707" s="88">
        <v>57</v>
      </c>
      <c r="B1707" s="95">
        <v>30563777</v>
      </c>
      <c r="C1707" s="90" t="s">
        <v>2704</v>
      </c>
      <c r="D1707" s="91" t="str">
        <f>VLOOKUP(B1707,[1]PLANTA!$A$2:$T$2334,20,0)</f>
        <v>OFICINA DE INFORMATICA</v>
      </c>
      <c r="E1707" s="92" t="s">
        <v>2653</v>
      </c>
      <c r="F1707" s="10" t="s">
        <v>2657</v>
      </c>
      <c r="G1707" s="11">
        <v>4210</v>
      </c>
      <c r="H1707" s="11">
        <v>22</v>
      </c>
      <c r="I1707" s="93">
        <v>4000</v>
      </c>
      <c r="J1707" s="94" t="s">
        <v>54</v>
      </c>
      <c r="K1707" s="94" t="s">
        <v>278</v>
      </c>
    </row>
    <row r="1708" spans="1:11" hidden="1" x14ac:dyDescent="0.2">
      <c r="A1708" s="1">
        <v>3059</v>
      </c>
      <c r="B1708" s="148">
        <v>30563777</v>
      </c>
      <c r="C1708" s="144" t="s">
        <v>2704</v>
      </c>
      <c r="D1708" s="144" t="s">
        <v>3668</v>
      </c>
      <c r="E1708" s="131" t="s">
        <v>3389</v>
      </c>
      <c r="F1708" s="145" t="s">
        <v>2657</v>
      </c>
      <c r="G1708" s="146">
        <v>4210</v>
      </c>
      <c r="H1708" s="146">
        <v>22</v>
      </c>
      <c r="I1708" s="147">
        <v>4000</v>
      </c>
      <c r="J1708" s="145" t="s">
        <v>3668</v>
      </c>
      <c r="K1708" s="2"/>
    </row>
    <row r="1709" spans="1:11" hidden="1" x14ac:dyDescent="0.2">
      <c r="A1709" s="88">
        <v>1099</v>
      </c>
      <c r="B1709" s="95">
        <v>30564864</v>
      </c>
      <c r="C1709" s="90" t="s">
        <v>976</v>
      </c>
      <c r="D1709" s="91" t="str">
        <f>VLOOKUP(B1709,[1]PLANTA!$A$2:$T$2334,20,0)</f>
        <v>SAHAGUN</v>
      </c>
      <c r="E1709" s="92" t="s">
        <v>2653</v>
      </c>
      <c r="F1709" s="10" t="s">
        <v>2657</v>
      </c>
      <c r="G1709" s="11">
        <v>4210</v>
      </c>
      <c r="H1709" s="11">
        <v>15</v>
      </c>
      <c r="I1709" s="93">
        <v>200150</v>
      </c>
      <c r="J1709" s="94" t="s">
        <v>160</v>
      </c>
      <c r="K1709" s="94" t="s">
        <v>154</v>
      </c>
    </row>
    <row r="1710" spans="1:11" hidden="1" x14ac:dyDescent="0.2">
      <c r="A1710" s="1">
        <v>4045</v>
      </c>
      <c r="B1710" s="148">
        <v>30569843</v>
      </c>
      <c r="C1710" s="144" t="s">
        <v>3584</v>
      </c>
      <c r="D1710" s="144" t="s">
        <v>160</v>
      </c>
      <c r="E1710" s="131" t="s">
        <v>3389</v>
      </c>
      <c r="F1710" s="145" t="s">
        <v>2657</v>
      </c>
      <c r="G1710" s="146">
        <v>4210</v>
      </c>
      <c r="H1710" s="146">
        <v>15</v>
      </c>
      <c r="I1710" s="147">
        <v>200150</v>
      </c>
      <c r="J1710" s="145" t="s">
        <v>160</v>
      </c>
      <c r="K1710" s="2"/>
    </row>
    <row r="1711" spans="1:11" hidden="1" x14ac:dyDescent="0.2">
      <c r="A1711" s="88">
        <v>723</v>
      </c>
      <c r="B1711" s="95">
        <v>30579527</v>
      </c>
      <c r="C1711" s="90" t="s">
        <v>2929</v>
      </c>
      <c r="D1711" s="91" t="str">
        <f>VLOOKUP(B1711,[1]PLANTA!$A$2:$T$2334,20,0)</f>
        <v>Grupo Jurídico Barranquilla</v>
      </c>
      <c r="E1711" s="92" t="s">
        <v>2651</v>
      </c>
      <c r="F1711" s="10" t="s">
        <v>2652</v>
      </c>
      <c r="G1711" s="11" t="s">
        <v>2662</v>
      </c>
      <c r="H1711" s="11" t="s">
        <v>2671</v>
      </c>
      <c r="I1711" s="93">
        <v>130020</v>
      </c>
      <c r="J1711" s="94" t="s">
        <v>104</v>
      </c>
      <c r="K1711" s="94" t="s">
        <v>103</v>
      </c>
    </row>
    <row r="1712" spans="1:11" hidden="1" x14ac:dyDescent="0.2">
      <c r="A1712" s="1">
        <v>4013</v>
      </c>
      <c r="B1712" s="148">
        <v>30579527</v>
      </c>
      <c r="C1712" s="144" t="s">
        <v>2929</v>
      </c>
      <c r="D1712" s="144" t="s">
        <v>3744</v>
      </c>
      <c r="E1712" s="131" t="s">
        <v>3389</v>
      </c>
      <c r="F1712" s="145" t="s">
        <v>2652</v>
      </c>
      <c r="G1712" s="146" t="s">
        <v>2662</v>
      </c>
      <c r="H1712" s="146" t="s">
        <v>2671</v>
      </c>
      <c r="I1712" s="147">
        <v>200020</v>
      </c>
      <c r="J1712" s="145" t="s">
        <v>3744</v>
      </c>
      <c r="K1712" s="2"/>
    </row>
    <row r="1713" spans="1:11" hidden="1" x14ac:dyDescent="0.2">
      <c r="A1713" s="1">
        <v>4040</v>
      </c>
      <c r="B1713" s="148">
        <v>30580744</v>
      </c>
      <c r="C1713" s="144" t="s">
        <v>3580</v>
      </c>
      <c r="D1713" s="144" t="s">
        <v>159</v>
      </c>
      <c r="E1713" s="131" t="s">
        <v>3389</v>
      </c>
      <c r="F1713" s="145" t="s">
        <v>2695</v>
      </c>
      <c r="G1713" s="146">
        <v>4044</v>
      </c>
      <c r="H1713" s="146" t="s">
        <v>2692</v>
      </c>
      <c r="I1713" s="147">
        <v>200140</v>
      </c>
      <c r="J1713" s="145" t="s">
        <v>159</v>
      </c>
      <c r="K1713" s="2"/>
    </row>
    <row r="1714" spans="1:11" hidden="1" x14ac:dyDescent="0.2">
      <c r="A1714" s="88">
        <v>1090</v>
      </c>
      <c r="B1714" s="95">
        <v>30645275</v>
      </c>
      <c r="C1714" s="90" t="s">
        <v>977</v>
      </c>
      <c r="D1714" s="91" t="str">
        <f>VLOOKUP(B1714,[1]PLANTA!$A$2:$T$2334,20,0)</f>
        <v>LORICA</v>
      </c>
      <c r="E1714" s="92" t="s">
        <v>2653</v>
      </c>
      <c r="F1714" s="10" t="s">
        <v>2695</v>
      </c>
      <c r="G1714" s="11">
        <v>4044</v>
      </c>
      <c r="H1714" s="11">
        <v>14</v>
      </c>
      <c r="I1714" s="93">
        <v>200140</v>
      </c>
      <c r="J1714" s="94" t="s">
        <v>159</v>
      </c>
      <c r="K1714" s="94" t="s">
        <v>154</v>
      </c>
    </row>
    <row r="1715" spans="1:11" hidden="1" x14ac:dyDescent="0.2">
      <c r="A1715" s="1">
        <v>4039</v>
      </c>
      <c r="B1715" s="148">
        <v>30645398</v>
      </c>
      <c r="C1715" s="144" t="s">
        <v>3579</v>
      </c>
      <c r="D1715" s="144" t="s">
        <v>159</v>
      </c>
      <c r="E1715" s="131" t="s">
        <v>3389</v>
      </c>
      <c r="F1715" s="145" t="s">
        <v>2695</v>
      </c>
      <c r="G1715" s="146">
        <v>4044</v>
      </c>
      <c r="H1715" s="146">
        <v>14</v>
      </c>
      <c r="I1715" s="147">
        <v>200140</v>
      </c>
      <c r="J1715" s="145" t="s">
        <v>159</v>
      </c>
      <c r="K1715" s="2"/>
    </row>
    <row r="1716" spans="1:11" hidden="1" x14ac:dyDescent="0.2">
      <c r="A1716" s="88">
        <v>1091</v>
      </c>
      <c r="B1716" s="95">
        <v>30647853</v>
      </c>
      <c r="C1716" s="90" t="s">
        <v>978</v>
      </c>
      <c r="D1716" s="91" t="str">
        <f>VLOOKUP(B1716,[1]PLANTA!$A$2:$T$2334,20,0)</f>
        <v>LORICA</v>
      </c>
      <c r="E1716" s="92" t="s">
        <v>2653</v>
      </c>
      <c r="F1716" s="10" t="s">
        <v>2695</v>
      </c>
      <c r="G1716" s="11">
        <v>4044</v>
      </c>
      <c r="H1716" s="11" t="s">
        <v>2692</v>
      </c>
      <c r="I1716" s="93">
        <v>200140</v>
      </c>
      <c r="J1716" s="94" t="s">
        <v>159</v>
      </c>
      <c r="K1716" s="94" t="s">
        <v>154</v>
      </c>
    </row>
    <row r="1717" spans="1:11" hidden="1" x14ac:dyDescent="0.2">
      <c r="A1717" s="88">
        <v>397</v>
      </c>
      <c r="B1717" s="95">
        <v>30651509</v>
      </c>
      <c r="C1717" s="90" t="s">
        <v>2821</v>
      </c>
      <c r="D1717" s="91" t="str">
        <f>VLOOKUP(B1717,[1]PLANTA!$A$2:$T$2334,20,0)</f>
        <v>DIRECCION DE DESARROLLO REGISTRAL</v>
      </c>
      <c r="E1717" s="92" t="s">
        <v>2653</v>
      </c>
      <c r="F1717" s="10" t="s">
        <v>2654</v>
      </c>
      <c r="G1717" s="11">
        <v>3124</v>
      </c>
      <c r="H1717" s="11">
        <v>18</v>
      </c>
      <c r="I1717" s="93">
        <v>14000</v>
      </c>
      <c r="J1717" s="94" t="s">
        <v>54</v>
      </c>
      <c r="K1717" s="94" t="s">
        <v>278</v>
      </c>
    </row>
    <row r="1718" spans="1:11" hidden="1" x14ac:dyDescent="0.2">
      <c r="A1718" s="1">
        <v>3369</v>
      </c>
      <c r="B1718" s="148">
        <v>30651509</v>
      </c>
      <c r="C1718" s="144" t="s">
        <v>2821</v>
      </c>
      <c r="D1718" s="144" t="s">
        <v>3712</v>
      </c>
      <c r="E1718" s="131" t="s">
        <v>3389</v>
      </c>
      <c r="F1718" s="145" t="s">
        <v>2654</v>
      </c>
      <c r="G1718" s="146">
        <v>3124</v>
      </c>
      <c r="H1718" s="146">
        <v>18</v>
      </c>
      <c r="I1718" s="147">
        <v>14000</v>
      </c>
      <c r="J1718" s="145" t="s">
        <v>3712</v>
      </c>
      <c r="K1718" s="2"/>
    </row>
    <row r="1719" spans="1:11" hidden="1" x14ac:dyDescent="0.2">
      <c r="A1719" s="88">
        <v>1093</v>
      </c>
      <c r="B1719" s="95">
        <v>30652288</v>
      </c>
      <c r="C1719" s="90" t="s">
        <v>979</v>
      </c>
      <c r="D1719" s="91" t="str">
        <f>VLOOKUP(B1719,[1]PLANTA!$A$2:$T$2334,20,0)</f>
        <v>LORICA</v>
      </c>
      <c r="E1719" s="92" t="s">
        <v>2651</v>
      </c>
      <c r="F1719" s="10" t="s">
        <v>2695</v>
      </c>
      <c r="G1719" s="11">
        <v>4044</v>
      </c>
      <c r="H1719" s="11">
        <v>12</v>
      </c>
      <c r="I1719" s="93">
        <v>200140</v>
      </c>
      <c r="J1719" s="94" t="s">
        <v>159</v>
      </c>
      <c r="K1719" s="94" t="s">
        <v>154</v>
      </c>
    </row>
    <row r="1720" spans="1:11" hidden="1" x14ac:dyDescent="0.2">
      <c r="A1720" s="88">
        <v>359</v>
      </c>
      <c r="B1720" s="95">
        <v>30668913</v>
      </c>
      <c r="C1720" s="90" t="s">
        <v>1867</v>
      </c>
      <c r="D1720" s="91" t="str">
        <f>VLOOKUP(B1720,[1]PLANTA!$A$2:$T$2334,20,0)</f>
        <v>DIRECCION DE REGISTRO</v>
      </c>
      <c r="E1720" s="92" t="s">
        <v>2651</v>
      </c>
      <c r="F1720" s="10" t="s">
        <v>2652</v>
      </c>
      <c r="G1720" s="11" t="s">
        <v>2662</v>
      </c>
      <c r="H1720" s="11" t="s">
        <v>2700</v>
      </c>
      <c r="I1720" s="93">
        <v>11100</v>
      </c>
      <c r="J1720" s="94" t="s">
        <v>54</v>
      </c>
      <c r="K1720" s="94" t="s">
        <v>278</v>
      </c>
    </row>
    <row r="1721" spans="1:11" hidden="1" x14ac:dyDescent="0.2">
      <c r="A1721" s="1">
        <v>3335</v>
      </c>
      <c r="B1721" s="148">
        <v>30668913</v>
      </c>
      <c r="C1721" s="144" t="s">
        <v>1867</v>
      </c>
      <c r="D1721" s="144" t="s">
        <v>3707</v>
      </c>
      <c r="E1721" s="131" t="s">
        <v>3389</v>
      </c>
      <c r="F1721" s="145" t="s">
        <v>2652</v>
      </c>
      <c r="G1721" s="146" t="s">
        <v>2662</v>
      </c>
      <c r="H1721" s="146" t="s">
        <v>2700</v>
      </c>
      <c r="I1721" s="147">
        <v>11100</v>
      </c>
      <c r="J1721" s="145" t="s">
        <v>3707</v>
      </c>
      <c r="K1721" s="2"/>
    </row>
    <row r="1722" spans="1:11" hidden="1" x14ac:dyDescent="0.2">
      <c r="A1722" s="88">
        <v>1086</v>
      </c>
      <c r="B1722" s="95">
        <v>30687480</v>
      </c>
      <c r="C1722" s="90" t="s">
        <v>3033</v>
      </c>
      <c r="D1722" s="91" t="str">
        <f>VLOOKUP(B1722,[1]PLANTA!$A$2:$T$2334,20,0)</f>
        <v>CERETE</v>
      </c>
      <c r="E1722" s="92" t="s">
        <v>2651</v>
      </c>
      <c r="F1722" s="10" t="s">
        <v>2695</v>
      </c>
      <c r="G1722" s="11">
        <v>4044</v>
      </c>
      <c r="H1722" s="11">
        <v>11</v>
      </c>
      <c r="I1722" s="93">
        <v>200120</v>
      </c>
      <c r="J1722" s="94" t="s">
        <v>157</v>
      </c>
      <c r="K1722" s="94" t="s">
        <v>154</v>
      </c>
    </row>
    <row r="1723" spans="1:11" hidden="1" x14ac:dyDescent="0.2">
      <c r="A1723" s="1">
        <v>4034</v>
      </c>
      <c r="B1723" s="148">
        <v>30687480</v>
      </c>
      <c r="C1723" s="144" t="s">
        <v>3033</v>
      </c>
      <c r="D1723" s="144" t="s">
        <v>157</v>
      </c>
      <c r="E1723" s="131" t="s">
        <v>3389</v>
      </c>
      <c r="F1723" s="145" t="s">
        <v>2695</v>
      </c>
      <c r="G1723" s="146">
        <v>4044</v>
      </c>
      <c r="H1723" s="146">
        <v>11</v>
      </c>
      <c r="I1723" s="147">
        <v>200120</v>
      </c>
      <c r="J1723" s="145" t="s">
        <v>157</v>
      </c>
      <c r="K1723" s="2"/>
    </row>
    <row r="1724" spans="1:11" hidden="1" x14ac:dyDescent="0.2">
      <c r="A1724" s="88">
        <v>1640</v>
      </c>
      <c r="B1724" s="95">
        <v>30704662</v>
      </c>
      <c r="C1724" s="90" t="s">
        <v>980</v>
      </c>
      <c r="D1724" s="91" t="str">
        <f>VLOOKUP(B1724,[1]PLANTA!$A$2:$T$2334,20,0)</f>
        <v>Grupo Administrativo PASTO</v>
      </c>
      <c r="E1724" s="92" t="s">
        <v>2653</v>
      </c>
      <c r="F1724" s="10" t="s">
        <v>2657</v>
      </c>
      <c r="G1724" s="11">
        <v>4210</v>
      </c>
      <c r="H1724" s="11">
        <v>16</v>
      </c>
      <c r="I1724" s="93">
        <v>300030</v>
      </c>
      <c r="J1724" s="94" t="s">
        <v>204</v>
      </c>
      <c r="K1724" s="94" t="s">
        <v>203</v>
      </c>
    </row>
    <row r="1725" spans="1:11" hidden="1" x14ac:dyDescent="0.2">
      <c r="A1725" s="88">
        <v>1337</v>
      </c>
      <c r="B1725" s="95">
        <v>30706058</v>
      </c>
      <c r="C1725" s="90" t="s">
        <v>981</v>
      </c>
      <c r="D1725" s="91" t="str">
        <f>VLOOKUP(B1725,[1]PLANTA!$A$2:$T$2334,20,0)</f>
        <v>Despacho del Registrador Bogotá Zona Norte</v>
      </c>
      <c r="E1725" s="92" t="s">
        <v>2653</v>
      </c>
      <c r="F1725" s="10" t="s">
        <v>2657</v>
      </c>
      <c r="G1725" s="11">
        <v>4210</v>
      </c>
      <c r="H1725" s="11">
        <v>19</v>
      </c>
      <c r="I1725" s="93">
        <v>230010</v>
      </c>
      <c r="J1725" s="94" t="s">
        <v>161</v>
      </c>
      <c r="K1725" s="94" t="s">
        <v>161</v>
      </c>
    </row>
    <row r="1726" spans="1:11" hidden="1" x14ac:dyDescent="0.2">
      <c r="A1726" s="1">
        <v>4271</v>
      </c>
      <c r="B1726" s="148">
        <v>30706058</v>
      </c>
      <c r="C1726" s="144" t="s">
        <v>981</v>
      </c>
      <c r="D1726" s="144" t="s">
        <v>3754</v>
      </c>
      <c r="E1726" s="131" t="s">
        <v>3389</v>
      </c>
      <c r="F1726" s="145" t="s">
        <v>2657</v>
      </c>
      <c r="G1726" s="146">
        <v>4210</v>
      </c>
      <c r="H1726" s="146">
        <v>19</v>
      </c>
      <c r="I1726" s="147">
        <v>230010</v>
      </c>
      <c r="J1726" s="145" t="s">
        <v>3754</v>
      </c>
      <c r="K1726" s="2"/>
    </row>
    <row r="1727" spans="1:11" hidden="1" x14ac:dyDescent="0.2">
      <c r="A1727" s="88">
        <v>1620</v>
      </c>
      <c r="B1727" s="95">
        <v>30714465</v>
      </c>
      <c r="C1727" s="90" t="s">
        <v>3164</v>
      </c>
      <c r="D1727" s="91" t="str">
        <f>VLOOKUP(B1727,[1]PLANTA!$A$2:$T$2334,20,0)</f>
        <v>Despacho del Registrador PASTO</v>
      </c>
      <c r="E1727" s="92" t="s">
        <v>2825</v>
      </c>
      <c r="F1727" s="10" t="s">
        <v>2826</v>
      </c>
      <c r="G1727" s="11" t="s">
        <v>2827</v>
      </c>
      <c r="H1727" s="11" t="s">
        <v>2717</v>
      </c>
      <c r="I1727" s="93">
        <v>300010</v>
      </c>
      <c r="J1727" s="94" t="s">
        <v>204</v>
      </c>
      <c r="K1727" s="94" t="s">
        <v>203</v>
      </c>
    </row>
    <row r="1728" spans="1:11" hidden="1" x14ac:dyDescent="0.2">
      <c r="A1728" s="88">
        <v>1638</v>
      </c>
      <c r="B1728" s="95">
        <v>30716289</v>
      </c>
      <c r="C1728" s="90" t="s">
        <v>982</v>
      </c>
      <c r="D1728" s="91" t="str">
        <f>VLOOKUP(B1728,[1]PLANTA!$A$2:$T$2334,20,0)</f>
        <v>Grupo Administrativo PASTO</v>
      </c>
      <c r="E1728" s="92" t="s">
        <v>2653</v>
      </c>
      <c r="F1728" s="10" t="s">
        <v>2695</v>
      </c>
      <c r="G1728" s="11">
        <v>4044</v>
      </c>
      <c r="H1728" s="11">
        <v>14</v>
      </c>
      <c r="I1728" s="93">
        <v>300030</v>
      </c>
      <c r="J1728" s="94" t="s">
        <v>204</v>
      </c>
      <c r="K1728" s="94" t="s">
        <v>203</v>
      </c>
    </row>
    <row r="1729" spans="1:11" hidden="1" x14ac:dyDescent="0.2">
      <c r="A1729" s="88">
        <v>1630</v>
      </c>
      <c r="B1729" s="95">
        <v>30716802</v>
      </c>
      <c r="C1729" s="90" t="s">
        <v>983</v>
      </c>
      <c r="D1729" s="91" t="str">
        <f>VLOOKUP(B1729,[1]PLANTA!$A$2:$T$2334,20,0)</f>
        <v>Grupo Jurídico PASTO</v>
      </c>
      <c r="E1729" s="92" t="s">
        <v>2653</v>
      </c>
      <c r="F1729" s="10" t="s">
        <v>2654</v>
      </c>
      <c r="G1729" s="11">
        <v>3124</v>
      </c>
      <c r="H1729" s="11">
        <v>14</v>
      </c>
      <c r="I1729" s="93">
        <v>300020</v>
      </c>
      <c r="J1729" s="94" t="s">
        <v>204</v>
      </c>
      <c r="K1729" s="94" t="s">
        <v>203</v>
      </c>
    </row>
    <row r="1730" spans="1:11" hidden="1" x14ac:dyDescent="0.2">
      <c r="A1730" s="1">
        <v>4581</v>
      </c>
      <c r="B1730" s="148">
        <v>30717953</v>
      </c>
      <c r="C1730" s="144" t="s">
        <v>3613</v>
      </c>
      <c r="D1730" s="144" t="s">
        <v>211</v>
      </c>
      <c r="E1730" s="131" t="s">
        <v>3389</v>
      </c>
      <c r="F1730" s="145" t="s">
        <v>2850</v>
      </c>
      <c r="G1730" s="146" t="s">
        <v>2851</v>
      </c>
      <c r="H1730" s="146" t="s">
        <v>2681</v>
      </c>
      <c r="I1730" s="147">
        <v>300170</v>
      </c>
      <c r="J1730" s="145" t="s">
        <v>211</v>
      </c>
      <c r="K1730" s="2"/>
    </row>
    <row r="1731" spans="1:11" ht="25.5" hidden="1" x14ac:dyDescent="0.2">
      <c r="A1731" s="88">
        <v>2437</v>
      </c>
      <c r="B1731" s="105">
        <v>30721246</v>
      </c>
      <c r="C1731" s="120" t="s">
        <v>2325</v>
      </c>
      <c r="D1731" s="126" t="s">
        <v>2133</v>
      </c>
      <c r="E1731" s="103" t="s">
        <v>3388</v>
      </c>
      <c r="F1731" s="104" t="s">
        <v>3389</v>
      </c>
      <c r="G1731" s="104" t="s">
        <v>3389</v>
      </c>
      <c r="H1731" s="104" t="s">
        <v>3389</v>
      </c>
      <c r="I1731" s="117" t="s">
        <v>3389</v>
      </c>
      <c r="J1731" s="107" t="s">
        <v>204</v>
      </c>
      <c r="K1731" s="104" t="s">
        <v>203</v>
      </c>
    </row>
    <row r="1732" spans="1:11" hidden="1" x14ac:dyDescent="0.2">
      <c r="A1732" s="88">
        <v>1627</v>
      </c>
      <c r="B1732" s="95">
        <v>30721329</v>
      </c>
      <c r="C1732" s="90" t="s">
        <v>984</v>
      </c>
      <c r="D1732" s="91" t="str">
        <f>VLOOKUP(B1732,[1]PLANTA!$A$2:$T$2334,20,0)</f>
        <v>Grupo Jurídico PASTO</v>
      </c>
      <c r="E1732" s="92" t="s">
        <v>2653</v>
      </c>
      <c r="F1732" s="10" t="s">
        <v>2654</v>
      </c>
      <c r="G1732" s="11">
        <v>3124</v>
      </c>
      <c r="H1732" s="11">
        <v>14</v>
      </c>
      <c r="I1732" s="93">
        <v>300020</v>
      </c>
      <c r="J1732" s="94" t="s">
        <v>204</v>
      </c>
      <c r="K1732" s="94" t="s">
        <v>203</v>
      </c>
    </row>
    <row r="1733" spans="1:11" hidden="1" x14ac:dyDescent="0.2">
      <c r="A1733" s="1">
        <v>4547</v>
      </c>
      <c r="B1733" s="148">
        <v>30721329</v>
      </c>
      <c r="C1733" s="144" t="s">
        <v>984</v>
      </c>
      <c r="D1733" s="144" t="s">
        <v>3774</v>
      </c>
      <c r="E1733" s="131" t="s">
        <v>3389</v>
      </c>
      <c r="F1733" s="145" t="s">
        <v>2654</v>
      </c>
      <c r="G1733" s="146">
        <v>3124</v>
      </c>
      <c r="H1733" s="146">
        <v>14</v>
      </c>
      <c r="I1733" s="147">
        <v>300020</v>
      </c>
      <c r="J1733" s="145" t="s">
        <v>3774</v>
      </c>
      <c r="K1733" s="2"/>
    </row>
    <row r="1734" spans="1:11" hidden="1" x14ac:dyDescent="0.2">
      <c r="A1734" s="88">
        <v>1639</v>
      </c>
      <c r="B1734" s="95">
        <v>30725661</v>
      </c>
      <c r="C1734" s="90" t="s">
        <v>985</v>
      </c>
      <c r="D1734" s="91" t="str">
        <f>VLOOKUP(B1734,[1]PLANTA!$A$2:$T$2334,20,0)</f>
        <v>Grupo Administrativo PASTO</v>
      </c>
      <c r="E1734" s="92" t="s">
        <v>2653</v>
      </c>
      <c r="F1734" s="10" t="s">
        <v>2695</v>
      </c>
      <c r="G1734" s="11">
        <v>4044</v>
      </c>
      <c r="H1734" s="11">
        <v>14</v>
      </c>
      <c r="I1734" s="93">
        <v>300030</v>
      </c>
      <c r="J1734" s="94" t="s">
        <v>204</v>
      </c>
      <c r="K1734" s="94" t="s">
        <v>203</v>
      </c>
    </row>
    <row r="1735" spans="1:11" hidden="1" x14ac:dyDescent="0.2">
      <c r="A1735" s="1">
        <v>4555</v>
      </c>
      <c r="B1735" s="148">
        <v>30725661</v>
      </c>
      <c r="C1735" s="144" t="s">
        <v>985</v>
      </c>
      <c r="D1735" s="144" t="s">
        <v>3775</v>
      </c>
      <c r="E1735" s="131" t="s">
        <v>3389</v>
      </c>
      <c r="F1735" s="145" t="s">
        <v>2695</v>
      </c>
      <c r="G1735" s="146">
        <v>4044</v>
      </c>
      <c r="H1735" s="146">
        <v>14</v>
      </c>
      <c r="I1735" s="147">
        <v>300030</v>
      </c>
      <c r="J1735" s="145" t="s">
        <v>3775</v>
      </c>
      <c r="K1735" s="2"/>
    </row>
    <row r="1736" spans="1:11" hidden="1" x14ac:dyDescent="0.2">
      <c r="A1736" s="88">
        <v>1637</v>
      </c>
      <c r="B1736" s="96">
        <v>30728561</v>
      </c>
      <c r="C1736" s="90" t="s">
        <v>986</v>
      </c>
      <c r="D1736" s="91" t="str">
        <f>VLOOKUP(B1736,[1]PLANTA!$A$2:$T$2334,20,0)</f>
        <v>Grupo Administrativo PASTO</v>
      </c>
      <c r="E1736" s="92" t="s">
        <v>2653</v>
      </c>
      <c r="F1736" s="10" t="s">
        <v>2695</v>
      </c>
      <c r="G1736" s="11">
        <v>4044</v>
      </c>
      <c r="H1736" s="11">
        <v>18</v>
      </c>
      <c r="I1736" s="93">
        <v>300030</v>
      </c>
      <c r="J1736" s="94" t="s">
        <v>204</v>
      </c>
      <c r="K1736" s="94" t="s">
        <v>203</v>
      </c>
    </row>
    <row r="1737" spans="1:11" hidden="1" x14ac:dyDescent="0.2">
      <c r="A1737" s="1">
        <v>4554</v>
      </c>
      <c r="B1737" s="148">
        <v>30728561</v>
      </c>
      <c r="C1737" s="144" t="s">
        <v>986</v>
      </c>
      <c r="D1737" s="144" t="s">
        <v>3775</v>
      </c>
      <c r="E1737" s="131" t="s">
        <v>3389</v>
      </c>
      <c r="F1737" s="145" t="s">
        <v>2695</v>
      </c>
      <c r="G1737" s="146">
        <v>4044</v>
      </c>
      <c r="H1737" s="146">
        <v>18</v>
      </c>
      <c r="I1737" s="147">
        <v>300030</v>
      </c>
      <c r="J1737" s="145" t="s">
        <v>3775</v>
      </c>
      <c r="K1737" s="2"/>
    </row>
    <row r="1738" spans="1:11" hidden="1" x14ac:dyDescent="0.2">
      <c r="A1738" s="88">
        <v>1642</v>
      </c>
      <c r="B1738" s="89">
        <v>30739711</v>
      </c>
      <c r="C1738" s="90" t="s">
        <v>987</v>
      </c>
      <c r="D1738" s="91" t="str">
        <f>VLOOKUP(B1738,[1]PLANTA!$A$2:$T$2334,20,0)</f>
        <v>Grupo Administrativo PASTO</v>
      </c>
      <c r="E1738" s="92" t="s">
        <v>2651</v>
      </c>
      <c r="F1738" s="10" t="s">
        <v>2657</v>
      </c>
      <c r="G1738" s="11">
        <v>4210</v>
      </c>
      <c r="H1738" s="11">
        <v>16</v>
      </c>
      <c r="I1738" s="93">
        <v>300030</v>
      </c>
      <c r="J1738" s="94" t="s">
        <v>204</v>
      </c>
      <c r="K1738" s="94" t="s">
        <v>203</v>
      </c>
    </row>
    <row r="1739" spans="1:11" hidden="1" x14ac:dyDescent="0.2">
      <c r="A1739" s="1">
        <v>4557</v>
      </c>
      <c r="B1739" s="148">
        <v>30739711</v>
      </c>
      <c r="C1739" s="144" t="s">
        <v>987</v>
      </c>
      <c r="D1739" s="144" t="s">
        <v>3775</v>
      </c>
      <c r="E1739" s="131" t="s">
        <v>3389</v>
      </c>
      <c r="F1739" s="145" t="s">
        <v>2657</v>
      </c>
      <c r="G1739" s="146">
        <v>4210</v>
      </c>
      <c r="H1739" s="146">
        <v>16</v>
      </c>
      <c r="I1739" s="147">
        <v>300030</v>
      </c>
      <c r="J1739" s="145" t="s">
        <v>3775</v>
      </c>
      <c r="K1739" s="2"/>
    </row>
    <row r="1740" spans="1:11" hidden="1" x14ac:dyDescent="0.2">
      <c r="A1740" s="88">
        <v>1632</v>
      </c>
      <c r="B1740" s="95">
        <v>30744255</v>
      </c>
      <c r="C1740" s="90" t="s">
        <v>3170</v>
      </c>
      <c r="D1740" s="91" t="str">
        <f>VLOOKUP(B1740,[1]PLANTA!$A$2:$T$2334,20,0)</f>
        <v>Grupo Jurídico PASTO</v>
      </c>
      <c r="E1740" s="92" t="s">
        <v>2651</v>
      </c>
      <c r="F1740" s="10" t="s">
        <v>2657</v>
      </c>
      <c r="G1740" s="11">
        <v>4210</v>
      </c>
      <c r="H1740" s="11">
        <v>16</v>
      </c>
      <c r="I1740" s="93">
        <v>300020</v>
      </c>
      <c r="J1740" s="94" t="s">
        <v>204</v>
      </c>
      <c r="K1740" s="94" t="s">
        <v>203</v>
      </c>
    </row>
    <row r="1741" spans="1:11" hidden="1" x14ac:dyDescent="0.2">
      <c r="A1741" s="1">
        <v>4550</v>
      </c>
      <c r="B1741" s="148">
        <v>30744255</v>
      </c>
      <c r="C1741" s="144" t="s">
        <v>3170</v>
      </c>
      <c r="D1741" s="144" t="s">
        <v>3774</v>
      </c>
      <c r="E1741" s="131" t="s">
        <v>3389</v>
      </c>
      <c r="F1741" s="145" t="s">
        <v>2657</v>
      </c>
      <c r="G1741" s="146">
        <v>4210</v>
      </c>
      <c r="H1741" s="146">
        <v>16</v>
      </c>
      <c r="I1741" s="147">
        <v>300020</v>
      </c>
      <c r="J1741" s="145" t="s">
        <v>3774</v>
      </c>
      <c r="K1741" s="2"/>
    </row>
    <row r="1742" spans="1:11" ht="25.5" hidden="1" x14ac:dyDescent="0.2">
      <c r="A1742" s="88">
        <v>2438</v>
      </c>
      <c r="B1742" s="105">
        <v>30765099</v>
      </c>
      <c r="C1742" s="120" t="s">
        <v>2318</v>
      </c>
      <c r="D1742" s="126" t="s">
        <v>1982</v>
      </c>
      <c r="E1742" s="103" t="s">
        <v>3388</v>
      </c>
      <c r="F1742" s="104" t="s">
        <v>3389</v>
      </c>
      <c r="G1742" s="104" t="s">
        <v>3389</v>
      </c>
      <c r="H1742" s="104" t="s">
        <v>3389</v>
      </c>
      <c r="I1742" s="117" t="s">
        <v>3389</v>
      </c>
      <c r="J1742" s="107" t="s">
        <v>106</v>
      </c>
      <c r="K1742" s="107" t="s">
        <v>74</v>
      </c>
    </row>
    <row r="1743" spans="1:11" hidden="1" x14ac:dyDescent="0.2">
      <c r="A1743" s="88">
        <v>2236</v>
      </c>
      <c r="B1743" s="95">
        <v>30982838</v>
      </c>
      <c r="C1743" s="90" t="s">
        <v>3345</v>
      </c>
      <c r="D1743" s="91" t="str">
        <f>VLOOKUP(B1743,[1]PLANTA!$A$2:$T$2334,20,0)</f>
        <v>OROCUE</v>
      </c>
      <c r="E1743" s="92" t="s">
        <v>2651</v>
      </c>
      <c r="F1743" s="10" t="s">
        <v>2695</v>
      </c>
      <c r="G1743" s="11">
        <v>4044</v>
      </c>
      <c r="H1743" s="11">
        <v>14</v>
      </c>
      <c r="I1743" s="93">
        <v>400120</v>
      </c>
      <c r="J1743" s="94" t="s">
        <v>141</v>
      </c>
      <c r="K1743" s="94" t="s">
        <v>139</v>
      </c>
    </row>
    <row r="1744" spans="1:11" hidden="1" x14ac:dyDescent="0.2">
      <c r="A1744" s="1">
        <v>5116</v>
      </c>
      <c r="B1744" s="148">
        <v>30982838</v>
      </c>
      <c r="C1744" s="144" t="s">
        <v>3345</v>
      </c>
      <c r="D1744" s="144" t="s">
        <v>141</v>
      </c>
      <c r="E1744" s="131" t="s">
        <v>3389</v>
      </c>
      <c r="F1744" s="145" t="s">
        <v>2695</v>
      </c>
      <c r="G1744" s="146">
        <v>4044</v>
      </c>
      <c r="H1744" s="146">
        <v>14</v>
      </c>
      <c r="I1744" s="147">
        <v>400120</v>
      </c>
      <c r="J1744" s="145" t="s">
        <v>141</v>
      </c>
      <c r="K1744" s="2"/>
    </row>
    <row r="1745" spans="1:11" hidden="1" x14ac:dyDescent="0.2">
      <c r="A1745" s="88">
        <v>2171</v>
      </c>
      <c r="B1745" s="95">
        <v>31134240</v>
      </c>
      <c r="C1745" s="90" t="s">
        <v>988</v>
      </c>
      <c r="D1745" s="91" t="str">
        <f>VLOOKUP(B1745,[1]PLANTA!$A$2:$T$2334,20,0)</f>
        <v>PALMIRA</v>
      </c>
      <c r="E1745" s="92" t="s">
        <v>2653</v>
      </c>
      <c r="F1745" s="10" t="s">
        <v>2695</v>
      </c>
      <c r="G1745" s="11">
        <v>4044</v>
      </c>
      <c r="H1745" s="11">
        <v>18</v>
      </c>
      <c r="I1745" s="93">
        <v>380140</v>
      </c>
      <c r="J1745" s="94" t="s">
        <v>268</v>
      </c>
      <c r="K1745" s="94" t="s">
        <v>263</v>
      </c>
    </row>
    <row r="1746" spans="1:11" hidden="1" x14ac:dyDescent="0.2">
      <c r="A1746" s="1">
        <v>4866</v>
      </c>
      <c r="B1746" s="148">
        <v>31145210</v>
      </c>
      <c r="C1746" s="144" t="s">
        <v>3639</v>
      </c>
      <c r="D1746" s="144" t="s">
        <v>3792</v>
      </c>
      <c r="E1746" s="131" t="s">
        <v>3389</v>
      </c>
      <c r="F1746" s="145" t="s">
        <v>2826</v>
      </c>
      <c r="G1746" s="146" t="s">
        <v>2827</v>
      </c>
      <c r="H1746" s="146" t="s">
        <v>2717</v>
      </c>
      <c r="I1746" s="147">
        <v>360010</v>
      </c>
      <c r="J1746" s="145" t="s">
        <v>3792</v>
      </c>
      <c r="K1746" s="2"/>
    </row>
    <row r="1747" spans="1:11" hidden="1" x14ac:dyDescent="0.2">
      <c r="A1747" s="88">
        <v>2164</v>
      </c>
      <c r="B1747" s="95">
        <v>31146937</v>
      </c>
      <c r="C1747" s="90" t="s">
        <v>989</v>
      </c>
      <c r="D1747" s="91" t="str">
        <f>VLOOKUP(B1747,[1]PLANTA!$A$2:$T$2334,20,0)</f>
        <v>PALMIRA</v>
      </c>
      <c r="E1747" s="92" t="s">
        <v>2825</v>
      </c>
      <c r="F1747" s="10" t="s">
        <v>2850</v>
      </c>
      <c r="G1747" s="11" t="s">
        <v>2851</v>
      </c>
      <c r="H1747" s="11" t="s">
        <v>2681</v>
      </c>
      <c r="I1747" s="93">
        <v>380140</v>
      </c>
      <c r="J1747" s="94" t="s">
        <v>268</v>
      </c>
      <c r="K1747" s="94" t="s">
        <v>263</v>
      </c>
    </row>
    <row r="1748" spans="1:11" hidden="1" x14ac:dyDescent="0.2">
      <c r="A1748" s="88">
        <v>2174</v>
      </c>
      <c r="B1748" s="95">
        <v>31146938</v>
      </c>
      <c r="C1748" s="90" t="s">
        <v>990</v>
      </c>
      <c r="D1748" s="91" t="str">
        <f>VLOOKUP(B1748,[1]PLANTA!$A$2:$T$2334,20,0)</f>
        <v>PALMIRA</v>
      </c>
      <c r="E1748" s="92" t="s">
        <v>2653</v>
      </c>
      <c r="F1748" s="10" t="s">
        <v>2695</v>
      </c>
      <c r="G1748" s="11">
        <v>4044</v>
      </c>
      <c r="H1748" s="11">
        <v>16</v>
      </c>
      <c r="I1748" s="93">
        <v>380140</v>
      </c>
      <c r="J1748" s="94" t="s">
        <v>268</v>
      </c>
      <c r="K1748" s="94" t="s">
        <v>263</v>
      </c>
    </row>
    <row r="1749" spans="1:11" hidden="1" x14ac:dyDescent="0.2">
      <c r="A1749" s="88">
        <v>2167</v>
      </c>
      <c r="B1749" s="95">
        <v>31146939</v>
      </c>
      <c r="C1749" s="90" t="s">
        <v>991</v>
      </c>
      <c r="D1749" s="91" t="str">
        <f>VLOOKUP(B1749,[1]PLANTA!$A$2:$T$2334,20,0)</f>
        <v>PALMIRA</v>
      </c>
      <c r="E1749" s="92" t="s">
        <v>2653</v>
      </c>
      <c r="F1749" s="10" t="s">
        <v>2652</v>
      </c>
      <c r="G1749" s="11" t="s">
        <v>2662</v>
      </c>
      <c r="H1749" s="11" t="s">
        <v>2700</v>
      </c>
      <c r="I1749" s="93">
        <v>380140</v>
      </c>
      <c r="J1749" s="94" t="s">
        <v>268</v>
      </c>
      <c r="K1749" s="94" t="s">
        <v>263</v>
      </c>
    </row>
    <row r="1750" spans="1:11" hidden="1" x14ac:dyDescent="0.2">
      <c r="A1750" s="1">
        <v>5049</v>
      </c>
      <c r="B1750" s="148">
        <v>31146939</v>
      </c>
      <c r="C1750" s="144" t="s">
        <v>991</v>
      </c>
      <c r="D1750" s="144" t="s">
        <v>268</v>
      </c>
      <c r="E1750" s="131" t="s">
        <v>3389</v>
      </c>
      <c r="F1750" s="145" t="s">
        <v>2652</v>
      </c>
      <c r="G1750" s="146" t="s">
        <v>2662</v>
      </c>
      <c r="H1750" s="146" t="s">
        <v>2700</v>
      </c>
      <c r="I1750" s="147">
        <v>380140</v>
      </c>
      <c r="J1750" s="145" t="s">
        <v>268</v>
      </c>
      <c r="K1750" s="2"/>
    </row>
    <row r="1751" spans="1:11" hidden="1" x14ac:dyDescent="0.2">
      <c r="A1751" s="88">
        <v>2176</v>
      </c>
      <c r="B1751" s="95">
        <v>31148927</v>
      </c>
      <c r="C1751" s="90" t="s">
        <v>992</v>
      </c>
      <c r="D1751" s="91" t="str">
        <f>VLOOKUP(B1751,[1]PLANTA!$A$2:$T$2334,20,0)</f>
        <v>PALMIRA</v>
      </c>
      <c r="E1751" s="92" t="s">
        <v>2653</v>
      </c>
      <c r="F1751" s="10" t="s">
        <v>2695</v>
      </c>
      <c r="G1751" s="11">
        <v>4044</v>
      </c>
      <c r="H1751" s="11">
        <v>16</v>
      </c>
      <c r="I1751" s="93">
        <v>380140</v>
      </c>
      <c r="J1751" s="94" t="s">
        <v>268</v>
      </c>
      <c r="K1751" s="94" t="s">
        <v>263</v>
      </c>
    </row>
    <row r="1752" spans="1:11" hidden="1" x14ac:dyDescent="0.2">
      <c r="A1752" s="88">
        <v>2166</v>
      </c>
      <c r="B1752" s="95">
        <v>31154053</v>
      </c>
      <c r="C1752" s="90" t="s">
        <v>993</v>
      </c>
      <c r="D1752" s="91" t="str">
        <f>VLOOKUP(B1752,[1]PLANTA!$A$2:$T$2334,20,0)</f>
        <v>PALMIRA</v>
      </c>
      <c r="E1752" s="92" t="s">
        <v>2653</v>
      </c>
      <c r="F1752" s="10" t="s">
        <v>2652</v>
      </c>
      <c r="G1752" s="11" t="s">
        <v>2662</v>
      </c>
      <c r="H1752" s="11" t="s">
        <v>2671</v>
      </c>
      <c r="I1752" s="93">
        <v>380140</v>
      </c>
      <c r="J1752" s="94" t="s">
        <v>268</v>
      </c>
      <c r="K1752" s="94" t="s">
        <v>263</v>
      </c>
    </row>
    <row r="1753" spans="1:11" hidden="1" x14ac:dyDescent="0.2">
      <c r="A1753" s="1">
        <v>5048</v>
      </c>
      <c r="B1753" s="148">
        <v>31154053</v>
      </c>
      <c r="C1753" s="144" t="s">
        <v>993</v>
      </c>
      <c r="D1753" s="144" t="s">
        <v>268</v>
      </c>
      <c r="E1753" s="131" t="s">
        <v>3389</v>
      </c>
      <c r="F1753" s="145" t="s">
        <v>2652</v>
      </c>
      <c r="G1753" s="146" t="s">
        <v>2662</v>
      </c>
      <c r="H1753" s="146" t="s">
        <v>2671</v>
      </c>
      <c r="I1753" s="147">
        <v>380140</v>
      </c>
      <c r="J1753" s="145" t="s">
        <v>268</v>
      </c>
      <c r="K1753" s="2"/>
    </row>
    <row r="1754" spans="1:11" hidden="1" x14ac:dyDescent="0.2">
      <c r="A1754" s="88">
        <v>2181</v>
      </c>
      <c r="B1754" s="95">
        <v>31154556</v>
      </c>
      <c r="C1754" s="90" t="s">
        <v>994</v>
      </c>
      <c r="D1754" s="91" t="str">
        <f>VLOOKUP(B1754,[1]PLANTA!$A$2:$T$2334,20,0)</f>
        <v>PALMIRA</v>
      </c>
      <c r="E1754" s="92" t="s">
        <v>2653</v>
      </c>
      <c r="F1754" s="10" t="s">
        <v>2657</v>
      </c>
      <c r="G1754" s="11">
        <v>4210</v>
      </c>
      <c r="H1754" s="11">
        <v>15</v>
      </c>
      <c r="I1754" s="93">
        <v>380140</v>
      </c>
      <c r="J1754" s="94" t="s">
        <v>268</v>
      </c>
      <c r="K1754" s="94" t="s">
        <v>263</v>
      </c>
    </row>
    <row r="1755" spans="1:11" hidden="1" x14ac:dyDescent="0.2">
      <c r="A1755" s="1">
        <v>5062</v>
      </c>
      <c r="B1755" s="148">
        <v>31154556</v>
      </c>
      <c r="C1755" s="144" t="s">
        <v>994</v>
      </c>
      <c r="D1755" s="144" t="s">
        <v>268</v>
      </c>
      <c r="E1755" s="131" t="s">
        <v>3389</v>
      </c>
      <c r="F1755" s="145" t="s">
        <v>2657</v>
      </c>
      <c r="G1755" s="146">
        <v>4210</v>
      </c>
      <c r="H1755" s="146">
        <v>15</v>
      </c>
      <c r="I1755" s="147">
        <v>380140</v>
      </c>
      <c r="J1755" s="145" t="s">
        <v>268</v>
      </c>
      <c r="K1755" s="2"/>
    </row>
    <row r="1756" spans="1:11" hidden="1" x14ac:dyDescent="0.2">
      <c r="A1756" s="88">
        <v>2187</v>
      </c>
      <c r="B1756" s="95">
        <v>31154592</v>
      </c>
      <c r="C1756" s="90" t="s">
        <v>995</v>
      </c>
      <c r="D1756" s="91" t="str">
        <f>VLOOKUP(B1756,[1]PLANTA!$A$2:$T$2334,20,0)</f>
        <v>ROLDANILLO</v>
      </c>
      <c r="E1756" s="92" t="s">
        <v>2653</v>
      </c>
      <c r="F1756" s="10" t="s">
        <v>2695</v>
      </c>
      <c r="G1756" s="11">
        <v>4044</v>
      </c>
      <c r="H1756" s="11">
        <v>14</v>
      </c>
      <c r="I1756" s="93">
        <v>380150</v>
      </c>
      <c r="J1756" s="94" t="s">
        <v>269</v>
      </c>
      <c r="K1756" s="94" t="s">
        <v>263</v>
      </c>
    </row>
    <row r="1757" spans="1:11" hidden="1" x14ac:dyDescent="0.2">
      <c r="A1757" s="1">
        <v>5068</v>
      </c>
      <c r="B1757" s="148">
        <v>31154592</v>
      </c>
      <c r="C1757" s="144" t="s">
        <v>995</v>
      </c>
      <c r="D1757" s="144" t="s">
        <v>269</v>
      </c>
      <c r="E1757" s="131" t="s">
        <v>3389</v>
      </c>
      <c r="F1757" s="145" t="s">
        <v>2695</v>
      </c>
      <c r="G1757" s="146">
        <v>4044</v>
      </c>
      <c r="H1757" s="146">
        <v>14</v>
      </c>
      <c r="I1757" s="147">
        <v>380150</v>
      </c>
      <c r="J1757" s="145" t="s">
        <v>269</v>
      </c>
      <c r="K1757" s="2"/>
    </row>
    <row r="1758" spans="1:11" hidden="1" x14ac:dyDescent="0.2">
      <c r="A1758" s="88">
        <v>2059</v>
      </c>
      <c r="B1758" s="96">
        <v>31156083</v>
      </c>
      <c r="C1758" s="90" t="s">
        <v>996</v>
      </c>
      <c r="D1758" s="91" t="str">
        <f>VLOOKUP(B1758,[1]PLANTA!$A$2:$T$2334,20,0)</f>
        <v>Grupo Jurídico CALI</v>
      </c>
      <c r="E1758" s="92" t="s">
        <v>2653</v>
      </c>
      <c r="F1758" s="10" t="s">
        <v>2660</v>
      </c>
      <c r="G1758" s="11">
        <v>2028</v>
      </c>
      <c r="H1758" s="11">
        <v>14</v>
      </c>
      <c r="I1758" s="93">
        <v>380020</v>
      </c>
      <c r="J1758" s="94" t="s">
        <v>264</v>
      </c>
      <c r="K1758" s="94" t="s">
        <v>263</v>
      </c>
    </row>
    <row r="1759" spans="1:11" hidden="1" x14ac:dyDescent="0.2">
      <c r="A1759" s="1">
        <v>3925</v>
      </c>
      <c r="B1759" s="148">
        <v>31156083</v>
      </c>
      <c r="C1759" s="144" t="s">
        <v>3572</v>
      </c>
      <c r="D1759" s="144" t="s">
        <v>3737</v>
      </c>
      <c r="E1759" s="131" t="s">
        <v>3389</v>
      </c>
      <c r="F1759" s="145" t="s">
        <v>2826</v>
      </c>
      <c r="G1759" s="146" t="s">
        <v>2827</v>
      </c>
      <c r="H1759" s="146" t="s">
        <v>2717</v>
      </c>
      <c r="I1759" s="147">
        <v>180010</v>
      </c>
      <c r="J1759" s="145" t="s">
        <v>3737</v>
      </c>
      <c r="K1759" s="2"/>
    </row>
    <row r="1760" spans="1:11" hidden="1" x14ac:dyDescent="0.2">
      <c r="A1760" s="88">
        <v>2177</v>
      </c>
      <c r="B1760" s="89">
        <v>31158671</v>
      </c>
      <c r="C1760" s="90" t="s">
        <v>997</v>
      </c>
      <c r="D1760" s="91" t="str">
        <f>VLOOKUP(B1760,[1]PLANTA!$A$2:$T$2334,20,0)</f>
        <v>PALMIRA</v>
      </c>
      <c r="E1760" s="92" t="s">
        <v>2653</v>
      </c>
      <c r="F1760" s="10" t="s">
        <v>2695</v>
      </c>
      <c r="G1760" s="11">
        <v>4044</v>
      </c>
      <c r="H1760" s="11">
        <v>14</v>
      </c>
      <c r="I1760" s="93">
        <v>380140</v>
      </c>
      <c r="J1760" s="94" t="s">
        <v>268</v>
      </c>
      <c r="K1760" s="94" t="s">
        <v>263</v>
      </c>
    </row>
    <row r="1761" spans="1:11" hidden="1" x14ac:dyDescent="0.2">
      <c r="A1761" s="1">
        <v>5057</v>
      </c>
      <c r="B1761" s="148">
        <v>31158671</v>
      </c>
      <c r="C1761" s="144" t="s">
        <v>997</v>
      </c>
      <c r="D1761" s="144" t="s">
        <v>268</v>
      </c>
      <c r="E1761" s="131" t="s">
        <v>3389</v>
      </c>
      <c r="F1761" s="145" t="s">
        <v>2695</v>
      </c>
      <c r="G1761" s="146">
        <v>4044</v>
      </c>
      <c r="H1761" s="146">
        <v>14</v>
      </c>
      <c r="I1761" s="147">
        <v>380140</v>
      </c>
      <c r="J1761" s="145" t="s">
        <v>268</v>
      </c>
      <c r="K1761" s="2"/>
    </row>
    <row r="1762" spans="1:11" hidden="1" x14ac:dyDescent="0.2">
      <c r="A1762" s="88">
        <v>2062</v>
      </c>
      <c r="B1762" s="95">
        <v>31161898</v>
      </c>
      <c r="C1762" s="90" t="s">
        <v>998</v>
      </c>
      <c r="D1762" s="91" t="str">
        <f>VLOOKUP(B1762,[1]PLANTA!$A$2:$T$2334,20,0)</f>
        <v>Grupo Jurídico CALI</v>
      </c>
      <c r="E1762" s="92" t="s">
        <v>2653</v>
      </c>
      <c r="F1762" s="10" t="s">
        <v>2652</v>
      </c>
      <c r="G1762" s="11">
        <v>2044</v>
      </c>
      <c r="H1762" s="11">
        <v>10</v>
      </c>
      <c r="I1762" s="93">
        <v>380020</v>
      </c>
      <c r="J1762" s="94" t="s">
        <v>264</v>
      </c>
      <c r="K1762" s="94" t="s">
        <v>263</v>
      </c>
    </row>
    <row r="1763" spans="1:11" hidden="1" x14ac:dyDescent="0.2">
      <c r="A1763" s="1">
        <v>5064</v>
      </c>
      <c r="B1763" s="148">
        <v>31161898</v>
      </c>
      <c r="C1763" s="144" t="s">
        <v>998</v>
      </c>
      <c r="D1763" s="144" t="s">
        <v>269</v>
      </c>
      <c r="E1763" s="131" t="s">
        <v>3389</v>
      </c>
      <c r="F1763" s="145" t="s">
        <v>2850</v>
      </c>
      <c r="G1763" s="146" t="s">
        <v>2851</v>
      </c>
      <c r="H1763" s="146" t="s">
        <v>2681</v>
      </c>
      <c r="I1763" s="147">
        <v>380150</v>
      </c>
      <c r="J1763" s="145" t="s">
        <v>269</v>
      </c>
      <c r="K1763" s="2"/>
    </row>
    <row r="1764" spans="1:11" hidden="1" x14ac:dyDescent="0.2">
      <c r="A1764" s="88">
        <v>2169</v>
      </c>
      <c r="B1764" s="95">
        <v>31163201</v>
      </c>
      <c r="C1764" s="90" t="s">
        <v>999</v>
      </c>
      <c r="D1764" s="91" t="str">
        <f>VLOOKUP(B1764,[1]PLANTA!$A$2:$T$2334,20,0)</f>
        <v>PALMIRA</v>
      </c>
      <c r="E1764" s="92" t="s">
        <v>2653</v>
      </c>
      <c r="F1764" s="10" t="s">
        <v>2652</v>
      </c>
      <c r="G1764" s="11" t="s">
        <v>2662</v>
      </c>
      <c r="H1764" s="11" t="s">
        <v>2663</v>
      </c>
      <c r="I1764" s="93">
        <v>380140</v>
      </c>
      <c r="J1764" s="94" t="s">
        <v>268</v>
      </c>
      <c r="K1764" s="94" t="s">
        <v>263</v>
      </c>
    </row>
    <row r="1765" spans="1:11" hidden="1" x14ac:dyDescent="0.2">
      <c r="A1765" s="1">
        <v>5050</v>
      </c>
      <c r="B1765" s="148">
        <v>31163201</v>
      </c>
      <c r="C1765" s="144" t="s">
        <v>999</v>
      </c>
      <c r="D1765" s="144" t="s">
        <v>268</v>
      </c>
      <c r="E1765" s="131" t="s">
        <v>3389</v>
      </c>
      <c r="F1765" s="145" t="s">
        <v>2652</v>
      </c>
      <c r="G1765" s="146" t="s">
        <v>2662</v>
      </c>
      <c r="H1765" s="146" t="s">
        <v>2663</v>
      </c>
      <c r="I1765" s="147">
        <v>380140</v>
      </c>
      <c r="J1765" s="145" t="s">
        <v>268</v>
      </c>
      <c r="K1765" s="2"/>
    </row>
    <row r="1766" spans="1:11" ht="25.5" hidden="1" x14ac:dyDescent="0.2">
      <c r="A1766" s="88">
        <v>2439</v>
      </c>
      <c r="B1766" s="105">
        <v>31174395</v>
      </c>
      <c r="C1766" s="120" t="s">
        <v>2218</v>
      </c>
      <c r="D1766" s="126" t="s">
        <v>2166</v>
      </c>
      <c r="E1766" s="103" t="s">
        <v>3388</v>
      </c>
      <c r="F1766" s="104" t="s">
        <v>3389</v>
      </c>
      <c r="G1766" s="104" t="s">
        <v>3389</v>
      </c>
      <c r="H1766" s="104" t="s">
        <v>3389</v>
      </c>
      <c r="I1766" s="117" t="s">
        <v>3389</v>
      </c>
      <c r="J1766" s="107" t="s">
        <v>268</v>
      </c>
      <c r="K1766" s="107" t="s">
        <v>263</v>
      </c>
    </row>
    <row r="1767" spans="1:11" hidden="1" x14ac:dyDescent="0.2">
      <c r="A1767" s="88">
        <v>2208</v>
      </c>
      <c r="B1767" s="95">
        <v>31188024</v>
      </c>
      <c r="C1767" s="90" t="s">
        <v>1000</v>
      </c>
      <c r="D1767" s="91" t="str">
        <f>VLOOKUP(B1767,[1]PLANTA!$A$2:$T$2334,20,0)</f>
        <v>TULUA</v>
      </c>
      <c r="E1767" s="92" t="s">
        <v>2653</v>
      </c>
      <c r="F1767" s="10" t="s">
        <v>2695</v>
      </c>
      <c r="G1767" s="11">
        <v>4044</v>
      </c>
      <c r="H1767" s="11">
        <v>16</v>
      </c>
      <c r="I1767" s="93">
        <v>380170</v>
      </c>
      <c r="J1767" s="94" t="s">
        <v>271</v>
      </c>
      <c r="K1767" s="94" t="s">
        <v>263</v>
      </c>
    </row>
    <row r="1768" spans="1:11" hidden="1" x14ac:dyDescent="0.2">
      <c r="A1768" s="1">
        <v>5087</v>
      </c>
      <c r="B1768" s="148">
        <v>31188024</v>
      </c>
      <c r="C1768" s="144" t="s">
        <v>1000</v>
      </c>
      <c r="D1768" s="144" t="s">
        <v>271</v>
      </c>
      <c r="E1768" s="131" t="s">
        <v>3389</v>
      </c>
      <c r="F1768" s="145" t="s">
        <v>2695</v>
      </c>
      <c r="G1768" s="146">
        <v>4044</v>
      </c>
      <c r="H1768" s="146">
        <v>16</v>
      </c>
      <c r="I1768" s="147">
        <v>380170</v>
      </c>
      <c r="J1768" s="145" t="s">
        <v>271</v>
      </c>
      <c r="K1768" s="2"/>
    </row>
    <row r="1769" spans="1:11" hidden="1" x14ac:dyDescent="0.2">
      <c r="A1769" s="88">
        <v>2081</v>
      </c>
      <c r="B1769" s="95">
        <v>31190720</v>
      </c>
      <c r="C1769" s="90" t="s">
        <v>1001</v>
      </c>
      <c r="D1769" s="91" t="str">
        <f>VLOOKUP(B1769,[1]PLANTA!$A$2:$T$2334,20,0)</f>
        <v>Grupo Jurídico CALI</v>
      </c>
      <c r="E1769" s="92" t="s">
        <v>2653</v>
      </c>
      <c r="F1769" s="10" t="s">
        <v>2654</v>
      </c>
      <c r="G1769" s="11">
        <v>3124</v>
      </c>
      <c r="H1769" s="11">
        <v>16</v>
      </c>
      <c r="I1769" s="93">
        <v>380020</v>
      </c>
      <c r="J1769" s="94" t="s">
        <v>264</v>
      </c>
      <c r="K1769" s="94" t="s">
        <v>263</v>
      </c>
    </row>
    <row r="1770" spans="1:11" hidden="1" x14ac:dyDescent="0.2">
      <c r="A1770" s="88">
        <v>2121</v>
      </c>
      <c r="B1770" s="95">
        <v>31192173</v>
      </c>
      <c r="C1770" s="90" t="s">
        <v>1002</v>
      </c>
      <c r="D1770" s="91" t="str">
        <f>VLOOKUP(B1770,[1]PLANTA!$A$2:$T$2334,20,0)</f>
        <v>Grupo Operativo CALI</v>
      </c>
      <c r="E1770" s="92" t="s">
        <v>2653</v>
      </c>
      <c r="F1770" s="10" t="s">
        <v>2657</v>
      </c>
      <c r="G1770" s="11">
        <v>4210</v>
      </c>
      <c r="H1770" s="11">
        <v>19</v>
      </c>
      <c r="I1770" s="93">
        <v>380040</v>
      </c>
      <c r="J1770" s="94" t="s">
        <v>264</v>
      </c>
      <c r="K1770" s="94" t="s">
        <v>263</v>
      </c>
    </row>
    <row r="1771" spans="1:11" hidden="1" x14ac:dyDescent="0.2">
      <c r="A1771" s="1">
        <v>5005</v>
      </c>
      <c r="B1771" s="148">
        <v>31192173</v>
      </c>
      <c r="C1771" s="144" t="s">
        <v>1002</v>
      </c>
      <c r="D1771" s="144" t="s">
        <v>3325</v>
      </c>
      <c r="E1771" s="131" t="s">
        <v>3389</v>
      </c>
      <c r="F1771" s="145" t="s">
        <v>2657</v>
      </c>
      <c r="G1771" s="146">
        <v>4210</v>
      </c>
      <c r="H1771" s="146">
        <v>19</v>
      </c>
      <c r="I1771" s="147">
        <v>380040</v>
      </c>
      <c r="J1771" s="145" t="s">
        <v>3325</v>
      </c>
      <c r="K1771" s="2"/>
    </row>
    <row r="1772" spans="1:11" hidden="1" x14ac:dyDescent="0.2">
      <c r="A1772" s="88">
        <v>2060</v>
      </c>
      <c r="B1772" s="95">
        <v>31192561</v>
      </c>
      <c r="C1772" s="90" t="s">
        <v>1003</v>
      </c>
      <c r="D1772" s="91" t="str">
        <f>VLOOKUP(B1772,[1]PLANTA!$A$2:$T$2334,20,0)</f>
        <v>Grupo Jurídico CALI</v>
      </c>
      <c r="E1772" s="92" t="s">
        <v>2653</v>
      </c>
      <c r="F1772" s="10" t="s">
        <v>2660</v>
      </c>
      <c r="G1772" s="11">
        <v>2028</v>
      </c>
      <c r="H1772" s="11">
        <v>12</v>
      </c>
      <c r="I1772" s="93">
        <v>380020</v>
      </c>
      <c r="J1772" s="94" t="s">
        <v>264</v>
      </c>
      <c r="K1772" s="94" t="s">
        <v>263</v>
      </c>
    </row>
    <row r="1773" spans="1:11" hidden="1" x14ac:dyDescent="0.2">
      <c r="A1773" s="1">
        <v>4946</v>
      </c>
      <c r="B1773" s="148">
        <v>31192561</v>
      </c>
      <c r="C1773" s="144" t="s">
        <v>1003</v>
      </c>
      <c r="D1773" s="144" t="s">
        <v>3796</v>
      </c>
      <c r="E1773" s="131" t="s">
        <v>3389</v>
      </c>
      <c r="F1773" s="145" t="s">
        <v>2660</v>
      </c>
      <c r="G1773" s="146">
        <v>2028</v>
      </c>
      <c r="H1773" s="146">
        <v>12</v>
      </c>
      <c r="I1773" s="147">
        <v>380020</v>
      </c>
      <c r="J1773" s="145" t="s">
        <v>3796</v>
      </c>
      <c r="K1773" s="2"/>
    </row>
    <row r="1774" spans="1:11" hidden="1" x14ac:dyDescent="0.2">
      <c r="A1774" s="88">
        <v>2215</v>
      </c>
      <c r="B1774" s="95">
        <v>31195707</v>
      </c>
      <c r="C1774" s="90" t="s">
        <v>1004</v>
      </c>
      <c r="D1774" s="91" t="str">
        <f>VLOOKUP(B1774,[1]PLANTA!$A$2:$T$2334,20,0)</f>
        <v>TULUA</v>
      </c>
      <c r="E1774" s="92" t="s">
        <v>2653</v>
      </c>
      <c r="F1774" s="10" t="s">
        <v>2657</v>
      </c>
      <c r="G1774" s="11">
        <v>4210</v>
      </c>
      <c r="H1774" s="11">
        <v>15</v>
      </c>
      <c r="I1774" s="93">
        <v>380170</v>
      </c>
      <c r="J1774" s="94" t="s">
        <v>271</v>
      </c>
      <c r="K1774" s="94" t="s">
        <v>263</v>
      </c>
    </row>
    <row r="1775" spans="1:11" hidden="1" x14ac:dyDescent="0.2">
      <c r="A1775" s="1">
        <v>5094</v>
      </c>
      <c r="B1775" s="148">
        <v>31195707</v>
      </c>
      <c r="C1775" s="144" t="s">
        <v>1004</v>
      </c>
      <c r="D1775" s="144" t="s">
        <v>271</v>
      </c>
      <c r="E1775" s="131" t="s">
        <v>3389</v>
      </c>
      <c r="F1775" s="145" t="s">
        <v>2657</v>
      </c>
      <c r="G1775" s="146">
        <v>4210</v>
      </c>
      <c r="H1775" s="146">
        <v>15</v>
      </c>
      <c r="I1775" s="147">
        <v>380170</v>
      </c>
      <c r="J1775" s="145" t="s">
        <v>271</v>
      </c>
      <c r="K1775" s="2"/>
    </row>
    <row r="1776" spans="1:11" hidden="1" x14ac:dyDescent="0.2">
      <c r="A1776" s="88">
        <v>2210</v>
      </c>
      <c r="B1776" s="95">
        <v>31197971</v>
      </c>
      <c r="C1776" s="90" t="s">
        <v>3336</v>
      </c>
      <c r="D1776" s="91" t="str">
        <f>VLOOKUP(B1776,[1]PLANTA!$A$2:$T$2334,20,0)</f>
        <v>TULUA</v>
      </c>
      <c r="E1776" s="92" t="s">
        <v>2651</v>
      </c>
      <c r="F1776" s="10" t="s">
        <v>2695</v>
      </c>
      <c r="G1776" s="11">
        <v>4044</v>
      </c>
      <c r="H1776" s="11">
        <v>16</v>
      </c>
      <c r="I1776" s="93">
        <v>380170</v>
      </c>
      <c r="J1776" s="94" t="s">
        <v>271</v>
      </c>
      <c r="K1776" s="94" t="s">
        <v>263</v>
      </c>
    </row>
    <row r="1777" spans="1:11" hidden="1" x14ac:dyDescent="0.2">
      <c r="A1777" s="1">
        <v>5089</v>
      </c>
      <c r="B1777" s="148">
        <v>31197971</v>
      </c>
      <c r="C1777" s="144" t="s">
        <v>3336</v>
      </c>
      <c r="D1777" s="144" t="s">
        <v>271</v>
      </c>
      <c r="E1777" s="131" t="s">
        <v>3389</v>
      </c>
      <c r="F1777" s="145" t="s">
        <v>2695</v>
      </c>
      <c r="G1777" s="146">
        <v>4044</v>
      </c>
      <c r="H1777" s="146">
        <v>16</v>
      </c>
      <c r="I1777" s="147">
        <v>380170</v>
      </c>
      <c r="J1777" s="145" t="s">
        <v>271</v>
      </c>
      <c r="K1777" s="2"/>
    </row>
    <row r="1778" spans="1:11" hidden="1" x14ac:dyDescent="0.2">
      <c r="A1778" s="88">
        <v>2192</v>
      </c>
      <c r="B1778" s="95">
        <v>31199255</v>
      </c>
      <c r="C1778" s="90" t="s">
        <v>3332</v>
      </c>
      <c r="D1778" s="91" t="str">
        <f>VLOOKUP(B1778,[1]PLANTA!$A$2:$T$2334,20,0)</f>
        <v>ROLDANILLO</v>
      </c>
      <c r="E1778" s="92" t="s">
        <v>2651</v>
      </c>
      <c r="F1778" s="10" t="s">
        <v>2695</v>
      </c>
      <c r="G1778" s="11">
        <v>4044</v>
      </c>
      <c r="H1778" s="11">
        <v>11</v>
      </c>
      <c r="I1778" s="93">
        <v>380150</v>
      </c>
      <c r="J1778" s="94" t="s">
        <v>269</v>
      </c>
      <c r="K1778" s="94" t="s">
        <v>263</v>
      </c>
    </row>
    <row r="1779" spans="1:11" hidden="1" x14ac:dyDescent="0.2">
      <c r="A1779" s="1">
        <v>5072</v>
      </c>
      <c r="B1779" s="148">
        <v>31199255</v>
      </c>
      <c r="C1779" s="144" t="s">
        <v>3332</v>
      </c>
      <c r="D1779" s="144" t="s">
        <v>269</v>
      </c>
      <c r="E1779" s="131" t="s">
        <v>3389</v>
      </c>
      <c r="F1779" s="145" t="s">
        <v>2695</v>
      </c>
      <c r="G1779" s="146">
        <v>4044</v>
      </c>
      <c r="H1779" s="146">
        <v>11</v>
      </c>
      <c r="I1779" s="147">
        <v>380150</v>
      </c>
      <c r="J1779" s="145" t="s">
        <v>269</v>
      </c>
      <c r="K1779" s="2"/>
    </row>
    <row r="1780" spans="1:11" hidden="1" x14ac:dyDescent="0.2">
      <c r="A1780" s="88">
        <v>2200</v>
      </c>
      <c r="B1780" s="95">
        <v>31201703</v>
      </c>
      <c r="C1780" s="90" t="s">
        <v>1005</v>
      </c>
      <c r="D1780" s="91" t="str">
        <f>VLOOKUP(B1780,[1]PLANTA!$A$2:$T$2334,20,0)</f>
        <v>TULUA</v>
      </c>
      <c r="E1780" s="92" t="s">
        <v>2825</v>
      </c>
      <c r="F1780" s="10" t="s">
        <v>2850</v>
      </c>
      <c r="G1780" s="11" t="s">
        <v>2851</v>
      </c>
      <c r="H1780" s="11" t="s">
        <v>2681</v>
      </c>
      <c r="I1780" s="93">
        <v>380170</v>
      </c>
      <c r="J1780" s="94" t="s">
        <v>271</v>
      </c>
      <c r="K1780" s="94" t="s">
        <v>263</v>
      </c>
    </row>
    <row r="1781" spans="1:11" hidden="1" x14ac:dyDescent="0.2">
      <c r="A1781" s="88">
        <v>2066</v>
      </c>
      <c r="B1781" s="95">
        <v>31235236</v>
      </c>
      <c r="C1781" s="90" t="s">
        <v>1006</v>
      </c>
      <c r="D1781" s="91" t="str">
        <f>VLOOKUP(B1781,[1]PLANTA!$A$2:$T$2334,20,0)</f>
        <v>Grupo Jurídico CALI</v>
      </c>
      <c r="E1781" s="92" t="s">
        <v>2653</v>
      </c>
      <c r="F1781" s="10" t="s">
        <v>2652</v>
      </c>
      <c r="G1781" s="11">
        <v>2044</v>
      </c>
      <c r="H1781" s="11">
        <v>10</v>
      </c>
      <c r="I1781" s="93">
        <v>380020</v>
      </c>
      <c r="J1781" s="94" t="s">
        <v>264</v>
      </c>
      <c r="K1781" s="94" t="s">
        <v>263</v>
      </c>
    </row>
    <row r="1782" spans="1:11" hidden="1" x14ac:dyDescent="0.2">
      <c r="A1782" s="1">
        <v>4952</v>
      </c>
      <c r="B1782" s="148">
        <v>31235236</v>
      </c>
      <c r="C1782" s="144" t="s">
        <v>1006</v>
      </c>
      <c r="D1782" s="144" t="s">
        <v>3796</v>
      </c>
      <c r="E1782" s="131" t="s">
        <v>3389</v>
      </c>
      <c r="F1782" s="145" t="s">
        <v>2652</v>
      </c>
      <c r="G1782" s="146">
        <v>2044</v>
      </c>
      <c r="H1782" s="146">
        <v>10</v>
      </c>
      <c r="I1782" s="147">
        <v>380020</v>
      </c>
      <c r="J1782" s="145" t="s">
        <v>3796</v>
      </c>
      <c r="K1782" s="2"/>
    </row>
    <row r="1783" spans="1:11" hidden="1" x14ac:dyDescent="0.2">
      <c r="A1783" s="88">
        <v>2055</v>
      </c>
      <c r="B1783" s="95">
        <v>31276465</v>
      </c>
      <c r="C1783" s="90" t="s">
        <v>1007</v>
      </c>
      <c r="D1783" s="91" t="str">
        <f>VLOOKUP(B1783,[1]PLANTA!$A$2:$T$2334,20,0)</f>
        <v>Despacho del Registrador CALI</v>
      </c>
      <c r="E1783" s="92" t="s">
        <v>2653</v>
      </c>
      <c r="F1783" s="10" t="s">
        <v>2652</v>
      </c>
      <c r="G1783" s="11">
        <v>2044</v>
      </c>
      <c r="H1783" s="11">
        <v>10</v>
      </c>
      <c r="I1783" s="93">
        <v>380010</v>
      </c>
      <c r="J1783" s="94" t="s">
        <v>264</v>
      </c>
      <c r="K1783" s="94" t="s">
        <v>263</v>
      </c>
    </row>
    <row r="1784" spans="1:11" hidden="1" x14ac:dyDescent="0.2">
      <c r="A1784" s="1">
        <v>4941</v>
      </c>
      <c r="B1784" s="148">
        <v>31276465</v>
      </c>
      <c r="C1784" s="144" t="s">
        <v>1007</v>
      </c>
      <c r="D1784" s="144" t="s">
        <v>3795</v>
      </c>
      <c r="E1784" s="131" t="s">
        <v>3389</v>
      </c>
      <c r="F1784" s="145" t="s">
        <v>2652</v>
      </c>
      <c r="G1784" s="146">
        <v>2044</v>
      </c>
      <c r="H1784" s="146">
        <v>10</v>
      </c>
      <c r="I1784" s="147">
        <v>380010</v>
      </c>
      <c r="J1784" s="145" t="s">
        <v>3795</v>
      </c>
      <c r="K1784" s="2"/>
    </row>
    <row r="1785" spans="1:11" hidden="1" x14ac:dyDescent="0.2">
      <c r="A1785" s="88">
        <v>1001</v>
      </c>
      <c r="B1785" s="95">
        <v>31284798</v>
      </c>
      <c r="C1785" s="90" t="s">
        <v>1008</v>
      </c>
      <c r="D1785" s="91" t="str">
        <f>VLOOKUP(B1785,[1]PLANTA!$A$2:$T$2334,20,0)</f>
        <v>GUAPI</v>
      </c>
      <c r="E1785" s="92" t="s">
        <v>2653</v>
      </c>
      <c r="F1785" s="10" t="s">
        <v>2695</v>
      </c>
      <c r="G1785" s="11">
        <v>4044</v>
      </c>
      <c r="H1785" s="11">
        <v>14</v>
      </c>
      <c r="I1785" s="93">
        <v>180130</v>
      </c>
      <c r="J1785" s="94" t="s">
        <v>146</v>
      </c>
      <c r="K1785" s="94" t="s">
        <v>143</v>
      </c>
    </row>
    <row r="1786" spans="1:11" hidden="1" x14ac:dyDescent="0.2">
      <c r="A1786" s="1">
        <v>3950</v>
      </c>
      <c r="B1786" s="148">
        <v>31284798</v>
      </c>
      <c r="C1786" s="144" t="s">
        <v>1008</v>
      </c>
      <c r="D1786" s="144" t="s">
        <v>146</v>
      </c>
      <c r="E1786" s="131" t="s">
        <v>3389</v>
      </c>
      <c r="F1786" s="145" t="s">
        <v>2695</v>
      </c>
      <c r="G1786" s="146">
        <v>4044</v>
      </c>
      <c r="H1786" s="146">
        <v>14</v>
      </c>
      <c r="I1786" s="147">
        <v>180130</v>
      </c>
      <c r="J1786" s="145" t="s">
        <v>146</v>
      </c>
      <c r="K1786" s="2"/>
    </row>
    <row r="1787" spans="1:11" hidden="1" x14ac:dyDescent="0.2">
      <c r="A1787" s="88">
        <v>2115</v>
      </c>
      <c r="B1787" s="95">
        <v>31294155</v>
      </c>
      <c r="C1787" s="90" t="s">
        <v>1009</v>
      </c>
      <c r="D1787" s="91" t="str">
        <f>VLOOKUP(B1787,[1]PLANTA!$A$2:$T$2334,20,0)</f>
        <v>Grupo Operativo CALI</v>
      </c>
      <c r="E1787" s="92" t="s">
        <v>2653</v>
      </c>
      <c r="F1787" s="10" t="s">
        <v>2695</v>
      </c>
      <c r="G1787" s="11">
        <v>4044</v>
      </c>
      <c r="H1787" s="11">
        <v>16</v>
      </c>
      <c r="I1787" s="93">
        <v>380040</v>
      </c>
      <c r="J1787" s="94" t="s">
        <v>264</v>
      </c>
      <c r="K1787" s="94" t="s">
        <v>263</v>
      </c>
    </row>
    <row r="1788" spans="1:11" hidden="1" x14ac:dyDescent="0.2">
      <c r="A1788" s="88">
        <v>2064</v>
      </c>
      <c r="B1788" s="95">
        <v>31297090</v>
      </c>
      <c r="C1788" s="90" t="s">
        <v>1010</v>
      </c>
      <c r="D1788" s="91" t="str">
        <f>VLOOKUP(B1788,[1]PLANTA!$A$2:$T$2334,20,0)</f>
        <v>Grupo Jurídico CALI</v>
      </c>
      <c r="E1788" s="92" t="s">
        <v>2653</v>
      </c>
      <c r="F1788" s="10" t="s">
        <v>2652</v>
      </c>
      <c r="G1788" s="11">
        <v>2044</v>
      </c>
      <c r="H1788" s="11">
        <v>10</v>
      </c>
      <c r="I1788" s="93">
        <v>380020</v>
      </c>
      <c r="J1788" s="94" t="s">
        <v>264</v>
      </c>
      <c r="K1788" s="94" t="s">
        <v>263</v>
      </c>
    </row>
    <row r="1789" spans="1:11" hidden="1" x14ac:dyDescent="0.2">
      <c r="A1789" s="1">
        <v>4950</v>
      </c>
      <c r="B1789" s="148">
        <v>31297090</v>
      </c>
      <c r="C1789" s="144" t="s">
        <v>1010</v>
      </c>
      <c r="D1789" s="144" t="s">
        <v>3796</v>
      </c>
      <c r="E1789" s="131" t="s">
        <v>3389</v>
      </c>
      <c r="F1789" s="145" t="s">
        <v>2652</v>
      </c>
      <c r="G1789" s="146">
        <v>2044</v>
      </c>
      <c r="H1789" s="146">
        <v>10</v>
      </c>
      <c r="I1789" s="147">
        <v>380020</v>
      </c>
      <c r="J1789" s="145" t="s">
        <v>3796</v>
      </c>
      <c r="K1789" s="2"/>
    </row>
    <row r="1790" spans="1:11" hidden="1" x14ac:dyDescent="0.2">
      <c r="A1790" s="88">
        <v>2112</v>
      </c>
      <c r="B1790" s="95">
        <v>31300580</v>
      </c>
      <c r="C1790" s="90" t="s">
        <v>1011</v>
      </c>
      <c r="D1790" s="91" t="str">
        <f>VLOOKUP(B1790,[1]PLANTA!$A$2:$T$2334,20,0)</f>
        <v>Grupo Operativo CALI</v>
      </c>
      <c r="E1790" s="92" t="s">
        <v>2653</v>
      </c>
      <c r="F1790" s="10" t="s">
        <v>2654</v>
      </c>
      <c r="G1790" s="11">
        <v>3124</v>
      </c>
      <c r="H1790" s="11">
        <v>14</v>
      </c>
      <c r="I1790" s="93">
        <v>380040</v>
      </c>
      <c r="J1790" s="94" t="s">
        <v>264</v>
      </c>
      <c r="K1790" s="94" t="s">
        <v>263</v>
      </c>
    </row>
    <row r="1791" spans="1:11" hidden="1" x14ac:dyDescent="0.2">
      <c r="A1791" s="1">
        <v>4997</v>
      </c>
      <c r="B1791" s="148">
        <v>31300580</v>
      </c>
      <c r="C1791" s="144" t="s">
        <v>1011</v>
      </c>
      <c r="D1791" s="144" t="s">
        <v>3325</v>
      </c>
      <c r="E1791" s="131" t="s">
        <v>3389</v>
      </c>
      <c r="F1791" s="145" t="s">
        <v>2654</v>
      </c>
      <c r="G1791" s="146">
        <v>3124</v>
      </c>
      <c r="H1791" s="146">
        <v>14</v>
      </c>
      <c r="I1791" s="147">
        <v>380040</v>
      </c>
      <c r="J1791" s="145" t="s">
        <v>3325</v>
      </c>
      <c r="K1791" s="2"/>
    </row>
    <row r="1792" spans="1:11" hidden="1" x14ac:dyDescent="0.2">
      <c r="A1792" s="88">
        <v>2131</v>
      </c>
      <c r="B1792" s="95">
        <v>31376102</v>
      </c>
      <c r="C1792" s="90" t="s">
        <v>1012</v>
      </c>
      <c r="D1792" s="91" t="str">
        <f>VLOOKUP(B1792,[1]PLANTA!$A$2:$T$2334,20,0)</f>
        <v>BUENAVENTURA</v>
      </c>
      <c r="E1792" s="92" t="s">
        <v>2653</v>
      </c>
      <c r="F1792" s="10" t="s">
        <v>2695</v>
      </c>
      <c r="G1792" s="11">
        <v>4044</v>
      </c>
      <c r="H1792" s="11">
        <v>12</v>
      </c>
      <c r="I1792" s="93">
        <v>380110</v>
      </c>
      <c r="J1792" s="94" t="s">
        <v>265</v>
      </c>
      <c r="K1792" s="94" t="s">
        <v>263</v>
      </c>
    </row>
    <row r="1793" spans="1:11" hidden="1" x14ac:dyDescent="0.2">
      <c r="A1793" s="1">
        <v>5016</v>
      </c>
      <c r="B1793" s="148">
        <v>31376102</v>
      </c>
      <c r="C1793" s="144" t="s">
        <v>1012</v>
      </c>
      <c r="D1793" s="144" t="s">
        <v>265</v>
      </c>
      <c r="E1793" s="131" t="s">
        <v>3389</v>
      </c>
      <c r="F1793" s="145" t="s">
        <v>2695</v>
      </c>
      <c r="G1793" s="146">
        <v>4044</v>
      </c>
      <c r="H1793" s="146">
        <v>12</v>
      </c>
      <c r="I1793" s="147">
        <v>380110</v>
      </c>
      <c r="J1793" s="145" t="s">
        <v>265</v>
      </c>
      <c r="K1793" s="2"/>
    </row>
    <row r="1794" spans="1:11" hidden="1" x14ac:dyDescent="0.2">
      <c r="A1794" s="88">
        <v>1602</v>
      </c>
      <c r="B1794" s="95">
        <v>31386809</v>
      </c>
      <c r="C1794" s="90" t="s">
        <v>1013</v>
      </c>
      <c r="D1794" s="91" t="str">
        <f>VLOOKUP(B1794,[1]PLANTA!$A$2:$T$2334,20,0)</f>
        <v>Grupo Administrativo Villavicencio</v>
      </c>
      <c r="E1794" s="92" t="s">
        <v>2653</v>
      </c>
      <c r="F1794" s="10" t="s">
        <v>2695</v>
      </c>
      <c r="G1794" s="11">
        <v>4044</v>
      </c>
      <c r="H1794" s="11">
        <v>14</v>
      </c>
      <c r="I1794" s="93">
        <v>290030</v>
      </c>
      <c r="J1794" s="94" t="s">
        <v>199</v>
      </c>
      <c r="K1794" s="94" t="s">
        <v>198</v>
      </c>
    </row>
    <row r="1795" spans="1:11" hidden="1" x14ac:dyDescent="0.2">
      <c r="A1795" s="1">
        <v>4520</v>
      </c>
      <c r="B1795" s="148">
        <v>31386809</v>
      </c>
      <c r="C1795" s="144" t="s">
        <v>1013</v>
      </c>
      <c r="D1795" s="144" t="s">
        <v>3772</v>
      </c>
      <c r="E1795" s="131" t="s">
        <v>3389</v>
      </c>
      <c r="F1795" s="145" t="s">
        <v>2695</v>
      </c>
      <c r="G1795" s="146">
        <v>4044</v>
      </c>
      <c r="H1795" s="146">
        <v>14</v>
      </c>
      <c r="I1795" s="147">
        <v>290030</v>
      </c>
      <c r="J1795" s="145" t="s">
        <v>3772</v>
      </c>
      <c r="K1795" s="2"/>
    </row>
    <row r="1796" spans="1:11" hidden="1" x14ac:dyDescent="0.2">
      <c r="A1796" s="88">
        <v>2440</v>
      </c>
      <c r="B1796" s="105">
        <v>31389395</v>
      </c>
      <c r="C1796" s="120" t="s">
        <v>2158</v>
      </c>
      <c r="D1796" s="126" t="s">
        <v>2086</v>
      </c>
      <c r="E1796" s="103" t="s">
        <v>3388</v>
      </c>
      <c r="F1796" s="104" t="s">
        <v>3389</v>
      </c>
      <c r="G1796" s="104" t="s">
        <v>3389</v>
      </c>
      <c r="H1796" s="104" t="s">
        <v>3389</v>
      </c>
      <c r="I1796" s="117" t="s">
        <v>3389</v>
      </c>
      <c r="J1796" s="107" t="s">
        <v>264</v>
      </c>
      <c r="K1796" s="107" t="s">
        <v>263</v>
      </c>
    </row>
    <row r="1797" spans="1:11" hidden="1" x14ac:dyDescent="0.2">
      <c r="A1797" s="88">
        <v>2157</v>
      </c>
      <c r="B1797" s="95">
        <v>31396761</v>
      </c>
      <c r="C1797" s="90" t="s">
        <v>1014</v>
      </c>
      <c r="D1797" s="91" t="str">
        <f>VLOOKUP(B1797,[1]PLANTA!$A$2:$T$2334,20,0)</f>
        <v>CARTAGO</v>
      </c>
      <c r="E1797" s="92" t="s">
        <v>2653</v>
      </c>
      <c r="F1797" s="10" t="s">
        <v>2695</v>
      </c>
      <c r="G1797" s="11">
        <v>4044</v>
      </c>
      <c r="H1797" s="11">
        <v>16</v>
      </c>
      <c r="I1797" s="93">
        <v>380130</v>
      </c>
      <c r="J1797" s="94" t="s">
        <v>267</v>
      </c>
      <c r="K1797" s="94" t="s">
        <v>263</v>
      </c>
    </row>
    <row r="1798" spans="1:11" hidden="1" x14ac:dyDescent="0.2">
      <c r="A1798" s="88">
        <v>2158</v>
      </c>
      <c r="B1798" s="95">
        <v>31397122</v>
      </c>
      <c r="C1798" s="90" t="s">
        <v>1015</v>
      </c>
      <c r="D1798" s="91" t="str">
        <f>VLOOKUP(B1798,[1]PLANTA!$A$2:$T$2334,20,0)</f>
        <v>CARTAGO</v>
      </c>
      <c r="E1798" s="92" t="s">
        <v>2653</v>
      </c>
      <c r="F1798" s="10" t="s">
        <v>2695</v>
      </c>
      <c r="G1798" s="11">
        <v>4044</v>
      </c>
      <c r="H1798" s="11">
        <v>16</v>
      </c>
      <c r="I1798" s="93">
        <v>380130</v>
      </c>
      <c r="J1798" s="94" t="s">
        <v>267</v>
      </c>
      <c r="K1798" s="94" t="s">
        <v>263</v>
      </c>
    </row>
    <row r="1799" spans="1:11" hidden="1" x14ac:dyDescent="0.2">
      <c r="A1799" s="1">
        <v>5039</v>
      </c>
      <c r="B1799" s="148">
        <v>31397122</v>
      </c>
      <c r="C1799" s="144" t="s">
        <v>1015</v>
      </c>
      <c r="D1799" s="144" t="s">
        <v>267</v>
      </c>
      <c r="E1799" s="131" t="s">
        <v>3389</v>
      </c>
      <c r="F1799" s="145" t="s">
        <v>2695</v>
      </c>
      <c r="G1799" s="146">
        <v>4044</v>
      </c>
      <c r="H1799" s="146">
        <v>16</v>
      </c>
      <c r="I1799" s="147">
        <v>380130</v>
      </c>
      <c r="J1799" s="145" t="s">
        <v>267</v>
      </c>
      <c r="K1799" s="2"/>
    </row>
    <row r="1800" spans="1:11" ht="25.5" hidden="1" x14ac:dyDescent="0.2">
      <c r="A1800" s="88">
        <v>2441</v>
      </c>
      <c r="B1800" s="105">
        <v>31397355</v>
      </c>
      <c r="C1800" s="120" t="s">
        <v>2165</v>
      </c>
      <c r="D1800" s="126" t="s">
        <v>2166</v>
      </c>
      <c r="E1800" s="103" t="s">
        <v>3388</v>
      </c>
      <c r="F1800" s="104" t="s">
        <v>3389</v>
      </c>
      <c r="G1800" s="104" t="s">
        <v>3389</v>
      </c>
      <c r="H1800" s="104" t="s">
        <v>3389</v>
      </c>
      <c r="I1800" s="117" t="s">
        <v>3389</v>
      </c>
      <c r="J1800" s="107" t="s">
        <v>268</v>
      </c>
      <c r="K1800" s="107" t="s">
        <v>263</v>
      </c>
    </row>
    <row r="1801" spans="1:11" hidden="1" x14ac:dyDescent="0.2">
      <c r="A1801" s="88">
        <v>1794</v>
      </c>
      <c r="B1801" s="95">
        <v>31397788</v>
      </c>
      <c r="C1801" s="90" t="s">
        <v>1016</v>
      </c>
      <c r="D1801" s="91" t="str">
        <f>VLOOKUP(B1801,[1]PLANTA!$A$2:$T$2334,20,0)</f>
        <v>Grupo Administrativo PEREIRA</v>
      </c>
      <c r="E1801" s="92" t="s">
        <v>2653</v>
      </c>
      <c r="F1801" s="10" t="s">
        <v>2657</v>
      </c>
      <c r="G1801" s="11">
        <v>4210</v>
      </c>
      <c r="H1801" s="11">
        <v>16</v>
      </c>
      <c r="I1801" s="93">
        <v>330030</v>
      </c>
      <c r="J1801" s="94" t="s">
        <v>227</v>
      </c>
      <c r="K1801" s="94" t="s">
        <v>226</v>
      </c>
    </row>
    <row r="1802" spans="1:11" hidden="1" x14ac:dyDescent="0.2">
      <c r="A1802" s="1">
        <v>4697</v>
      </c>
      <c r="B1802" s="148">
        <v>31397788</v>
      </c>
      <c r="C1802" s="144" t="s">
        <v>1016</v>
      </c>
      <c r="D1802" s="144" t="s">
        <v>3784</v>
      </c>
      <c r="E1802" s="131" t="s">
        <v>3389</v>
      </c>
      <c r="F1802" s="145" t="s">
        <v>2657</v>
      </c>
      <c r="G1802" s="146">
        <v>4210</v>
      </c>
      <c r="H1802" s="146">
        <v>16</v>
      </c>
      <c r="I1802" s="147">
        <v>330030</v>
      </c>
      <c r="J1802" s="145" t="s">
        <v>3784</v>
      </c>
      <c r="K1802" s="2"/>
    </row>
    <row r="1803" spans="1:11" hidden="1" x14ac:dyDescent="0.2">
      <c r="A1803" s="88">
        <v>2151</v>
      </c>
      <c r="B1803" s="95">
        <v>31397792</v>
      </c>
      <c r="C1803" s="90" t="s">
        <v>1017</v>
      </c>
      <c r="D1803" s="91" t="str">
        <f>VLOOKUP(B1803,[1]PLANTA!$A$2:$T$2334,20,0)</f>
        <v>CARTAGO</v>
      </c>
      <c r="E1803" s="92" t="s">
        <v>2653</v>
      </c>
      <c r="F1803" s="10" t="s">
        <v>2654</v>
      </c>
      <c r="G1803" s="11">
        <v>3124</v>
      </c>
      <c r="H1803" s="11">
        <v>14</v>
      </c>
      <c r="I1803" s="93">
        <v>380130</v>
      </c>
      <c r="J1803" s="94" t="s">
        <v>267</v>
      </c>
      <c r="K1803" s="94" t="s">
        <v>263</v>
      </c>
    </row>
    <row r="1804" spans="1:11" hidden="1" x14ac:dyDescent="0.2">
      <c r="A1804" s="1">
        <v>5033</v>
      </c>
      <c r="B1804" s="148">
        <v>31397792</v>
      </c>
      <c r="C1804" s="144" t="s">
        <v>1017</v>
      </c>
      <c r="D1804" s="144" t="s">
        <v>267</v>
      </c>
      <c r="E1804" s="131" t="s">
        <v>3389</v>
      </c>
      <c r="F1804" s="145" t="s">
        <v>2654</v>
      </c>
      <c r="G1804" s="146">
        <v>3124</v>
      </c>
      <c r="H1804" s="146">
        <v>14</v>
      </c>
      <c r="I1804" s="147">
        <v>380130</v>
      </c>
      <c r="J1804" s="145" t="s">
        <v>267</v>
      </c>
      <c r="K1804" s="2"/>
    </row>
    <row r="1805" spans="1:11" hidden="1" x14ac:dyDescent="0.2">
      <c r="A1805" s="88">
        <v>2156</v>
      </c>
      <c r="B1805" s="95">
        <v>31410764</v>
      </c>
      <c r="C1805" s="90" t="s">
        <v>1018</v>
      </c>
      <c r="D1805" s="91" t="str">
        <f>VLOOKUP(B1805,[1]PLANTA!$A$2:$T$2334,20,0)</f>
        <v>CARTAGO</v>
      </c>
      <c r="E1805" s="92" t="s">
        <v>2653</v>
      </c>
      <c r="F1805" s="10" t="s">
        <v>2695</v>
      </c>
      <c r="G1805" s="11">
        <v>4044</v>
      </c>
      <c r="H1805" s="11">
        <v>16</v>
      </c>
      <c r="I1805" s="93">
        <v>380130</v>
      </c>
      <c r="J1805" s="94" t="s">
        <v>267</v>
      </c>
      <c r="K1805" s="94" t="s">
        <v>263</v>
      </c>
    </row>
    <row r="1806" spans="1:11" hidden="1" x14ac:dyDescent="0.2">
      <c r="A1806" s="1">
        <v>5038</v>
      </c>
      <c r="B1806" s="148">
        <v>31410764</v>
      </c>
      <c r="C1806" s="144" t="s">
        <v>1018</v>
      </c>
      <c r="D1806" s="144" t="s">
        <v>267</v>
      </c>
      <c r="E1806" s="131" t="s">
        <v>3389</v>
      </c>
      <c r="F1806" s="145" t="s">
        <v>2695</v>
      </c>
      <c r="G1806" s="146">
        <v>4044</v>
      </c>
      <c r="H1806" s="146">
        <v>16</v>
      </c>
      <c r="I1806" s="147">
        <v>380130</v>
      </c>
      <c r="J1806" s="145" t="s">
        <v>267</v>
      </c>
      <c r="K1806" s="2"/>
    </row>
    <row r="1807" spans="1:11" hidden="1" x14ac:dyDescent="0.2">
      <c r="A1807" s="88">
        <v>2163</v>
      </c>
      <c r="B1807" s="95">
        <v>31415750</v>
      </c>
      <c r="C1807" s="90" t="s">
        <v>1019</v>
      </c>
      <c r="D1807" s="91" t="str">
        <f>VLOOKUP(B1807,[1]PLANTA!$A$2:$T$2334,20,0)</f>
        <v>CARTAGO</v>
      </c>
      <c r="E1807" s="92" t="s">
        <v>2653</v>
      </c>
      <c r="F1807" s="10" t="s">
        <v>2657</v>
      </c>
      <c r="G1807" s="11">
        <v>4210</v>
      </c>
      <c r="H1807" s="11">
        <v>15</v>
      </c>
      <c r="I1807" s="93">
        <v>380130</v>
      </c>
      <c r="J1807" s="94" t="s">
        <v>267</v>
      </c>
      <c r="K1807" s="94" t="s">
        <v>263</v>
      </c>
    </row>
    <row r="1808" spans="1:11" hidden="1" x14ac:dyDescent="0.2">
      <c r="A1808" s="1">
        <v>5044</v>
      </c>
      <c r="B1808" s="148">
        <v>31415750</v>
      </c>
      <c r="C1808" s="144" t="s">
        <v>1019</v>
      </c>
      <c r="D1808" s="144" t="s">
        <v>267</v>
      </c>
      <c r="E1808" s="131" t="s">
        <v>3389</v>
      </c>
      <c r="F1808" s="145" t="s">
        <v>2657</v>
      </c>
      <c r="G1808" s="146">
        <v>4210</v>
      </c>
      <c r="H1808" s="146">
        <v>15</v>
      </c>
      <c r="I1808" s="147">
        <v>380130</v>
      </c>
      <c r="J1808" s="145" t="s">
        <v>267</v>
      </c>
      <c r="K1808" s="2"/>
    </row>
    <row r="1809" spans="1:11" hidden="1" x14ac:dyDescent="0.2">
      <c r="A1809" s="88">
        <v>2161</v>
      </c>
      <c r="B1809" s="95">
        <v>31420520</v>
      </c>
      <c r="C1809" s="90" t="s">
        <v>1020</v>
      </c>
      <c r="D1809" s="91" t="str">
        <f>VLOOKUP(B1809,[1]PLANTA!$A$2:$T$2334,20,0)</f>
        <v>CARTAGO</v>
      </c>
      <c r="E1809" s="92" t="s">
        <v>2651</v>
      </c>
      <c r="F1809" s="10" t="s">
        <v>2695</v>
      </c>
      <c r="G1809" s="11">
        <v>4044</v>
      </c>
      <c r="H1809" s="11">
        <v>11</v>
      </c>
      <c r="I1809" s="93">
        <v>380130</v>
      </c>
      <c r="J1809" s="94" t="s">
        <v>267</v>
      </c>
      <c r="K1809" s="94" t="s">
        <v>263</v>
      </c>
    </row>
    <row r="1810" spans="1:11" hidden="1" x14ac:dyDescent="0.2">
      <c r="A1810" s="1">
        <v>5042</v>
      </c>
      <c r="B1810" s="149">
        <v>31420520</v>
      </c>
      <c r="C1810" s="144" t="s">
        <v>1020</v>
      </c>
      <c r="D1810" s="144" t="s">
        <v>267</v>
      </c>
      <c r="E1810" s="131" t="s">
        <v>3389</v>
      </c>
      <c r="F1810" s="145" t="s">
        <v>2695</v>
      </c>
      <c r="G1810" s="146">
        <v>4044</v>
      </c>
      <c r="H1810" s="146">
        <v>11</v>
      </c>
      <c r="I1810" s="147">
        <v>380130</v>
      </c>
      <c r="J1810" s="145" t="s">
        <v>267</v>
      </c>
      <c r="K1810" s="2"/>
    </row>
    <row r="1811" spans="1:11" hidden="1" x14ac:dyDescent="0.2">
      <c r="A1811" s="88">
        <v>2160</v>
      </c>
      <c r="B1811" s="95">
        <v>31421158</v>
      </c>
      <c r="C1811" s="90" t="s">
        <v>3323</v>
      </c>
      <c r="D1811" s="91" t="str">
        <f>VLOOKUP(B1811,[1]PLANTA!$A$2:$T$2334,20,0)</f>
        <v>CARTAGO</v>
      </c>
      <c r="E1811" s="92" t="s">
        <v>2651</v>
      </c>
      <c r="F1811" s="10" t="s">
        <v>2695</v>
      </c>
      <c r="G1811" s="11">
        <v>4044</v>
      </c>
      <c r="H1811" s="11">
        <v>12</v>
      </c>
      <c r="I1811" s="93">
        <v>380130</v>
      </c>
      <c r="J1811" s="94" t="s">
        <v>267</v>
      </c>
      <c r="K1811" s="94" t="s">
        <v>263</v>
      </c>
    </row>
    <row r="1812" spans="1:11" hidden="1" x14ac:dyDescent="0.2">
      <c r="A1812" s="1">
        <v>5041</v>
      </c>
      <c r="B1812" s="143">
        <v>31421158</v>
      </c>
      <c r="C1812" s="144" t="s">
        <v>3323</v>
      </c>
      <c r="D1812" s="144" t="s">
        <v>267</v>
      </c>
      <c r="E1812" s="131" t="s">
        <v>3389</v>
      </c>
      <c r="F1812" s="145" t="s">
        <v>2695</v>
      </c>
      <c r="G1812" s="146">
        <v>4044</v>
      </c>
      <c r="H1812" s="146">
        <v>12</v>
      </c>
      <c r="I1812" s="147">
        <v>380130</v>
      </c>
      <c r="J1812" s="145" t="s">
        <v>267</v>
      </c>
      <c r="K1812" s="2"/>
    </row>
    <row r="1813" spans="1:11" ht="25.5" hidden="1" x14ac:dyDescent="0.2">
      <c r="A1813" s="88">
        <v>2442</v>
      </c>
      <c r="B1813" s="105">
        <v>31429580</v>
      </c>
      <c r="C1813" s="120" t="s">
        <v>2098</v>
      </c>
      <c r="D1813" s="126" t="s">
        <v>2093</v>
      </c>
      <c r="E1813" s="103" t="s">
        <v>3388</v>
      </c>
      <c r="F1813" s="104" t="s">
        <v>3389</v>
      </c>
      <c r="G1813" s="104" t="s">
        <v>3389</v>
      </c>
      <c r="H1813" s="104" t="s">
        <v>3389</v>
      </c>
      <c r="I1813" s="117" t="s">
        <v>3389</v>
      </c>
      <c r="J1813" s="107" t="s">
        <v>267</v>
      </c>
      <c r="K1813" s="107" t="s">
        <v>263</v>
      </c>
    </row>
    <row r="1814" spans="1:11" hidden="1" x14ac:dyDescent="0.2">
      <c r="A1814" s="88">
        <v>2159</v>
      </c>
      <c r="B1814" s="95">
        <v>31432417</v>
      </c>
      <c r="C1814" s="90" t="s">
        <v>3322</v>
      </c>
      <c r="D1814" s="91" t="str">
        <f>VLOOKUP(B1814,[1]PLANTA!$A$2:$T$2334,20,0)</f>
        <v>CARTAGO</v>
      </c>
      <c r="E1814" s="92" t="s">
        <v>2651</v>
      </c>
      <c r="F1814" s="10" t="s">
        <v>2695</v>
      </c>
      <c r="G1814" s="11">
        <v>4044</v>
      </c>
      <c r="H1814" s="11">
        <v>12</v>
      </c>
      <c r="I1814" s="93">
        <v>380130</v>
      </c>
      <c r="J1814" s="94" t="s">
        <v>267</v>
      </c>
      <c r="K1814" s="94" t="s">
        <v>263</v>
      </c>
    </row>
    <row r="1815" spans="1:11" hidden="1" x14ac:dyDescent="0.2">
      <c r="A1815" s="1">
        <v>5040</v>
      </c>
      <c r="B1815" s="148">
        <v>31432417</v>
      </c>
      <c r="C1815" s="144" t="s">
        <v>3322</v>
      </c>
      <c r="D1815" s="144" t="s">
        <v>267</v>
      </c>
      <c r="E1815" s="131" t="s">
        <v>3389</v>
      </c>
      <c r="F1815" s="145" t="s">
        <v>2695</v>
      </c>
      <c r="G1815" s="146">
        <v>4044</v>
      </c>
      <c r="H1815" s="146">
        <v>12</v>
      </c>
      <c r="I1815" s="147">
        <v>380130</v>
      </c>
      <c r="J1815" s="145" t="s">
        <v>267</v>
      </c>
      <c r="K1815" s="2"/>
    </row>
    <row r="1816" spans="1:11" hidden="1" x14ac:dyDescent="0.2">
      <c r="A1816" s="88">
        <v>2089</v>
      </c>
      <c r="B1816" s="95">
        <v>31530464</v>
      </c>
      <c r="C1816" s="90" t="s">
        <v>1021</v>
      </c>
      <c r="D1816" s="91" t="str">
        <f>VLOOKUP(B1816,[1]PLANTA!$A$2:$T$2334,20,0)</f>
        <v>Grupo Jurídico CALI</v>
      </c>
      <c r="E1816" s="92" t="s">
        <v>2653</v>
      </c>
      <c r="F1816" s="10" t="s">
        <v>2695</v>
      </c>
      <c r="G1816" s="11">
        <v>4044</v>
      </c>
      <c r="H1816" s="11">
        <v>16</v>
      </c>
      <c r="I1816" s="93">
        <v>380020</v>
      </c>
      <c r="J1816" s="94" t="s">
        <v>264</v>
      </c>
      <c r="K1816" s="94" t="s">
        <v>263</v>
      </c>
    </row>
    <row r="1817" spans="1:11" hidden="1" x14ac:dyDescent="0.2">
      <c r="A1817" s="1">
        <v>4975</v>
      </c>
      <c r="B1817" s="148">
        <v>31530464</v>
      </c>
      <c r="C1817" s="144" t="s">
        <v>1021</v>
      </c>
      <c r="D1817" s="144" t="s">
        <v>3796</v>
      </c>
      <c r="E1817" s="131" t="s">
        <v>3389</v>
      </c>
      <c r="F1817" s="145" t="s">
        <v>2695</v>
      </c>
      <c r="G1817" s="146">
        <v>4044</v>
      </c>
      <c r="H1817" s="146">
        <v>16</v>
      </c>
      <c r="I1817" s="147">
        <v>380020</v>
      </c>
      <c r="J1817" s="145" t="s">
        <v>3796</v>
      </c>
      <c r="K1817" s="2"/>
    </row>
    <row r="1818" spans="1:11" ht="38.25" hidden="1" x14ac:dyDescent="0.2">
      <c r="A1818" s="88">
        <v>2443</v>
      </c>
      <c r="B1818" s="102">
        <v>31532813</v>
      </c>
      <c r="C1818" s="119" t="s">
        <v>2625</v>
      </c>
      <c r="D1818" s="126" t="s">
        <v>2121</v>
      </c>
      <c r="E1818" s="103" t="s">
        <v>3388</v>
      </c>
      <c r="F1818" s="104" t="s">
        <v>3389</v>
      </c>
      <c r="G1818" s="104" t="s">
        <v>3389</v>
      </c>
      <c r="H1818" s="104" t="s">
        <v>3389</v>
      </c>
      <c r="I1818" s="117" t="s">
        <v>3389</v>
      </c>
      <c r="J1818" s="107" t="s">
        <v>54</v>
      </c>
      <c r="K1818" s="107" t="s">
        <v>278</v>
      </c>
    </row>
    <row r="1819" spans="1:11" ht="38.25" hidden="1" x14ac:dyDescent="0.2">
      <c r="A1819" s="88">
        <v>2444</v>
      </c>
      <c r="B1819" s="105">
        <v>31579565</v>
      </c>
      <c r="C1819" s="120" t="s">
        <v>2423</v>
      </c>
      <c r="D1819" s="126" t="s">
        <v>2121</v>
      </c>
      <c r="E1819" s="103" t="s">
        <v>3388</v>
      </c>
      <c r="F1819" s="104" t="s">
        <v>3389</v>
      </c>
      <c r="G1819" s="104" t="s">
        <v>3389</v>
      </c>
      <c r="H1819" s="104" t="s">
        <v>3389</v>
      </c>
      <c r="I1819" s="117" t="s">
        <v>3389</v>
      </c>
      <c r="J1819" s="107" t="s">
        <v>54</v>
      </c>
      <c r="K1819" s="107" t="s">
        <v>278</v>
      </c>
    </row>
    <row r="1820" spans="1:11" ht="25.5" hidden="1" x14ac:dyDescent="0.2">
      <c r="A1820" s="88">
        <v>2445</v>
      </c>
      <c r="B1820" s="105">
        <v>31589871</v>
      </c>
      <c r="C1820" s="120" t="s">
        <v>2407</v>
      </c>
      <c r="D1820" s="126" t="s">
        <v>2408</v>
      </c>
      <c r="E1820" s="103" t="s">
        <v>3388</v>
      </c>
      <c r="F1820" s="104" t="s">
        <v>3389</v>
      </c>
      <c r="G1820" s="104" t="s">
        <v>3389</v>
      </c>
      <c r="H1820" s="104" t="s">
        <v>3389</v>
      </c>
      <c r="I1820" s="117" t="s">
        <v>3389</v>
      </c>
      <c r="J1820" s="107" t="s">
        <v>264</v>
      </c>
      <c r="K1820" s="107" t="s">
        <v>263</v>
      </c>
    </row>
    <row r="1821" spans="1:11" hidden="1" x14ac:dyDescent="0.2">
      <c r="A1821" s="88">
        <v>2102</v>
      </c>
      <c r="B1821" s="95">
        <v>31655451</v>
      </c>
      <c r="C1821" s="90" t="s">
        <v>3308</v>
      </c>
      <c r="D1821" s="91" t="str">
        <f>VLOOKUP(B1821,[1]PLANTA!$A$2:$T$2334,20,0)</f>
        <v>Grupo Administrativo CALI</v>
      </c>
      <c r="E1821" s="92" t="s">
        <v>2651</v>
      </c>
      <c r="F1821" s="10" t="s">
        <v>2657</v>
      </c>
      <c r="G1821" s="11" t="s">
        <v>2658</v>
      </c>
      <c r="H1821" s="11" t="s">
        <v>2735</v>
      </c>
      <c r="I1821" s="93">
        <v>380030</v>
      </c>
      <c r="J1821" s="94" t="s">
        <v>264</v>
      </c>
      <c r="K1821" s="94" t="s">
        <v>263</v>
      </c>
    </row>
    <row r="1822" spans="1:11" hidden="1" x14ac:dyDescent="0.2">
      <c r="A1822" s="1">
        <v>4987</v>
      </c>
      <c r="B1822" s="148">
        <v>31655451</v>
      </c>
      <c r="C1822" s="144" t="s">
        <v>3308</v>
      </c>
      <c r="D1822" s="144" t="s">
        <v>3797</v>
      </c>
      <c r="E1822" s="131" t="s">
        <v>3389</v>
      </c>
      <c r="F1822" s="145" t="s">
        <v>2657</v>
      </c>
      <c r="G1822" s="146" t="s">
        <v>2658</v>
      </c>
      <c r="H1822" s="146" t="s">
        <v>2735</v>
      </c>
      <c r="I1822" s="147">
        <v>380030</v>
      </c>
      <c r="J1822" s="145" t="s">
        <v>3797</v>
      </c>
      <c r="K1822" s="2"/>
    </row>
    <row r="1823" spans="1:11" hidden="1" x14ac:dyDescent="0.2">
      <c r="A1823" s="88">
        <v>2093</v>
      </c>
      <c r="B1823" s="95">
        <v>31831251</v>
      </c>
      <c r="C1823" s="90" t="s">
        <v>3304</v>
      </c>
      <c r="D1823" s="91" t="str">
        <f>VLOOKUP(B1823,[1]PLANTA!$A$2:$T$2334,20,0)</f>
        <v>Grupo Administrativo CALI</v>
      </c>
      <c r="E1823" s="92" t="s">
        <v>2653</v>
      </c>
      <c r="F1823" s="10" t="s">
        <v>2652</v>
      </c>
      <c r="G1823" s="11">
        <v>2044</v>
      </c>
      <c r="H1823" s="11">
        <v>11</v>
      </c>
      <c r="I1823" s="93">
        <v>380030</v>
      </c>
      <c r="J1823" s="94" t="s">
        <v>264</v>
      </c>
      <c r="K1823" s="94" t="s">
        <v>263</v>
      </c>
    </row>
    <row r="1824" spans="1:11" hidden="1" x14ac:dyDescent="0.2">
      <c r="A1824" s="1">
        <v>4979</v>
      </c>
      <c r="B1824" s="148">
        <v>31831251</v>
      </c>
      <c r="C1824" s="144" t="s">
        <v>3304</v>
      </c>
      <c r="D1824" s="144" t="s">
        <v>3797</v>
      </c>
      <c r="E1824" s="131" t="s">
        <v>3389</v>
      </c>
      <c r="F1824" s="145" t="s">
        <v>2652</v>
      </c>
      <c r="G1824" s="146">
        <v>2044</v>
      </c>
      <c r="H1824" s="146">
        <v>11</v>
      </c>
      <c r="I1824" s="147">
        <v>380030</v>
      </c>
      <c r="J1824" s="145" t="s">
        <v>3797</v>
      </c>
      <c r="K1824" s="2"/>
    </row>
    <row r="1825" spans="1:11" hidden="1" x14ac:dyDescent="0.2">
      <c r="A1825" s="88">
        <v>2082</v>
      </c>
      <c r="B1825" s="95">
        <v>31832684</v>
      </c>
      <c r="C1825" s="90" t="s">
        <v>1022</v>
      </c>
      <c r="D1825" s="91" t="str">
        <f>VLOOKUP(B1825,[1]PLANTA!$A$2:$T$2334,20,0)</f>
        <v>Grupo Jurídico CALI</v>
      </c>
      <c r="E1825" s="92" t="s">
        <v>2653</v>
      </c>
      <c r="F1825" s="10" t="s">
        <v>2654</v>
      </c>
      <c r="G1825" s="11">
        <v>3124</v>
      </c>
      <c r="H1825" s="11">
        <v>16</v>
      </c>
      <c r="I1825" s="93">
        <v>380020</v>
      </c>
      <c r="J1825" s="94" t="s">
        <v>264</v>
      </c>
      <c r="K1825" s="94" t="s">
        <v>263</v>
      </c>
    </row>
    <row r="1826" spans="1:11" hidden="1" x14ac:dyDescent="0.2">
      <c r="A1826" s="1">
        <v>4968</v>
      </c>
      <c r="B1826" s="148">
        <v>31832684</v>
      </c>
      <c r="C1826" s="144" t="s">
        <v>1022</v>
      </c>
      <c r="D1826" s="144" t="s">
        <v>3796</v>
      </c>
      <c r="E1826" s="131" t="s">
        <v>3389</v>
      </c>
      <c r="F1826" s="145" t="s">
        <v>2654</v>
      </c>
      <c r="G1826" s="146">
        <v>3124</v>
      </c>
      <c r="H1826" s="146">
        <v>16</v>
      </c>
      <c r="I1826" s="147">
        <v>380020</v>
      </c>
      <c r="J1826" s="145" t="s">
        <v>3796</v>
      </c>
      <c r="K1826" s="2"/>
    </row>
    <row r="1827" spans="1:11" hidden="1" x14ac:dyDescent="0.2">
      <c r="A1827" s="88">
        <v>2057</v>
      </c>
      <c r="B1827" s="95">
        <v>31844265</v>
      </c>
      <c r="C1827" s="90" t="s">
        <v>1023</v>
      </c>
      <c r="D1827" s="91" t="str">
        <f>VLOOKUP(B1827,[1]PLANTA!$A$2:$T$2334,20,0)</f>
        <v>Despacho del Registrador CALI</v>
      </c>
      <c r="E1827" s="92" t="s">
        <v>2653</v>
      </c>
      <c r="F1827" s="10" t="s">
        <v>2657</v>
      </c>
      <c r="G1827" s="11">
        <v>4210</v>
      </c>
      <c r="H1827" s="11">
        <v>24</v>
      </c>
      <c r="I1827" s="93">
        <v>380010</v>
      </c>
      <c r="J1827" s="94" t="s">
        <v>264</v>
      </c>
      <c r="K1827" s="94" t="s">
        <v>263</v>
      </c>
    </row>
    <row r="1828" spans="1:11" hidden="1" x14ac:dyDescent="0.2">
      <c r="A1828" s="1">
        <v>4943</v>
      </c>
      <c r="B1828" s="148">
        <v>31844265</v>
      </c>
      <c r="C1828" s="144" t="s">
        <v>1023</v>
      </c>
      <c r="D1828" s="144" t="s">
        <v>3795</v>
      </c>
      <c r="E1828" s="131" t="s">
        <v>3389</v>
      </c>
      <c r="F1828" s="145" t="s">
        <v>2657</v>
      </c>
      <c r="G1828" s="146">
        <v>4210</v>
      </c>
      <c r="H1828" s="146">
        <v>24</v>
      </c>
      <c r="I1828" s="147">
        <v>380010</v>
      </c>
      <c r="J1828" s="145" t="s">
        <v>3795</v>
      </c>
      <c r="K1828" s="2"/>
    </row>
    <row r="1829" spans="1:11" hidden="1" x14ac:dyDescent="0.2">
      <c r="A1829" s="88">
        <v>2086</v>
      </c>
      <c r="B1829" s="95">
        <v>31846801</v>
      </c>
      <c r="C1829" s="90" t="s">
        <v>1024</v>
      </c>
      <c r="D1829" s="91" t="str">
        <f>VLOOKUP(B1829,[1]PLANTA!$A$2:$T$2334,20,0)</f>
        <v>Grupo Jurídico CALI</v>
      </c>
      <c r="E1829" s="92" t="s">
        <v>2653</v>
      </c>
      <c r="F1829" s="10" t="s">
        <v>2695</v>
      </c>
      <c r="G1829" s="11">
        <v>4044</v>
      </c>
      <c r="H1829" s="11">
        <v>18</v>
      </c>
      <c r="I1829" s="93">
        <v>380020</v>
      </c>
      <c r="J1829" s="94" t="s">
        <v>264</v>
      </c>
      <c r="K1829" s="94" t="s">
        <v>263</v>
      </c>
    </row>
    <row r="1830" spans="1:11" hidden="1" x14ac:dyDescent="0.2">
      <c r="A1830" s="1">
        <v>4972</v>
      </c>
      <c r="B1830" s="148">
        <v>31846801</v>
      </c>
      <c r="C1830" s="144" t="s">
        <v>1024</v>
      </c>
      <c r="D1830" s="144" t="s">
        <v>3796</v>
      </c>
      <c r="E1830" s="131" t="s">
        <v>3389</v>
      </c>
      <c r="F1830" s="145" t="s">
        <v>2695</v>
      </c>
      <c r="G1830" s="146">
        <v>4044</v>
      </c>
      <c r="H1830" s="146">
        <v>18</v>
      </c>
      <c r="I1830" s="147">
        <v>380020</v>
      </c>
      <c r="J1830" s="145" t="s">
        <v>3796</v>
      </c>
      <c r="K1830" s="2"/>
    </row>
    <row r="1831" spans="1:11" hidden="1" x14ac:dyDescent="0.2">
      <c r="A1831" s="88">
        <v>2065</v>
      </c>
      <c r="B1831" s="95">
        <v>31862411</v>
      </c>
      <c r="C1831" s="90" t="s">
        <v>1025</v>
      </c>
      <c r="D1831" s="91" t="str">
        <f>VLOOKUP(B1831,[1]PLANTA!$A$2:$T$2334,20,0)</f>
        <v>Grupo Jurídico CALI</v>
      </c>
      <c r="E1831" s="92" t="s">
        <v>2653</v>
      </c>
      <c r="F1831" s="10" t="s">
        <v>2652</v>
      </c>
      <c r="G1831" s="11">
        <v>2044</v>
      </c>
      <c r="H1831" s="11">
        <v>10</v>
      </c>
      <c r="I1831" s="93">
        <v>380020</v>
      </c>
      <c r="J1831" s="94" t="s">
        <v>264</v>
      </c>
      <c r="K1831" s="94" t="s">
        <v>263</v>
      </c>
    </row>
    <row r="1832" spans="1:11" hidden="1" x14ac:dyDescent="0.2">
      <c r="A1832" s="1">
        <v>4934</v>
      </c>
      <c r="B1832" s="148">
        <v>31862411</v>
      </c>
      <c r="C1832" s="144" t="s">
        <v>1025</v>
      </c>
      <c r="D1832" s="144" t="s">
        <v>262</v>
      </c>
      <c r="E1832" s="131" t="s">
        <v>3389</v>
      </c>
      <c r="F1832" s="145" t="s">
        <v>2850</v>
      </c>
      <c r="G1832" s="146" t="s">
        <v>2851</v>
      </c>
      <c r="H1832" s="146" t="s">
        <v>2681</v>
      </c>
      <c r="I1832" s="147">
        <v>360210</v>
      </c>
      <c r="J1832" s="145" t="s">
        <v>262</v>
      </c>
      <c r="K1832" s="2"/>
    </row>
    <row r="1833" spans="1:11" hidden="1" x14ac:dyDescent="0.2">
      <c r="A1833" s="88">
        <v>922</v>
      </c>
      <c r="B1833" s="95">
        <v>31868514</v>
      </c>
      <c r="C1833" s="90" t="s">
        <v>1026</v>
      </c>
      <c r="D1833" s="91" t="str">
        <f>VLOOKUP(B1833,[1]PLANTA!$A$2:$T$2334,20,0)</f>
        <v>AGUADAS</v>
      </c>
      <c r="E1833" s="92" t="s">
        <v>2653</v>
      </c>
      <c r="F1833" s="10" t="s">
        <v>2695</v>
      </c>
      <c r="G1833" s="11">
        <v>4044</v>
      </c>
      <c r="H1833" s="11">
        <v>12</v>
      </c>
      <c r="I1833" s="93">
        <v>160110</v>
      </c>
      <c r="J1833" s="94" t="s">
        <v>127</v>
      </c>
      <c r="K1833" s="94" t="s">
        <v>125</v>
      </c>
    </row>
    <row r="1834" spans="1:11" hidden="1" x14ac:dyDescent="0.2">
      <c r="A1834" s="1">
        <v>3879</v>
      </c>
      <c r="B1834" s="148">
        <v>31868514</v>
      </c>
      <c r="C1834" s="144" t="s">
        <v>1026</v>
      </c>
      <c r="D1834" s="144" t="s">
        <v>127</v>
      </c>
      <c r="E1834" s="131" t="s">
        <v>3389</v>
      </c>
      <c r="F1834" s="145" t="s">
        <v>2695</v>
      </c>
      <c r="G1834" s="146">
        <v>4044</v>
      </c>
      <c r="H1834" s="146">
        <v>12</v>
      </c>
      <c r="I1834" s="147">
        <v>160110</v>
      </c>
      <c r="J1834" s="145" t="s">
        <v>127</v>
      </c>
      <c r="K1834" s="2"/>
    </row>
    <row r="1835" spans="1:11" hidden="1" x14ac:dyDescent="0.2">
      <c r="A1835" s="88">
        <v>2070</v>
      </c>
      <c r="B1835" s="95">
        <v>31890469</v>
      </c>
      <c r="C1835" s="90" t="s">
        <v>1027</v>
      </c>
      <c r="D1835" s="91" t="str">
        <f>VLOOKUP(B1835,[1]PLANTA!$A$2:$T$2334,20,0)</f>
        <v>Grupo Jurídico CALI</v>
      </c>
      <c r="E1835" s="92" t="s">
        <v>2653</v>
      </c>
      <c r="F1835" s="10" t="s">
        <v>2652</v>
      </c>
      <c r="G1835" s="11" t="s">
        <v>2662</v>
      </c>
      <c r="H1835" s="11" t="s">
        <v>2671</v>
      </c>
      <c r="I1835" s="93">
        <v>380020</v>
      </c>
      <c r="J1835" s="94" t="s">
        <v>264</v>
      </c>
      <c r="K1835" s="94" t="s">
        <v>263</v>
      </c>
    </row>
    <row r="1836" spans="1:11" hidden="1" x14ac:dyDescent="0.2">
      <c r="A1836" s="1">
        <v>4956</v>
      </c>
      <c r="B1836" s="148">
        <v>31890469</v>
      </c>
      <c r="C1836" s="144" t="s">
        <v>1027</v>
      </c>
      <c r="D1836" s="144" t="s">
        <v>3796</v>
      </c>
      <c r="E1836" s="131" t="s">
        <v>3389</v>
      </c>
      <c r="F1836" s="145" t="s">
        <v>2652</v>
      </c>
      <c r="G1836" s="146" t="s">
        <v>2662</v>
      </c>
      <c r="H1836" s="146" t="s">
        <v>2671</v>
      </c>
      <c r="I1836" s="147">
        <v>380020</v>
      </c>
      <c r="J1836" s="145" t="s">
        <v>3796</v>
      </c>
      <c r="K1836" s="2"/>
    </row>
    <row r="1837" spans="1:11" hidden="1" x14ac:dyDescent="0.2">
      <c r="A1837" s="88">
        <v>2254</v>
      </c>
      <c r="B1837" s="95">
        <v>31891641</v>
      </c>
      <c r="C1837" s="90" t="s">
        <v>1028</v>
      </c>
      <c r="D1837" s="91" t="str">
        <f>VLOOKUP(B1837,[1]PLANTA!$A$2:$T$2334,20,0)</f>
        <v>LETICIA</v>
      </c>
      <c r="E1837" s="92" t="s">
        <v>2825</v>
      </c>
      <c r="F1837" s="10" t="s">
        <v>2826</v>
      </c>
      <c r="G1837" s="11" t="s">
        <v>2827</v>
      </c>
      <c r="H1837" s="11" t="s">
        <v>2717</v>
      </c>
      <c r="I1837" s="93">
        <v>430000</v>
      </c>
      <c r="J1837" s="94" t="s">
        <v>70</v>
      </c>
      <c r="K1837" s="94" t="s">
        <v>69</v>
      </c>
    </row>
    <row r="1838" spans="1:11" hidden="1" x14ac:dyDescent="0.2">
      <c r="A1838" s="1">
        <v>5133</v>
      </c>
      <c r="B1838" s="148">
        <v>31891641</v>
      </c>
      <c r="C1838" s="144" t="s">
        <v>1028</v>
      </c>
      <c r="D1838" s="144" t="s">
        <v>70</v>
      </c>
      <c r="E1838" s="131" t="s">
        <v>3389</v>
      </c>
      <c r="F1838" s="145" t="s">
        <v>2826</v>
      </c>
      <c r="G1838" s="146" t="s">
        <v>2827</v>
      </c>
      <c r="H1838" s="146" t="s">
        <v>2717</v>
      </c>
      <c r="I1838" s="147">
        <v>430000</v>
      </c>
      <c r="J1838" s="145" t="s">
        <v>70</v>
      </c>
      <c r="K1838" s="2"/>
    </row>
    <row r="1839" spans="1:11" hidden="1" x14ac:dyDescent="0.2">
      <c r="A1839" s="88">
        <v>2084</v>
      </c>
      <c r="B1839" s="95">
        <v>31909394</v>
      </c>
      <c r="C1839" s="90" t="s">
        <v>1029</v>
      </c>
      <c r="D1839" s="91" t="str">
        <f>VLOOKUP(B1839,[1]PLANTA!$A$2:$T$2334,20,0)</f>
        <v>Grupo Jurídico CALI</v>
      </c>
      <c r="E1839" s="92" t="s">
        <v>2653</v>
      </c>
      <c r="F1839" s="10" t="s">
        <v>2654</v>
      </c>
      <c r="G1839" s="11">
        <v>3124</v>
      </c>
      <c r="H1839" s="11">
        <v>14</v>
      </c>
      <c r="I1839" s="93">
        <v>380020</v>
      </c>
      <c r="J1839" s="94" t="s">
        <v>264</v>
      </c>
      <c r="K1839" s="94" t="s">
        <v>263</v>
      </c>
    </row>
    <row r="1840" spans="1:11" hidden="1" x14ac:dyDescent="0.2">
      <c r="A1840" s="1">
        <v>4970</v>
      </c>
      <c r="B1840" s="148">
        <v>31909394</v>
      </c>
      <c r="C1840" s="144" t="s">
        <v>1029</v>
      </c>
      <c r="D1840" s="144" t="s">
        <v>3796</v>
      </c>
      <c r="E1840" s="131" t="s">
        <v>3389</v>
      </c>
      <c r="F1840" s="145" t="s">
        <v>2654</v>
      </c>
      <c r="G1840" s="146">
        <v>3124</v>
      </c>
      <c r="H1840" s="146">
        <v>14</v>
      </c>
      <c r="I1840" s="147">
        <v>380020</v>
      </c>
      <c r="J1840" s="145" t="s">
        <v>3796</v>
      </c>
      <c r="K1840" s="2"/>
    </row>
    <row r="1841" spans="1:11" hidden="1" x14ac:dyDescent="0.2">
      <c r="A1841" s="88">
        <v>2072</v>
      </c>
      <c r="B1841" s="95">
        <v>31928006</v>
      </c>
      <c r="C1841" s="90" t="s">
        <v>3300</v>
      </c>
      <c r="D1841" s="91" t="str">
        <f>VLOOKUP(B1841,[1]PLANTA!$A$2:$T$2334,20,0)</f>
        <v>Grupo Jurídico CALI</v>
      </c>
      <c r="E1841" s="92" t="s">
        <v>2651</v>
      </c>
      <c r="F1841" s="10" t="s">
        <v>2652</v>
      </c>
      <c r="G1841" s="11" t="s">
        <v>2662</v>
      </c>
      <c r="H1841" s="11" t="s">
        <v>2676</v>
      </c>
      <c r="I1841" s="93">
        <v>380020</v>
      </c>
      <c r="J1841" s="94" t="s">
        <v>264</v>
      </c>
      <c r="K1841" s="94" t="s">
        <v>263</v>
      </c>
    </row>
    <row r="1842" spans="1:11" hidden="1" x14ac:dyDescent="0.2">
      <c r="A1842" s="1">
        <v>4958</v>
      </c>
      <c r="B1842" s="148">
        <v>31928006</v>
      </c>
      <c r="C1842" s="144" t="s">
        <v>3300</v>
      </c>
      <c r="D1842" s="144" t="s">
        <v>3796</v>
      </c>
      <c r="E1842" s="131" t="s">
        <v>3389</v>
      </c>
      <c r="F1842" s="145" t="s">
        <v>2652</v>
      </c>
      <c r="G1842" s="146" t="s">
        <v>2662</v>
      </c>
      <c r="H1842" s="146" t="s">
        <v>2676</v>
      </c>
      <c r="I1842" s="147">
        <v>380020</v>
      </c>
      <c r="J1842" s="145" t="s">
        <v>3796</v>
      </c>
      <c r="K1842" s="2"/>
    </row>
    <row r="1843" spans="1:11" hidden="1" x14ac:dyDescent="0.2">
      <c r="A1843" s="88">
        <v>2085</v>
      </c>
      <c r="B1843" s="95">
        <v>31956660</v>
      </c>
      <c r="C1843" s="90" t="s">
        <v>1030</v>
      </c>
      <c r="D1843" s="91" t="str">
        <f>VLOOKUP(B1843,[1]PLANTA!$A$2:$T$2334,20,0)</f>
        <v>Grupo Jurídico CALI</v>
      </c>
      <c r="E1843" s="92" t="s">
        <v>2653</v>
      </c>
      <c r="F1843" s="10" t="s">
        <v>2655</v>
      </c>
      <c r="G1843" s="11">
        <v>3132</v>
      </c>
      <c r="H1843" s="11">
        <v>14</v>
      </c>
      <c r="I1843" s="93">
        <v>380020</v>
      </c>
      <c r="J1843" s="94" t="s">
        <v>264</v>
      </c>
      <c r="K1843" s="94" t="s">
        <v>263</v>
      </c>
    </row>
    <row r="1844" spans="1:11" hidden="1" x14ac:dyDescent="0.2">
      <c r="A1844" s="1">
        <v>4971</v>
      </c>
      <c r="B1844" s="148">
        <v>31956660</v>
      </c>
      <c r="C1844" s="144" t="s">
        <v>1030</v>
      </c>
      <c r="D1844" s="144" t="s">
        <v>3796</v>
      </c>
      <c r="E1844" s="131" t="s">
        <v>3389</v>
      </c>
      <c r="F1844" s="145" t="s">
        <v>2655</v>
      </c>
      <c r="G1844" s="146">
        <v>3132</v>
      </c>
      <c r="H1844" s="146">
        <v>14</v>
      </c>
      <c r="I1844" s="147">
        <v>380020</v>
      </c>
      <c r="J1844" s="145" t="s">
        <v>3796</v>
      </c>
      <c r="K1844" s="2"/>
    </row>
    <row r="1845" spans="1:11" hidden="1" x14ac:dyDescent="0.2">
      <c r="A1845" s="88">
        <v>1457</v>
      </c>
      <c r="B1845" s="95">
        <v>31973736</v>
      </c>
      <c r="C1845" s="90" t="s">
        <v>1031</v>
      </c>
      <c r="D1845" s="91" t="str">
        <f>VLOOKUP(B1845,[1]PLANTA!$A$2:$T$2334,20,0)</f>
        <v>ISTMINA</v>
      </c>
      <c r="E1845" s="92" t="s">
        <v>2651</v>
      </c>
      <c r="F1845" s="10" t="s">
        <v>2695</v>
      </c>
      <c r="G1845" s="11">
        <v>4044</v>
      </c>
      <c r="H1845" s="11">
        <v>11</v>
      </c>
      <c r="I1845" s="93">
        <v>240110</v>
      </c>
      <c r="J1845" s="94" t="s">
        <v>327</v>
      </c>
      <c r="K1845" s="94" t="s">
        <v>177</v>
      </c>
    </row>
    <row r="1846" spans="1:11" hidden="1" x14ac:dyDescent="0.2">
      <c r="A1846" s="1">
        <v>4382</v>
      </c>
      <c r="B1846" s="148">
        <v>31973736</v>
      </c>
      <c r="C1846" s="144" t="s">
        <v>1031</v>
      </c>
      <c r="D1846" s="144" t="s">
        <v>327</v>
      </c>
      <c r="E1846" s="131" t="s">
        <v>3389</v>
      </c>
      <c r="F1846" s="145" t="s">
        <v>2695</v>
      </c>
      <c r="G1846" s="146">
        <v>4044</v>
      </c>
      <c r="H1846" s="146">
        <v>11</v>
      </c>
      <c r="I1846" s="147">
        <v>240110</v>
      </c>
      <c r="J1846" s="145" t="s">
        <v>327</v>
      </c>
      <c r="K1846" s="2"/>
    </row>
    <row r="1847" spans="1:11" hidden="1" x14ac:dyDescent="0.2">
      <c r="A1847" s="88">
        <v>2280</v>
      </c>
      <c r="B1847" s="95">
        <v>31983724</v>
      </c>
      <c r="C1847" s="90" t="s">
        <v>3371</v>
      </c>
      <c r="D1847" s="91" t="str">
        <f>VLOOKUP(B1847,[1]PLANTA_TEMPORAL!$A$2:$T$2334,20,0)</f>
        <v>Superintendencia Delegada Protección, Restitución y Formalización de Tierras</v>
      </c>
      <c r="E1847" s="92" t="s">
        <v>3364</v>
      </c>
      <c r="F1847" s="10" t="s">
        <v>2660</v>
      </c>
      <c r="G1847" s="11" t="s">
        <v>2668</v>
      </c>
      <c r="H1847" s="11" t="s">
        <v>2717</v>
      </c>
      <c r="I1847" s="93">
        <v>17000</v>
      </c>
      <c r="J1847" s="94" t="s">
        <v>54</v>
      </c>
      <c r="K1847" s="94" t="s">
        <v>3358</v>
      </c>
    </row>
    <row r="1848" spans="1:11" hidden="1" x14ac:dyDescent="0.2">
      <c r="A1848" s="1">
        <v>4951</v>
      </c>
      <c r="B1848" s="148">
        <v>31991132</v>
      </c>
      <c r="C1848" s="144" t="s">
        <v>3650</v>
      </c>
      <c r="D1848" s="144" t="s">
        <v>3796</v>
      </c>
      <c r="E1848" s="131" t="s">
        <v>3389</v>
      </c>
      <c r="F1848" s="145" t="s">
        <v>2652</v>
      </c>
      <c r="G1848" s="146">
        <v>2044</v>
      </c>
      <c r="H1848" s="146">
        <v>10</v>
      </c>
      <c r="I1848" s="147">
        <v>380020</v>
      </c>
      <c r="J1848" s="145" t="s">
        <v>3796</v>
      </c>
      <c r="K1848" s="2"/>
    </row>
    <row r="1849" spans="1:11" hidden="1" x14ac:dyDescent="0.2">
      <c r="A1849" s="88">
        <v>1188</v>
      </c>
      <c r="B1849" s="95">
        <v>32001679</v>
      </c>
      <c r="C1849" s="90" t="s">
        <v>3056</v>
      </c>
      <c r="D1849" s="91" t="str">
        <f>VLOOKUP(B1849,[1]PLANTA!$A$2:$T$2334,20,0)</f>
        <v>AGUA DE DIOS</v>
      </c>
      <c r="E1849" s="92" t="s">
        <v>2651</v>
      </c>
      <c r="F1849" s="10" t="s">
        <v>2695</v>
      </c>
      <c r="G1849" s="11">
        <v>4044</v>
      </c>
      <c r="H1849" s="11">
        <v>11</v>
      </c>
      <c r="I1849" s="93">
        <v>210110</v>
      </c>
      <c r="J1849" s="94" t="s">
        <v>173</v>
      </c>
      <c r="K1849" s="94" t="s">
        <v>172</v>
      </c>
    </row>
    <row r="1850" spans="1:11" hidden="1" x14ac:dyDescent="0.2">
      <c r="A1850" s="1">
        <v>4136</v>
      </c>
      <c r="B1850" s="148">
        <v>32001679</v>
      </c>
      <c r="C1850" s="144" t="s">
        <v>3056</v>
      </c>
      <c r="D1850" s="144" t="s">
        <v>173</v>
      </c>
      <c r="E1850" s="131" t="s">
        <v>3389</v>
      </c>
      <c r="F1850" s="145" t="s">
        <v>2695</v>
      </c>
      <c r="G1850" s="146">
        <v>4044</v>
      </c>
      <c r="H1850" s="146">
        <v>11</v>
      </c>
      <c r="I1850" s="147">
        <v>210110</v>
      </c>
      <c r="J1850" s="145" t="s">
        <v>173</v>
      </c>
      <c r="K1850" s="2"/>
    </row>
    <row r="1851" spans="1:11" hidden="1" x14ac:dyDescent="0.2">
      <c r="A1851" s="88">
        <v>516</v>
      </c>
      <c r="B1851" s="95">
        <v>32017675</v>
      </c>
      <c r="C1851" s="90" t="s">
        <v>1032</v>
      </c>
      <c r="D1851" s="91" t="str">
        <f>VLOOKUP(B1851,[1]PLANTA!$A$2:$T$2334,20,0)</f>
        <v>LA CEJA</v>
      </c>
      <c r="E1851" s="92" t="s">
        <v>2859</v>
      </c>
      <c r="F1851" s="10" t="s">
        <v>2850</v>
      </c>
      <c r="G1851" s="11" t="s">
        <v>2851</v>
      </c>
      <c r="H1851" s="11" t="s">
        <v>2681</v>
      </c>
      <c r="I1851" s="93">
        <v>110170</v>
      </c>
      <c r="J1851" s="94" t="s">
        <v>78</v>
      </c>
      <c r="K1851" s="94" t="s">
        <v>71</v>
      </c>
    </row>
    <row r="1852" spans="1:11" hidden="1" x14ac:dyDescent="0.2">
      <c r="A1852" s="1">
        <v>3464</v>
      </c>
      <c r="B1852" s="148">
        <v>32109005</v>
      </c>
      <c r="C1852" s="144" t="s">
        <v>3532</v>
      </c>
      <c r="D1852" s="144" t="s">
        <v>75</v>
      </c>
      <c r="E1852" s="131" t="s">
        <v>3389</v>
      </c>
      <c r="F1852" s="145" t="s">
        <v>2652</v>
      </c>
      <c r="G1852" s="146" t="s">
        <v>2662</v>
      </c>
      <c r="H1852" s="146" t="s">
        <v>2663</v>
      </c>
      <c r="I1852" s="147">
        <v>110130</v>
      </c>
      <c r="J1852" s="145" t="s">
        <v>75</v>
      </c>
      <c r="K1852" s="2"/>
    </row>
    <row r="1853" spans="1:11" ht="25.5" hidden="1" x14ac:dyDescent="0.2">
      <c r="A1853" s="88">
        <v>2446</v>
      </c>
      <c r="B1853" s="105">
        <v>32184469</v>
      </c>
      <c r="C1853" s="120" t="s">
        <v>2393</v>
      </c>
      <c r="D1853" s="126" t="s">
        <v>2394</v>
      </c>
      <c r="E1853" s="103" t="s">
        <v>3388</v>
      </c>
      <c r="F1853" s="104" t="s">
        <v>3389</v>
      </c>
      <c r="G1853" s="104" t="s">
        <v>3389</v>
      </c>
      <c r="H1853" s="104" t="s">
        <v>3389</v>
      </c>
      <c r="I1853" s="117" t="s">
        <v>3389</v>
      </c>
      <c r="J1853" s="107" t="s">
        <v>77</v>
      </c>
      <c r="K1853" s="107" t="s">
        <v>71</v>
      </c>
    </row>
    <row r="1854" spans="1:11" hidden="1" x14ac:dyDescent="0.2">
      <c r="A1854" s="88">
        <v>239</v>
      </c>
      <c r="B1854" s="95">
        <v>32240010</v>
      </c>
      <c r="C1854" s="90" t="s">
        <v>2763</v>
      </c>
      <c r="D1854" s="91" t="str">
        <f>VLOOKUP(B1854,[1]PLANTA!$A$2:$T$2334,20,0)</f>
        <v>Grupo de Administración del Talento Humano</v>
      </c>
      <c r="E1854" s="92" t="s">
        <v>2651</v>
      </c>
      <c r="F1854" s="10" t="s">
        <v>2652</v>
      </c>
      <c r="G1854" s="11" t="s">
        <v>2662</v>
      </c>
      <c r="H1854" s="11" t="s">
        <v>2663</v>
      </c>
      <c r="I1854" s="93">
        <v>7230</v>
      </c>
      <c r="J1854" s="94" t="s">
        <v>54</v>
      </c>
      <c r="K1854" s="94" t="s">
        <v>278</v>
      </c>
    </row>
    <row r="1855" spans="1:11" hidden="1" x14ac:dyDescent="0.2">
      <c r="A1855" s="1">
        <v>3227</v>
      </c>
      <c r="B1855" s="148">
        <v>32240010</v>
      </c>
      <c r="C1855" s="144" t="s">
        <v>2763</v>
      </c>
      <c r="D1855" s="144" t="s">
        <v>3693</v>
      </c>
      <c r="E1855" s="131" t="s">
        <v>3389</v>
      </c>
      <c r="F1855" s="145" t="s">
        <v>2652</v>
      </c>
      <c r="G1855" s="146" t="s">
        <v>2662</v>
      </c>
      <c r="H1855" s="146" t="s">
        <v>2663</v>
      </c>
      <c r="I1855" s="147">
        <v>7230</v>
      </c>
      <c r="J1855" s="145" t="s">
        <v>3693</v>
      </c>
      <c r="K1855" s="2"/>
    </row>
    <row r="1856" spans="1:11" ht="38.25" hidden="1" x14ac:dyDescent="0.2">
      <c r="A1856" s="88">
        <v>2447</v>
      </c>
      <c r="B1856" s="105">
        <v>32244383</v>
      </c>
      <c r="C1856" s="120" t="s">
        <v>2193</v>
      </c>
      <c r="D1856" s="126" t="s">
        <v>2022</v>
      </c>
      <c r="E1856" s="103" t="s">
        <v>3388</v>
      </c>
      <c r="F1856" s="104" t="s">
        <v>3389</v>
      </c>
      <c r="G1856" s="104" t="s">
        <v>3389</v>
      </c>
      <c r="H1856" s="104" t="s">
        <v>3389</v>
      </c>
      <c r="I1856" s="117" t="s">
        <v>3389</v>
      </c>
      <c r="J1856" s="109" t="s">
        <v>85</v>
      </c>
      <c r="K1856" s="107" t="s">
        <v>85</v>
      </c>
    </row>
    <row r="1857" spans="1:11" ht="38.25" hidden="1" x14ac:dyDescent="0.2">
      <c r="A1857" s="88">
        <v>592</v>
      </c>
      <c r="B1857" s="95">
        <v>32256651</v>
      </c>
      <c r="C1857" s="90" t="s">
        <v>2886</v>
      </c>
      <c r="D1857" s="91" t="str">
        <f>VLOOKUP(B1857,[1]PLANTA!$A$2:$T$2334,20,0)</f>
        <v>Grupo Administrativo Medellín Zona Norte</v>
      </c>
      <c r="E1857" s="92" t="s">
        <v>2651</v>
      </c>
      <c r="F1857" s="10" t="s">
        <v>2654</v>
      </c>
      <c r="G1857" s="11" t="s">
        <v>2723</v>
      </c>
      <c r="H1857" s="11" t="s">
        <v>2735</v>
      </c>
      <c r="I1857" s="93">
        <v>120030</v>
      </c>
      <c r="J1857" s="101" t="s">
        <v>85</v>
      </c>
      <c r="K1857" s="94" t="s">
        <v>85</v>
      </c>
    </row>
    <row r="1858" spans="1:11" hidden="1" x14ac:dyDescent="0.2">
      <c r="A1858" s="88">
        <v>18</v>
      </c>
      <c r="B1858" s="95">
        <v>32259451</v>
      </c>
      <c r="C1858" s="90" t="s">
        <v>2667</v>
      </c>
      <c r="D1858" s="91" t="str">
        <f>VLOOKUP(B1858,[1]PLANTA!$A$2:$T$2334,20,0)</f>
        <v>Grupo de Apoyo a la Inspección y Vigilancia</v>
      </c>
      <c r="E1858" s="92" t="s">
        <v>2651</v>
      </c>
      <c r="F1858" s="10" t="s">
        <v>2660</v>
      </c>
      <c r="G1858" s="11" t="s">
        <v>2668</v>
      </c>
      <c r="H1858" s="11" t="s">
        <v>2669</v>
      </c>
      <c r="I1858" s="93">
        <v>1700</v>
      </c>
      <c r="J1858" s="94" t="s">
        <v>54</v>
      </c>
      <c r="K1858" s="94" t="s">
        <v>278</v>
      </c>
    </row>
    <row r="1859" spans="1:11" hidden="1" x14ac:dyDescent="0.2">
      <c r="A1859" s="1">
        <v>3021</v>
      </c>
      <c r="B1859" s="148">
        <v>32259451</v>
      </c>
      <c r="C1859" s="144" t="s">
        <v>2667</v>
      </c>
      <c r="D1859" s="144" t="s">
        <v>3663</v>
      </c>
      <c r="E1859" s="131" t="s">
        <v>3389</v>
      </c>
      <c r="F1859" s="145" t="s">
        <v>2660</v>
      </c>
      <c r="G1859" s="146" t="s">
        <v>2668</v>
      </c>
      <c r="H1859" s="146" t="s">
        <v>2669</v>
      </c>
      <c r="I1859" s="147">
        <v>1900</v>
      </c>
      <c r="J1859" s="145" t="s">
        <v>3663</v>
      </c>
      <c r="K1859" s="2"/>
    </row>
    <row r="1860" spans="1:11" hidden="1" x14ac:dyDescent="0.2">
      <c r="A1860" s="88">
        <v>636</v>
      </c>
      <c r="B1860" s="95">
        <v>32276251</v>
      </c>
      <c r="C1860" s="90" t="s">
        <v>1033</v>
      </c>
      <c r="D1860" s="91" t="str">
        <f>VLOOKUP(B1860,[1]PLANTA!$A$2:$T$2334,20,0)</f>
        <v>DABEIBA</v>
      </c>
      <c r="E1860" s="92" t="s">
        <v>2825</v>
      </c>
      <c r="F1860" s="10" t="s">
        <v>2850</v>
      </c>
      <c r="G1860" s="11" t="s">
        <v>2851</v>
      </c>
      <c r="H1860" s="11" t="s">
        <v>2681</v>
      </c>
      <c r="I1860" s="93">
        <v>120130</v>
      </c>
      <c r="J1860" s="94" t="s">
        <v>88</v>
      </c>
      <c r="K1860" s="94" t="s">
        <v>85</v>
      </c>
    </row>
    <row r="1861" spans="1:11" hidden="1" x14ac:dyDescent="0.2">
      <c r="A1861" s="1">
        <v>3598</v>
      </c>
      <c r="B1861" s="148">
        <v>32276251</v>
      </c>
      <c r="C1861" s="144" t="s">
        <v>1033</v>
      </c>
      <c r="D1861" s="144" t="s">
        <v>88</v>
      </c>
      <c r="E1861" s="131" t="s">
        <v>3389</v>
      </c>
      <c r="F1861" s="145" t="s">
        <v>2850</v>
      </c>
      <c r="G1861" s="146" t="s">
        <v>2851</v>
      </c>
      <c r="H1861" s="146" t="s">
        <v>2681</v>
      </c>
      <c r="I1861" s="147">
        <v>120130</v>
      </c>
      <c r="J1861" s="145" t="s">
        <v>88</v>
      </c>
      <c r="K1861" s="2"/>
    </row>
    <row r="1862" spans="1:11" hidden="1" x14ac:dyDescent="0.2">
      <c r="A1862" s="88">
        <v>660</v>
      </c>
      <c r="B1862" s="95">
        <v>32278202</v>
      </c>
      <c r="C1862" s="90" t="s">
        <v>1034</v>
      </c>
      <c r="D1862" s="91" t="str">
        <f>VLOOKUP(B1862,[1]PLANTA!$A$2:$T$2334,20,0)</f>
        <v>SANTAFE DE ANTIOQUIA</v>
      </c>
      <c r="E1862" s="92" t="s">
        <v>2651</v>
      </c>
      <c r="F1862" s="10" t="s">
        <v>2695</v>
      </c>
      <c r="G1862" s="11">
        <v>4044</v>
      </c>
      <c r="H1862" s="11">
        <v>14</v>
      </c>
      <c r="I1862" s="93">
        <v>120180</v>
      </c>
      <c r="J1862" s="94" t="s">
        <v>93</v>
      </c>
      <c r="K1862" s="94" t="s">
        <v>85</v>
      </c>
    </row>
    <row r="1863" spans="1:11" hidden="1" x14ac:dyDescent="0.2">
      <c r="A1863" s="1">
        <v>3624</v>
      </c>
      <c r="B1863" s="148">
        <v>32278202</v>
      </c>
      <c r="C1863" s="144" t="s">
        <v>1034</v>
      </c>
      <c r="D1863" s="144" t="s">
        <v>93</v>
      </c>
      <c r="E1863" s="131" t="s">
        <v>3389</v>
      </c>
      <c r="F1863" s="145" t="s">
        <v>2695</v>
      </c>
      <c r="G1863" s="146">
        <v>4044</v>
      </c>
      <c r="H1863" s="146">
        <v>14</v>
      </c>
      <c r="I1863" s="147">
        <v>120180</v>
      </c>
      <c r="J1863" s="145" t="s">
        <v>93</v>
      </c>
      <c r="K1863" s="2"/>
    </row>
    <row r="1864" spans="1:11" hidden="1" x14ac:dyDescent="0.2">
      <c r="A1864" s="88">
        <v>686</v>
      </c>
      <c r="B1864" s="95">
        <v>32291438</v>
      </c>
      <c r="C1864" s="90" t="s">
        <v>2916</v>
      </c>
      <c r="D1864" s="91" t="str">
        <f>VLOOKUP(B1864,[1]PLANTA!$A$2:$T$2334,20,0)</f>
        <v>TURBO</v>
      </c>
      <c r="E1864" s="92" t="s">
        <v>2651</v>
      </c>
      <c r="F1864" s="10" t="s">
        <v>2695</v>
      </c>
      <c r="G1864" s="11">
        <v>4044</v>
      </c>
      <c r="H1864" s="11" t="s">
        <v>2669</v>
      </c>
      <c r="I1864" s="93">
        <v>120240</v>
      </c>
      <c r="J1864" s="94" t="s">
        <v>98</v>
      </c>
      <c r="K1864" s="94" t="s">
        <v>85</v>
      </c>
    </row>
    <row r="1865" spans="1:11" hidden="1" x14ac:dyDescent="0.2">
      <c r="A1865" s="1">
        <v>3650</v>
      </c>
      <c r="B1865" s="148">
        <v>32291438</v>
      </c>
      <c r="C1865" s="144" t="s">
        <v>2916</v>
      </c>
      <c r="D1865" s="144" t="s">
        <v>98</v>
      </c>
      <c r="E1865" s="131" t="s">
        <v>3389</v>
      </c>
      <c r="F1865" s="145" t="s">
        <v>2695</v>
      </c>
      <c r="G1865" s="146">
        <v>4044</v>
      </c>
      <c r="H1865" s="146" t="s">
        <v>2669</v>
      </c>
      <c r="I1865" s="147">
        <v>120240</v>
      </c>
      <c r="J1865" s="145" t="s">
        <v>98</v>
      </c>
      <c r="K1865" s="2"/>
    </row>
    <row r="1866" spans="1:11" hidden="1" x14ac:dyDescent="0.2">
      <c r="A1866" s="88">
        <v>423</v>
      </c>
      <c r="B1866" s="95">
        <v>32295420</v>
      </c>
      <c r="C1866" s="90" t="s">
        <v>2829</v>
      </c>
      <c r="D1866" s="91" t="str">
        <f>VLOOKUP(B1866,[1]PLANTA!$A$2:$T$2334,20,0)</f>
        <v>Grupo Jurídico Medellín Zona Sur</v>
      </c>
      <c r="E1866" s="92" t="s">
        <v>2651</v>
      </c>
      <c r="F1866" s="10" t="s">
        <v>2652</v>
      </c>
      <c r="G1866" s="11" t="s">
        <v>2662</v>
      </c>
      <c r="H1866" s="11" t="s">
        <v>2663</v>
      </c>
      <c r="I1866" s="93">
        <v>110020</v>
      </c>
      <c r="J1866" s="94" t="s">
        <v>71</v>
      </c>
      <c r="K1866" s="94" t="s">
        <v>71</v>
      </c>
    </row>
    <row r="1867" spans="1:11" hidden="1" x14ac:dyDescent="0.2">
      <c r="A1867" s="1">
        <v>3396</v>
      </c>
      <c r="B1867" s="148">
        <v>32295420</v>
      </c>
      <c r="C1867" s="144" t="s">
        <v>2829</v>
      </c>
      <c r="D1867" s="144" t="s">
        <v>3715</v>
      </c>
      <c r="E1867" s="131" t="s">
        <v>3389</v>
      </c>
      <c r="F1867" s="145" t="s">
        <v>2652</v>
      </c>
      <c r="G1867" s="146" t="s">
        <v>2662</v>
      </c>
      <c r="H1867" s="146" t="s">
        <v>2663</v>
      </c>
      <c r="I1867" s="147">
        <v>110020</v>
      </c>
      <c r="J1867" s="145" t="s">
        <v>3715</v>
      </c>
      <c r="K1867" s="2"/>
    </row>
    <row r="1868" spans="1:11" ht="25.5" hidden="1" x14ac:dyDescent="0.2">
      <c r="A1868" s="88">
        <v>2448</v>
      </c>
      <c r="B1868" s="105">
        <v>32299733</v>
      </c>
      <c r="C1868" s="120" t="s">
        <v>2284</v>
      </c>
      <c r="D1868" s="126" t="s">
        <v>2017</v>
      </c>
      <c r="E1868" s="103" t="s">
        <v>3388</v>
      </c>
      <c r="F1868" s="104" t="s">
        <v>3389</v>
      </c>
      <c r="G1868" s="104" t="s">
        <v>3389</v>
      </c>
      <c r="H1868" s="104" t="s">
        <v>3389</v>
      </c>
      <c r="I1868" s="117" t="s">
        <v>3389</v>
      </c>
      <c r="J1868" s="107" t="s">
        <v>71</v>
      </c>
      <c r="K1868" s="107" t="s">
        <v>71</v>
      </c>
    </row>
    <row r="1869" spans="1:11" hidden="1" x14ac:dyDescent="0.2">
      <c r="A1869" s="1">
        <v>3394</v>
      </c>
      <c r="B1869" s="148">
        <v>32352328</v>
      </c>
      <c r="C1869" s="144" t="s">
        <v>3530</v>
      </c>
      <c r="D1869" s="144" t="s">
        <v>3715</v>
      </c>
      <c r="E1869" s="131" t="s">
        <v>3389</v>
      </c>
      <c r="F1869" s="145" t="s">
        <v>2652</v>
      </c>
      <c r="G1869" s="146">
        <v>2044</v>
      </c>
      <c r="H1869" s="146">
        <v>10</v>
      </c>
      <c r="I1869" s="147">
        <v>110020</v>
      </c>
      <c r="J1869" s="145" t="s">
        <v>3715</v>
      </c>
      <c r="K1869" s="2"/>
    </row>
    <row r="1870" spans="1:11" hidden="1" x14ac:dyDescent="0.2">
      <c r="A1870" s="88">
        <v>416</v>
      </c>
      <c r="B1870" s="95">
        <v>32428263</v>
      </c>
      <c r="C1870" s="90" t="s">
        <v>1035</v>
      </c>
      <c r="D1870" s="91" t="str">
        <f>VLOOKUP(B1870,[1]PLANTA!$A$2:$T$2334,20,0)</f>
        <v>Grupo Jurídico Medellín Zona Sur</v>
      </c>
      <c r="E1870" s="92" t="s">
        <v>2653</v>
      </c>
      <c r="F1870" s="10" t="s">
        <v>2652</v>
      </c>
      <c r="G1870" s="11">
        <v>2044</v>
      </c>
      <c r="H1870" s="11">
        <v>10</v>
      </c>
      <c r="I1870" s="93">
        <v>110020</v>
      </c>
      <c r="J1870" s="94" t="s">
        <v>71</v>
      </c>
      <c r="K1870" s="94" t="s">
        <v>71</v>
      </c>
    </row>
    <row r="1871" spans="1:11" hidden="1" x14ac:dyDescent="0.2">
      <c r="A1871" s="1">
        <v>3388</v>
      </c>
      <c r="B1871" s="148">
        <v>32428263</v>
      </c>
      <c r="C1871" s="144" t="s">
        <v>1035</v>
      </c>
      <c r="D1871" s="144" t="s">
        <v>3715</v>
      </c>
      <c r="E1871" s="131" t="s">
        <v>3389</v>
      </c>
      <c r="F1871" s="145" t="s">
        <v>2652</v>
      </c>
      <c r="G1871" s="146">
        <v>2044</v>
      </c>
      <c r="H1871" s="146">
        <v>10</v>
      </c>
      <c r="I1871" s="147">
        <v>110020</v>
      </c>
      <c r="J1871" s="145" t="s">
        <v>3715</v>
      </c>
      <c r="K1871" s="2"/>
    </row>
    <row r="1872" spans="1:11" ht="25.5" hidden="1" x14ac:dyDescent="0.2">
      <c r="A1872" s="88">
        <v>2449</v>
      </c>
      <c r="B1872" s="105">
        <v>32449000</v>
      </c>
      <c r="C1872" s="120" t="s">
        <v>2286</v>
      </c>
      <c r="D1872" s="126" t="s">
        <v>2017</v>
      </c>
      <c r="E1872" s="103" t="s">
        <v>3388</v>
      </c>
      <c r="F1872" s="104" t="s">
        <v>3389</v>
      </c>
      <c r="G1872" s="104" t="s">
        <v>3389</v>
      </c>
      <c r="H1872" s="104" t="s">
        <v>3389</v>
      </c>
      <c r="I1872" s="117" t="s">
        <v>3389</v>
      </c>
      <c r="J1872" s="107" t="s">
        <v>71</v>
      </c>
      <c r="K1872" s="107" t="s">
        <v>71</v>
      </c>
    </row>
    <row r="1873" spans="1:11" hidden="1" x14ac:dyDescent="0.2">
      <c r="A1873" s="88">
        <v>666</v>
      </c>
      <c r="B1873" s="95">
        <v>32476273</v>
      </c>
      <c r="C1873" s="90" t="s">
        <v>1036</v>
      </c>
      <c r="D1873" s="91" t="str">
        <f>VLOOKUP(B1873,[1]PLANTA!$A$2:$T$2334,20,0)</f>
        <v>SANTO DOMINGO</v>
      </c>
      <c r="E1873" s="92" t="s">
        <v>2825</v>
      </c>
      <c r="F1873" s="10" t="s">
        <v>2850</v>
      </c>
      <c r="G1873" s="11" t="s">
        <v>2851</v>
      </c>
      <c r="H1873" s="11" t="s">
        <v>2681</v>
      </c>
      <c r="I1873" s="93">
        <v>120200</v>
      </c>
      <c r="J1873" s="94" t="s">
        <v>95</v>
      </c>
      <c r="K1873" s="94" t="s">
        <v>85</v>
      </c>
    </row>
    <row r="1874" spans="1:11" hidden="1" x14ac:dyDescent="0.2">
      <c r="A1874" s="1">
        <v>3630</v>
      </c>
      <c r="B1874" s="148">
        <v>32476273</v>
      </c>
      <c r="C1874" s="144" t="s">
        <v>1036</v>
      </c>
      <c r="D1874" s="144" t="s">
        <v>95</v>
      </c>
      <c r="E1874" s="131" t="s">
        <v>3389</v>
      </c>
      <c r="F1874" s="145" t="s">
        <v>2850</v>
      </c>
      <c r="G1874" s="146" t="s">
        <v>2851</v>
      </c>
      <c r="H1874" s="146" t="s">
        <v>2681</v>
      </c>
      <c r="I1874" s="147">
        <v>120200</v>
      </c>
      <c r="J1874" s="145" t="s">
        <v>95</v>
      </c>
      <c r="K1874" s="2"/>
    </row>
    <row r="1875" spans="1:11" ht="38.25" hidden="1" x14ac:dyDescent="0.2">
      <c r="A1875" s="88">
        <v>2450</v>
      </c>
      <c r="B1875" s="105">
        <v>32513198</v>
      </c>
      <c r="C1875" s="120" t="s">
        <v>1987</v>
      </c>
      <c r="D1875" s="126" t="s">
        <v>1988</v>
      </c>
      <c r="E1875" s="103" t="s">
        <v>3388</v>
      </c>
      <c r="F1875" s="104" t="s">
        <v>3389</v>
      </c>
      <c r="G1875" s="104" t="s">
        <v>3389</v>
      </c>
      <c r="H1875" s="104" t="s">
        <v>3389</v>
      </c>
      <c r="I1875" s="117" t="s">
        <v>3389</v>
      </c>
      <c r="J1875" s="109" t="s">
        <v>85</v>
      </c>
      <c r="K1875" s="107" t="s">
        <v>85</v>
      </c>
    </row>
    <row r="1876" spans="1:11" ht="38.25" hidden="1" x14ac:dyDescent="0.2">
      <c r="A1876" s="88">
        <v>587</v>
      </c>
      <c r="B1876" s="95">
        <v>32524412</v>
      </c>
      <c r="C1876" s="90" t="s">
        <v>1037</v>
      </c>
      <c r="D1876" s="91" t="str">
        <f>VLOOKUP(B1876,[1]PLANTA!$A$2:$T$2334,20,0)</f>
        <v>Grupo Administrativo Medellín Zona Norte</v>
      </c>
      <c r="E1876" s="92" t="s">
        <v>2651</v>
      </c>
      <c r="F1876" s="10" t="s">
        <v>2652</v>
      </c>
      <c r="G1876" s="11">
        <v>2044</v>
      </c>
      <c r="H1876" s="11">
        <v>10</v>
      </c>
      <c r="I1876" s="93">
        <v>120030</v>
      </c>
      <c r="J1876" s="101" t="s">
        <v>85</v>
      </c>
      <c r="K1876" s="94" t="s">
        <v>85</v>
      </c>
    </row>
    <row r="1877" spans="1:11" hidden="1" x14ac:dyDescent="0.2">
      <c r="A1877" s="1">
        <v>3552</v>
      </c>
      <c r="B1877" s="148">
        <v>32524412</v>
      </c>
      <c r="C1877" s="144" t="s">
        <v>1037</v>
      </c>
      <c r="D1877" s="144" t="s">
        <v>3720</v>
      </c>
      <c r="E1877" s="131" t="s">
        <v>3389</v>
      </c>
      <c r="F1877" s="145" t="s">
        <v>2652</v>
      </c>
      <c r="G1877" s="146">
        <v>2044</v>
      </c>
      <c r="H1877" s="146">
        <v>10</v>
      </c>
      <c r="I1877" s="147">
        <v>120030</v>
      </c>
      <c r="J1877" s="145" t="s">
        <v>3720</v>
      </c>
      <c r="K1877" s="2"/>
    </row>
    <row r="1878" spans="1:11" ht="38.25" hidden="1" x14ac:dyDescent="0.2">
      <c r="A1878" s="88">
        <v>564</v>
      </c>
      <c r="B1878" s="95">
        <v>32532222</v>
      </c>
      <c r="C1878" s="90" t="s">
        <v>1038</v>
      </c>
      <c r="D1878" s="91" t="str">
        <f>VLOOKUP(B1878,[1]PLANTA!$A$2:$T$2334,20,0)</f>
        <v>Despacho del Registrador Medellín Zona Norte</v>
      </c>
      <c r="E1878" s="92" t="s">
        <v>2825</v>
      </c>
      <c r="F1878" s="10" t="s">
        <v>2826</v>
      </c>
      <c r="G1878" s="11" t="s">
        <v>2827</v>
      </c>
      <c r="H1878" s="11" t="s">
        <v>2717</v>
      </c>
      <c r="I1878" s="93">
        <v>120010</v>
      </c>
      <c r="J1878" s="101" t="s">
        <v>85</v>
      </c>
      <c r="K1878" s="94" t="s">
        <v>85</v>
      </c>
    </row>
    <row r="1879" spans="1:11" hidden="1" x14ac:dyDescent="0.2">
      <c r="A1879" s="88">
        <v>484</v>
      </c>
      <c r="B1879" s="95">
        <v>32532679</v>
      </c>
      <c r="C1879" s="90" t="s">
        <v>1039</v>
      </c>
      <c r="D1879" s="91" t="str">
        <f>VLOOKUP(B1879,[1]PLANTA!$A$2:$T$2334,20,0)</f>
        <v>Grupo Operativo Medellín Zona Sur</v>
      </c>
      <c r="E1879" s="92" t="s">
        <v>2653</v>
      </c>
      <c r="F1879" s="10" t="s">
        <v>2657</v>
      </c>
      <c r="G1879" s="11">
        <v>4210</v>
      </c>
      <c r="H1879" s="11">
        <v>24</v>
      </c>
      <c r="I1879" s="93">
        <v>110040</v>
      </c>
      <c r="J1879" s="94" t="s">
        <v>71</v>
      </c>
      <c r="K1879" s="94" t="s">
        <v>71</v>
      </c>
    </row>
    <row r="1880" spans="1:11" ht="38.25" hidden="1" x14ac:dyDescent="0.2">
      <c r="A1880" s="88">
        <v>593</v>
      </c>
      <c r="B1880" s="95">
        <v>32533594</v>
      </c>
      <c r="C1880" s="90" t="s">
        <v>1040</v>
      </c>
      <c r="D1880" s="91" t="str">
        <f>VLOOKUP(B1880,[1]PLANTA!$A$2:$T$2334,20,0)</f>
        <v>Grupo Administrativo Medellín Zona Norte</v>
      </c>
      <c r="E1880" s="92" t="s">
        <v>2653</v>
      </c>
      <c r="F1880" s="10" t="s">
        <v>2654</v>
      </c>
      <c r="G1880" s="11">
        <v>3124</v>
      </c>
      <c r="H1880" s="11">
        <v>16</v>
      </c>
      <c r="I1880" s="93">
        <v>120030</v>
      </c>
      <c r="J1880" s="101" t="s">
        <v>85</v>
      </c>
      <c r="K1880" s="94" t="s">
        <v>85</v>
      </c>
    </row>
    <row r="1881" spans="1:11" hidden="1" x14ac:dyDescent="0.2">
      <c r="A1881" s="1">
        <v>3558</v>
      </c>
      <c r="B1881" s="148">
        <v>32533594</v>
      </c>
      <c r="C1881" s="144" t="s">
        <v>1040</v>
      </c>
      <c r="D1881" s="144" t="s">
        <v>3720</v>
      </c>
      <c r="E1881" s="131" t="s">
        <v>3389</v>
      </c>
      <c r="F1881" s="145" t="s">
        <v>2654</v>
      </c>
      <c r="G1881" s="146">
        <v>3124</v>
      </c>
      <c r="H1881" s="146">
        <v>16</v>
      </c>
      <c r="I1881" s="147">
        <v>120030</v>
      </c>
      <c r="J1881" s="145" t="s">
        <v>3720</v>
      </c>
      <c r="K1881" s="2"/>
    </row>
    <row r="1882" spans="1:11" hidden="1" x14ac:dyDescent="0.2">
      <c r="A1882" s="88">
        <v>642</v>
      </c>
      <c r="B1882" s="95">
        <v>32539220</v>
      </c>
      <c r="C1882" s="90" t="s">
        <v>2901</v>
      </c>
      <c r="D1882" s="91" t="str">
        <f>VLOOKUP(B1882,[1]PLANTA!$A$2:$T$2334,20,0)</f>
        <v>GIRARDOTA</v>
      </c>
      <c r="E1882" s="92" t="s">
        <v>2653</v>
      </c>
      <c r="F1882" s="10" t="s">
        <v>2652</v>
      </c>
      <c r="G1882" s="11">
        <v>2044</v>
      </c>
      <c r="H1882" s="11">
        <v>10</v>
      </c>
      <c r="I1882" s="93">
        <v>120150</v>
      </c>
      <c r="J1882" s="94" t="s">
        <v>90</v>
      </c>
      <c r="K1882" s="94" t="s">
        <v>85</v>
      </c>
    </row>
    <row r="1883" spans="1:11" hidden="1" x14ac:dyDescent="0.2">
      <c r="A1883" s="88">
        <v>418</v>
      </c>
      <c r="B1883" s="95">
        <v>32540644</v>
      </c>
      <c r="C1883" s="90" t="s">
        <v>1041</v>
      </c>
      <c r="D1883" s="91" t="str">
        <f>VLOOKUP(B1883,[1]PLANTA!$A$2:$T$2334,20,0)</f>
        <v>Grupo Jurídico Medellín Zona Sur</v>
      </c>
      <c r="E1883" s="92" t="s">
        <v>2653</v>
      </c>
      <c r="F1883" s="10" t="s">
        <v>2652</v>
      </c>
      <c r="G1883" s="11">
        <v>2044</v>
      </c>
      <c r="H1883" s="11">
        <v>10</v>
      </c>
      <c r="I1883" s="93">
        <v>110020</v>
      </c>
      <c r="J1883" s="94" t="s">
        <v>71</v>
      </c>
      <c r="K1883" s="94" t="s">
        <v>71</v>
      </c>
    </row>
    <row r="1884" spans="1:11" hidden="1" x14ac:dyDescent="0.2">
      <c r="A1884" s="1">
        <v>3390</v>
      </c>
      <c r="B1884" s="148">
        <v>32540644</v>
      </c>
      <c r="C1884" s="144" t="s">
        <v>1041</v>
      </c>
      <c r="D1884" s="144" t="s">
        <v>3715</v>
      </c>
      <c r="E1884" s="131" t="s">
        <v>3389</v>
      </c>
      <c r="F1884" s="145" t="s">
        <v>2652</v>
      </c>
      <c r="G1884" s="146">
        <v>2044</v>
      </c>
      <c r="H1884" s="146">
        <v>10</v>
      </c>
      <c r="I1884" s="147">
        <v>110020</v>
      </c>
      <c r="J1884" s="145" t="s">
        <v>3715</v>
      </c>
      <c r="K1884" s="2"/>
    </row>
    <row r="1885" spans="1:11" hidden="1" x14ac:dyDescent="0.2">
      <c r="A1885" s="88">
        <v>651</v>
      </c>
      <c r="B1885" s="95">
        <v>32550384</v>
      </c>
      <c r="C1885" s="90" t="s">
        <v>1042</v>
      </c>
      <c r="D1885" s="91" t="str">
        <f>VLOOKUP(B1885,[1]PLANTA!$A$2:$T$2334,20,0)</f>
        <v>ITUANGO</v>
      </c>
      <c r="E1885" s="92" t="s">
        <v>2825</v>
      </c>
      <c r="F1885" s="10" t="s">
        <v>2850</v>
      </c>
      <c r="G1885" s="11" t="s">
        <v>2851</v>
      </c>
      <c r="H1885" s="11" t="s">
        <v>2681</v>
      </c>
      <c r="I1885" s="93">
        <v>120160</v>
      </c>
      <c r="J1885" s="94" t="s">
        <v>91</v>
      </c>
      <c r="K1885" s="94" t="s">
        <v>85</v>
      </c>
    </row>
    <row r="1886" spans="1:11" hidden="1" x14ac:dyDescent="0.2">
      <c r="A1886" s="88">
        <v>695</v>
      </c>
      <c r="B1886" s="95">
        <v>32553037</v>
      </c>
      <c r="C1886" s="90" t="s">
        <v>1043</v>
      </c>
      <c r="D1886" s="91" t="str">
        <f>VLOOKUP(B1886,[1]PLANTA!$A$2:$T$2334,20,0)</f>
        <v>YARUMAL</v>
      </c>
      <c r="E1886" s="92" t="s">
        <v>2653</v>
      </c>
      <c r="F1886" s="10" t="s">
        <v>2695</v>
      </c>
      <c r="G1886" s="11">
        <v>4044</v>
      </c>
      <c r="H1886" s="11">
        <v>16</v>
      </c>
      <c r="I1886" s="93">
        <v>120260</v>
      </c>
      <c r="J1886" s="94" t="s">
        <v>100</v>
      </c>
      <c r="K1886" s="94" t="s">
        <v>85</v>
      </c>
    </row>
    <row r="1887" spans="1:11" hidden="1" x14ac:dyDescent="0.2">
      <c r="A1887" s="1">
        <v>3659</v>
      </c>
      <c r="B1887" s="148">
        <v>32553037</v>
      </c>
      <c r="C1887" s="144" t="s">
        <v>1043</v>
      </c>
      <c r="D1887" s="144" t="s">
        <v>100</v>
      </c>
      <c r="E1887" s="131" t="s">
        <v>3389</v>
      </c>
      <c r="F1887" s="145" t="s">
        <v>2695</v>
      </c>
      <c r="G1887" s="146">
        <v>4044</v>
      </c>
      <c r="H1887" s="146">
        <v>16</v>
      </c>
      <c r="I1887" s="147">
        <v>120260</v>
      </c>
      <c r="J1887" s="145" t="s">
        <v>100</v>
      </c>
      <c r="K1887" s="2"/>
    </row>
    <row r="1888" spans="1:11" hidden="1" x14ac:dyDescent="0.2">
      <c r="A1888" s="88">
        <v>2078</v>
      </c>
      <c r="B1888" s="95">
        <v>32605150</v>
      </c>
      <c r="C1888" s="90" t="s">
        <v>1044</v>
      </c>
      <c r="D1888" s="91" t="str">
        <f>VLOOKUP(B1888,[1]PLANTA!$A$2:$T$2334,20,0)</f>
        <v>Grupo Jurídico CALI</v>
      </c>
      <c r="E1888" s="92" t="s">
        <v>2651</v>
      </c>
      <c r="F1888" s="10" t="s">
        <v>2652</v>
      </c>
      <c r="G1888" s="11" t="s">
        <v>2662</v>
      </c>
      <c r="H1888" s="11" t="s">
        <v>2663</v>
      </c>
      <c r="I1888" s="93">
        <v>380020</v>
      </c>
      <c r="J1888" s="94" t="s">
        <v>264</v>
      </c>
      <c r="K1888" s="94" t="s">
        <v>263</v>
      </c>
    </row>
    <row r="1889" spans="1:11" hidden="1" x14ac:dyDescent="0.2">
      <c r="A1889" s="1">
        <v>4965</v>
      </c>
      <c r="B1889" s="148">
        <v>32605150</v>
      </c>
      <c r="C1889" s="144" t="s">
        <v>1044</v>
      </c>
      <c r="D1889" s="144" t="s">
        <v>3796</v>
      </c>
      <c r="E1889" s="131" t="s">
        <v>3389</v>
      </c>
      <c r="F1889" s="145" t="s">
        <v>2652</v>
      </c>
      <c r="G1889" s="146" t="s">
        <v>2662</v>
      </c>
      <c r="H1889" s="146" t="s">
        <v>2663</v>
      </c>
      <c r="I1889" s="147">
        <v>380020</v>
      </c>
      <c r="J1889" s="145" t="s">
        <v>3796</v>
      </c>
      <c r="K1889" s="2"/>
    </row>
    <row r="1890" spans="1:11" hidden="1" x14ac:dyDescent="0.2">
      <c r="A1890" s="88">
        <v>717</v>
      </c>
      <c r="B1890" s="95">
        <v>32616355</v>
      </c>
      <c r="C1890" s="90" t="s">
        <v>2927</v>
      </c>
      <c r="D1890" s="91" t="str">
        <f>VLOOKUP(B1890,[1]PLANTA!$A$2:$T$2334,20,0)</f>
        <v>Grupo Jurídico Barranquilla</v>
      </c>
      <c r="E1890" s="92" t="s">
        <v>2651</v>
      </c>
      <c r="F1890" s="10" t="s">
        <v>2652</v>
      </c>
      <c r="G1890" s="11" t="s">
        <v>2662</v>
      </c>
      <c r="H1890" s="11">
        <v>10</v>
      </c>
      <c r="I1890" s="93">
        <v>130020</v>
      </c>
      <c r="J1890" s="94" t="s">
        <v>104</v>
      </c>
      <c r="K1890" s="94" t="s">
        <v>103</v>
      </c>
    </row>
    <row r="1891" spans="1:11" hidden="1" x14ac:dyDescent="0.2">
      <c r="A1891" s="1">
        <v>3680</v>
      </c>
      <c r="B1891" s="148">
        <v>32616355</v>
      </c>
      <c r="C1891" s="144" t="s">
        <v>2927</v>
      </c>
      <c r="D1891" s="144" t="s">
        <v>3723</v>
      </c>
      <c r="E1891" s="131" t="s">
        <v>3389</v>
      </c>
      <c r="F1891" s="145" t="s">
        <v>2652</v>
      </c>
      <c r="G1891" s="146" t="s">
        <v>2662</v>
      </c>
      <c r="H1891" s="146">
        <v>10</v>
      </c>
      <c r="I1891" s="147">
        <v>130020</v>
      </c>
      <c r="J1891" s="145" t="s">
        <v>3723</v>
      </c>
      <c r="K1891" s="2"/>
    </row>
    <row r="1892" spans="1:11" hidden="1" x14ac:dyDescent="0.2">
      <c r="A1892" s="88">
        <v>732</v>
      </c>
      <c r="B1892" s="95">
        <v>32621607</v>
      </c>
      <c r="C1892" s="90" t="s">
        <v>1045</v>
      </c>
      <c r="D1892" s="91" t="str">
        <f>VLOOKUP(B1892,[1]PLANTA!$A$2:$T$2334,20,0)</f>
        <v>Grupo Administrativo Barranquilla</v>
      </c>
      <c r="E1892" s="92" t="s">
        <v>2653</v>
      </c>
      <c r="F1892" s="10" t="s">
        <v>2652</v>
      </c>
      <c r="G1892" s="11">
        <v>2044</v>
      </c>
      <c r="H1892" s="11" t="s">
        <v>2683</v>
      </c>
      <c r="I1892" s="93">
        <v>130030</v>
      </c>
      <c r="J1892" s="94" t="s">
        <v>104</v>
      </c>
      <c r="K1892" s="94" t="s">
        <v>103</v>
      </c>
    </row>
    <row r="1893" spans="1:11" hidden="1" x14ac:dyDescent="0.2">
      <c r="A1893" s="1">
        <v>3695</v>
      </c>
      <c r="B1893" s="148">
        <v>32621607</v>
      </c>
      <c r="C1893" s="144" t="s">
        <v>1045</v>
      </c>
      <c r="D1893" s="144" t="s">
        <v>3724</v>
      </c>
      <c r="E1893" s="131" t="s">
        <v>3389</v>
      </c>
      <c r="F1893" s="145" t="s">
        <v>2652</v>
      </c>
      <c r="G1893" s="146">
        <v>2044</v>
      </c>
      <c r="H1893" s="146" t="s">
        <v>2683</v>
      </c>
      <c r="I1893" s="147">
        <v>130030</v>
      </c>
      <c r="J1893" s="145" t="s">
        <v>3724</v>
      </c>
      <c r="K1893" s="2"/>
    </row>
    <row r="1894" spans="1:11" hidden="1" x14ac:dyDescent="0.2">
      <c r="A1894" s="88">
        <v>318</v>
      </c>
      <c r="B1894" s="95">
        <v>32637076</v>
      </c>
      <c r="C1894" s="90" t="s">
        <v>2797</v>
      </c>
      <c r="D1894" s="91" t="str">
        <f>VLOOKUP(B1894,[1]PLANTA!$A$2:$T$2334,20,0)</f>
        <v>DIRECCION DE GESTION NOTARIAL</v>
      </c>
      <c r="E1894" s="92" t="s">
        <v>2651</v>
      </c>
      <c r="F1894" s="10" t="s">
        <v>2654</v>
      </c>
      <c r="G1894" s="11">
        <v>3124</v>
      </c>
      <c r="H1894" s="11">
        <v>16</v>
      </c>
      <c r="I1894" s="93">
        <v>9100</v>
      </c>
      <c r="J1894" s="94" t="s">
        <v>54</v>
      </c>
      <c r="K1894" s="94" t="s">
        <v>278</v>
      </c>
    </row>
    <row r="1895" spans="1:11" hidden="1" x14ac:dyDescent="0.2">
      <c r="A1895" s="1">
        <v>3043</v>
      </c>
      <c r="B1895" s="148">
        <v>32637076</v>
      </c>
      <c r="C1895" s="144" t="s">
        <v>2797</v>
      </c>
      <c r="D1895" s="144" t="s">
        <v>3664</v>
      </c>
      <c r="E1895" s="131" t="s">
        <v>3389</v>
      </c>
      <c r="F1895" s="145" t="s">
        <v>2654</v>
      </c>
      <c r="G1895" s="146">
        <v>3124</v>
      </c>
      <c r="H1895" s="146">
        <v>16</v>
      </c>
      <c r="I1895" s="147">
        <v>3000</v>
      </c>
      <c r="J1895" s="145" t="s">
        <v>3664</v>
      </c>
      <c r="K1895" s="2"/>
    </row>
    <row r="1896" spans="1:11" hidden="1" x14ac:dyDescent="0.2">
      <c r="A1896" s="88">
        <v>738</v>
      </c>
      <c r="B1896" s="95">
        <v>32648543</v>
      </c>
      <c r="C1896" s="90" t="s">
        <v>1046</v>
      </c>
      <c r="D1896" s="91" t="str">
        <f>VLOOKUP(B1896,[1]PLANTA!$A$2:$T$2334,20,0)</f>
        <v>Grupo Administrativo Barranquilla</v>
      </c>
      <c r="E1896" s="92" t="s">
        <v>2653</v>
      </c>
      <c r="F1896" s="10" t="s">
        <v>2657</v>
      </c>
      <c r="G1896" s="11">
        <v>4210</v>
      </c>
      <c r="H1896" s="11">
        <v>16</v>
      </c>
      <c r="I1896" s="93">
        <v>130030</v>
      </c>
      <c r="J1896" s="94" t="s">
        <v>104</v>
      </c>
      <c r="K1896" s="94" t="s">
        <v>103</v>
      </c>
    </row>
    <row r="1897" spans="1:11" hidden="1" x14ac:dyDescent="0.2">
      <c r="A1897" s="1">
        <v>3701</v>
      </c>
      <c r="B1897" s="148">
        <v>32648543</v>
      </c>
      <c r="C1897" s="144" t="s">
        <v>1046</v>
      </c>
      <c r="D1897" s="144" t="s">
        <v>3724</v>
      </c>
      <c r="E1897" s="131" t="s">
        <v>3389</v>
      </c>
      <c r="F1897" s="145" t="s">
        <v>2657</v>
      </c>
      <c r="G1897" s="146">
        <v>4210</v>
      </c>
      <c r="H1897" s="146">
        <v>16</v>
      </c>
      <c r="I1897" s="147">
        <v>130030</v>
      </c>
      <c r="J1897" s="145" t="s">
        <v>3724</v>
      </c>
      <c r="K1897" s="2"/>
    </row>
    <row r="1898" spans="1:11" hidden="1" x14ac:dyDescent="0.2">
      <c r="A1898" s="88">
        <v>777</v>
      </c>
      <c r="B1898" s="95">
        <v>32652272</v>
      </c>
      <c r="C1898" s="90" t="s">
        <v>1047</v>
      </c>
      <c r="D1898" s="91" t="str">
        <f>VLOOKUP(B1898,[1]PLANTA!$A$2:$T$2334,20,0)</f>
        <v>Grupo Administrativo CARTAGENA</v>
      </c>
      <c r="E1898" s="92" t="s">
        <v>2651</v>
      </c>
      <c r="F1898" s="10" t="s">
        <v>2652</v>
      </c>
      <c r="G1898" s="11">
        <v>2044</v>
      </c>
      <c r="H1898" s="11">
        <v>10</v>
      </c>
      <c r="I1898" s="93">
        <v>140030</v>
      </c>
      <c r="J1898" s="94" t="s">
        <v>106</v>
      </c>
      <c r="K1898" s="94" t="s">
        <v>74</v>
      </c>
    </row>
    <row r="1899" spans="1:11" hidden="1" x14ac:dyDescent="0.2">
      <c r="A1899" s="1">
        <v>3740</v>
      </c>
      <c r="B1899" s="148">
        <v>32652272</v>
      </c>
      <c r="C1899" s="144" t="s">
        <v>1047</v>
      </c>
      <c r="D1899" s="144" t="s">
        <v>3727</v>
      </c>
      <c r="E1899" s="131" t="s">
        <v>3389</v>
      </c>
      <c r="F1899" s="145" t="s">
        <v>2652</v>
      </c>
      <c r="G1899" s="146">
        <v>2044</v>
      </c>
      <c r="H1899" s="146">
        <v>10</v>
      </c>
      <c r="I1899" s="147">
        <v>140030</v>
      </c>
      <c r="J1899" s="145" t="s">
        <v>3727</v>
      </c>
      <c r="K1899" s="2"/>
    </row>
    <row r="1900" spans="1:11" hidden="1" x14ac:dyDescent="0.2">
      <c r="A1900" s="88">
        <v>751</v>
      </c>
      <c r="B1900" s="95">
        <v>32659231</v>
      </c>
      <c r="C1900" s="90" t="s">
        <v>1048</v>
      </c>
      <c r="D1900" s="91" t="e">
        <f>VLOOKUP(B1900,[1]PLANTA!$A$2:$T$2334,20,0)</f>
        <v>#N/A</v>
      </c>
      <c r="E1900" s="92" t="s">
        <v>2825</v>
      </c>
      <c r="F1900" s="10" t="s">
        <v>2850</v>
      </c>
      <c r="G1900" s="11" t="s">
        <v>2851</v>
      </c>
      <c r="H1900" s="11" t="s">
        <v>2681</v>
      </c>
      <c r="I1900" s="93">
        <v>130110</v>
      </c>
      <c r="J1900" s="94" t="s">
        <v>105</v>
      </c>
      <c r="K1900" s="94" t="s">
        <v>103</v>
      </c>
    </row>
    <row r="1901" spans="1:11" hidden="1" x14ac:dyDescent="0.2">
      <c r="A1901" s="88">
        <v>739</v>
      </c>
      <c r="B1901" s="95">
        <v>32663023</v>
      </c>
      <c r="C1901" s="90" t="s">
        <v>2931</v>
      </c>
      <c r="D1901" s="91" t="str">
        <f>VLOOKUP(B1901,[1]PLANTA!$A$2:$T$2334,20,0)</f>
        <v>Grupo Administrativo Barranquilla</v>
      </c>
      <c r="E1901" s="92" t="s">
        <v>2651</v>
      </c>
      <c r="F1901" s="10" t="s">
        <v>2657</v>
      </c>
      <c r="G1901" s="11">
        <v>4210</v>
      </c>
      <c r="H1901" s="11">
        <v>16</v>
      </c>
      <c r="I1901" s="93">
        <v>130030</v>
      </c>
      <c r="J1901" s="94" t="s">
        <v>104</v>
      </c>
      <c r="K1901" s="94" t="s">
        <v>103</v>
      </c>
    </row>
    <row r="1902" spans="1:11" hidden="1" x14ac:dyDescent="0.2">
      <c r="A1902" s="1">
        <v>3702</v>
      </c>
      <c r="B1902" s="148">
        <v>32663023</v>
      </c>
      <c r="C1902" s="144" t="s">
        <v>2931</v>
      </c>
      <c r="D1902" s="144" t="s">
        <v>3724</v>
      </c>
      <c r="E1902" s="131" t="s">
        <v>3389</v>
      </c>
      <c r="F1902" s="145" t="s">
        <v>2657</v>
      </c>
      <c r="G1902" s="146">
        <v>4210</v>
      </c>
      <c r="H1902" s="146">
        <v>16</v>
      </c>
      <c r="I1902" s="147">
        <v>130030</v>
      </c>
      <c r="J1902" s="145" t="s">
        <v>3724</v>
      </c>
      <c r="K1902" s="2"/>
    </row>
    <row r="1903" spans="1:11" hidden="1" x14ac:dyDescent="0.2">
      <c r="A1903" s="88">
        <v>749</v>
      </c>
      <c r="B1903" s="95">
        <v>32666827</v>
      </c>
      <c r="C1903" s="90" t="s">
        <v>1049</v>
      </c>
      <c r="D1903" s="91" t="str">
        <f>VLOOKUP(B1903,[1]PLANTA!$A$2:$T$2334,20,0)</f>
        <v>Grupo Operativo Barranquilla</v>
      </c>
      <c r="E1903" s="92" t="s">
        <v>2653</v>
      </c>
      <c r="F1903" s="10" t="s">
        <v>2657</v>
      </c>
      <c r="G1903" s="11">
        <v>4210</v>
      </c>
      <c r="H1903" s="11">
        <v>16</v>
      </c>
      <c r="I1903" s="93">
        <v>130040</v>
      </c>
      <c r="J1903" s="94" t="s">
        <v>104</v>
      </c>
      <c r="K1903" s="94" t="s">
        <v>103</v>
      </c>
    </row>
    <row r="1904" spans="1:11" hidden="1" x14ac:dyDescent="0.2">
      <c r="A1904" s="1">
        <v>3711</v>
      </c>
      <c r="B1904" s="148">
        <v>32666827</v>
      </c>
      <c r="C1904" s="144" t="s">
        <v>1049</v>
      </c>
      <c r="D1904" s="144" t="s">
        <v>3724</v>
      </c>
      <c r="E1904" s="131" t="s">
        <v>3389</v>
      </c>
      <c r="F1904" s="145" t="s">
        <v>2657</v>
      </c>
      <c r="G1904" s="146">
        <v>4210</v>
      </c>
      <c r="H1904" s="146">
        <v>16</v>
      </c>
      <c r="I1904" s="147">
        <v>130040</v>
      </c>
      <c r="J1904" s="145" t="s">
        <v>3724</v>
      </c>
      <c r="K1904" s="2"/>
    </row>
    <row r="1905" spans="1:11" hidden="1" x14ac:dyDescent="0.2">
      <c r="A1905" s="88">
        <v>719</v>
      </c>
      <c r="B1905" s="95">
        <v>32670184</v>
      </c>
      <c r="C1905" s="90" t="s">
        <v>1050</v>
      </c>
      <c r="D1905" s="91" t="str">
        <f>VLOOKUP(B1905,[1]PLANTA!$A$2:$T$2334,20,0)</f>
        <v>Grupo Jurídico Barranquilla</v>
      </c>
      <c r="E1905" s="92" t="s">
        <v>2653</v>
      </c>
      <c r="F1905" s="10" t="s">
        <v>2652</v>
      </c>
      <c r="G1905" s="11">
        <v>2044</v>
      </c>
      <c r="H1905" s="11">
        <v>10</v>
      </c>
      <c r="I1905" s="93">
        <v>130020</v>
      </c>
      <c r="J1905" s="94" t="s">
        <v>104</v>
      </c>
      <c r="K1905" s="94" t="s">
        <v>103</v>
      </c>
    </row>
    <row r="1906" spans="1:11" hidden="1" x14ac:dyDescent="0.2">
      <c r="A1906" s="1">
        <v>3682</v>
      </c>
      <c r="B1906" s="148">
        <v>32670184</v>
      </c>
      <c r="C1906" s="144" t="s">
        <v>1050</v>
      </c>
      <c r="D1906" s="144" t="s">
        <v>3723</v>
      </c>
      <c r="E1906" s="131" t="s">
        <v>3389</v>
      </c>
      <c r="F1906" s="145" t="s">
        <v>2652</v>
      </c>
      <c r="G1906" s="146">
        <v>2044</v>
      </c>
      <c r="H1906" s="146">
        <v>10</v>
      </c>
      <c r="I1906" s="147">
        <v>130020</v>
      </c>
      <c r="J1906" s="145" t="s">
        <v>3723</v>
      </c>
      <c r="K1906" s="2"/>
    </row>
    <row r="1907" spans="1:11" hidden="1" x14ac:dyDescent="0.2">
      <c r="A1907" s="88">
        <v>709</v>
      </c>
      <c r="B1907" s="95">
        <v>32678067</v>
      </c>
      <c r="C1907" s="90" t="s">
        <v>1051</v>
      </c>
      <c r="D1907" s="91" t="str">
        <f>VLOOKUP(B1907,[1]PLANTA!$A$2:$T$2334,20,0)</f>
        <v>Despacho del Registrador Barranquilla</v>
      </c>
      <c r="E1907" s="92" t="s">
        <v>2653</v>
      </c>
      <c r="F1907" s="10" t="s">
        <v>2657</v>
      </c>
      <c r="G1907" s="11">
        <v>4210</v>
      </c>
      <c r="H1907" s="11">
        <v>19</v>
      </c>
      <c r="I1907" s="93">
        <v>130010</v>
      </c>
      <c r="J1907" s="94" t="s">
        <v>104</v>
      </c>
      <c r="K1907" s="94" t="s">
        <v>103</v>
      </c>
    </row>
    <row r="1908" spans="1:11" hidden="1" x14ac:dyDescent="0.2">
      <c r="A1908" s="1">
        <v>3673</v>
      </c>
      <c r="B1908" s="148">
        <v>32678067</v>
      </c>
      <c r="C1908" s="144" t="s">
        <v>1051</v>
      </c>
      <c r="D1908" s="144" t="s">
        <v>3722</v>
      </c>
      <c r="E1908" s="131" t="s">
        <v>3389</v>
      </c>
      <c r="F1908" s="145" t="s">
        <v>2657</v>
      </c>
      <c r="G1908" s="146">
        <v>4210</v>
      </c>
      <c r="H1908" s="146">
        <v>19</v>
      </c>
      <c r="I1908" s="147">
        <v>130010</v>
      </c>
      <c r="J1908" s="145" t="s">
        <v>3722</v>
      </c>
      <c r="K1908" s="2"/>
    </row>
    <row r="1909" spans="1:11" hidden="1" x14ac:dyDescent="0.2">
      <c r="A1909" s="88">
        <v>720</v>
      </c>
      <c r="B1909" s="95">
        <v>32679378</v>
      </c>
      <c r="C1909" s="90" t="s">
        <v>1052</v>
      </c>
      <c r="D1909" s="91" t="str">
        <f>VLOOKUP(B1909,[1]PLANTA!$A$2:$T$2334,20,0)</f>
        <v>Grupo Jurídico Barranquilla</v>
      </c>
      <c r="E1909" s="92" t="s">
        <v>2653</v>
      </c>
      <c r="F1909" s="10" t="s">
        <v>2652</v>
      </c>
      <c r="G1909" s="11">
        <v>2044</v>
      </c>
      <c r="H1909" s="11">
        <v>10</v>
      </c>
      <c r="I1909" s="93">
        <v>130020</v>
      </c>
      <c r="J1909" s="94" t="s">
        <v>104</v>
      </c>
      <c r="K1909" s="94" t="s">
        <v>103</v>
      </c>
    </row>
    <row r="1910" spans="1:11" hidden="1" x14ac:dyDescent="0.2">
      <c r="A1910" s="1">
        <v>3714</v>
      </c>
      <c r="B1910" s="148">
        <v>32679378</v>
      </c>
      <c r="C1910" s="144" t="s">
        <v>1052</v>
      </c>
      <c r="D1910" s="144" t="s">
        <v>105</v>
      </c>
      <c r="E1910" s="131" t="s">
        <v>3389</v>
      </c>
      <c r="F1910" s="145" t="s">
        <v>2652</v>
      </c>
      <c r="G1910" s="146">
        <v>2044</v>
      </c>
      <c r="H1910" s="146">
        <v>10</v>
      </c>
      <c r="I1910" s="147">
        <v>130110</v>
      </c>
      <c r="J1910" s="145" t="s">
        <v>105</v>
      </c>
      <c r="K1910" s="2"/>
    </row>
    <row r="1911" spans="1:11" hidden="1" x14ac:dyDescent="0.2">
      <c r="A1911" s="88">
        <v>1560</v>
      </c>
      <c r="B1911" s="95">
        <v>32679965</v>
      </c>
      <c r="C1911" s="90" t="s">
        <v>1053</v>
      </c>
      <c r="D1911" s="91" t="str">
        <f>VLOOKUP(B1911,[1]PLANTA!$A$2:$T$2334,20,0)</f>
        <v>EL BANCO</v>
      </c>
      <c r="E1911" s="92" t="s">
        <v>2653</v>
      </c>
      <c r="F1911" s="10" t="s">
        <v>2695</v>
      </c>
      <c r="G1911" s="11">
        <v>4044</v>
      </c>
      <c r="H1911" s="11">
        <v>14</v>
      </c>
      <c r="I1911" s="93">
        <v>280120</v>
      </c>
      <c r="J1911" s="94" t="s">
        <v>195</v>
      </c>
      <c r="K1911" s="94" t="s">
        <v>192</v>
      </c>
    </row>
    <row r="1912" spans="1:11" hidden="1" x14ac:dyDescent="0.2">
      <c r="A1912" s="1">
        <v>4479</v>
      </c>
      <c r="B1912" s="148">
        <v>32679965</v>
      </c>
      <c r="C1912" s="144" t="s">
        <v>1053</v>
      </c>
      <c r="D1912" s="144" t="s">
        <v>195</v>
      </c>
      <c r="E1912" s="131" t="s">
        <v>3389</v>
      </c>
      <c r="F1912" s="145" t="s">
        <v>2695</v>
      </c>
      <c r="G1912" s="146">
        <v>4044</v>
      </c>
      <c r="H1912" s="146">
        <v>14</v>
      </c>
      <c r="I1912" s="147">
        <v>280120</v>
      </c>
      <c r="J1912" s="145" t="s">
        <v>195</v>
      </c>
      <c r="K1912" s="2"/>
    </row>
    <row r="1913" spans="1:11" ht="25.5" hidden="1" x14ac:dyDescent="0.2">
      <c r="A1913" s="88">
        <v>2451</v>
      </c>
      <c r="B1913" s="102">
        <v>32680198</v>
      </c>
      <c r="C1913" s="119" t="s">
        <v>2491</v>
      </c>
      <c r="D1913" s="126" t="s">
        <v>2372</v>
      </c>
      <c r="E1913" s="103" t="s">
        <v>3388</v>
      </c>
      <c r="F1913" s="104" t="s">
        <v>3389</v>
      </c>
      <c r="G1913" s="104" t="s">
        <v>3389</v>
      </c>
      <c r="H1913" s="104" t="s">
        <v>3389</v>
      </c>
      <c r="I1913" s="117" t="s">
        <v>3389</v>
      </c>
      <c r="J1913" s="104" t="s">
        <v>105</v>
      </c>
      <c r="K1913" s="104" t="s">
        <v>103</v>
      </c>
    </row>
    <row r="1914" spans="1:11" hidden="1" x14ac:dyDescent="0.2">
      <c r="A1914" s="88">
        <v>370</v>
      </c>
      <c r="B1914" s="95">
        <v>32685787</v>
      </c>
      <c r="C1914" s="90" t="s">
        <v>1054</v>
      </c>
      <c r="D1914" s="91" t="str">
        <f>VLOOKUP(B1914,[1]PLANTA!$A$2:$T$2334,20,0)</f>
        <v>OFICINA DE CONTROL DISCIPLINARIO INTERNO</v>
      </c>
      <c r="E1914" s="92" t="s">
        <v>2651</v>
      </c>
      <c r="F1914" s="10" t="s">
        <v>2652</v>
      </c>
      <c r="G1914" s="11">
        <v>2044</v>
      </c>
      <c r="H1914" s="11">
        <v>10</v>
      </c>
      <c r="I1914" s="93">
        <v>12000</v>
      </c>
      <c r="J1914" s="94" t="s">
        <v>54</v>
      </c>
      <c r="K1914" s="94" t="s">
        <v>278</v>
      </c>
    </row>
    <row r="1915" spans="1:11" hidden="1" x14ac:dyDescent="0.2">
      <c r="A1915" s="1">
        <v>3347</v>
      </c>
      <c r="B1915" s="148">
        <v>32685787</v>
      </c>
      <c r="C1915" s="144" t="s">
        <v>1054</v>
      </c>
      <c r="D1915" s="144" t="s">
        <v>3709</v>
      </c>
      <c r="E1915" s="131" t="s">
        <v>3389</v>
      </c>
      <c r="F1915" s="145" t="s">
        <v>2652</v>
      </c>
      <c r="G1915" s="146">
        <v>2044</v>
      </c>
      <c r="H1915" s="146">
        <v>10</v>
      </c>
      <c r="I1915" s="147">
        <v>12000</v>
      </c>
      <c r="J1915" s="145" t="s">
        <v>3709</v>
      </c>
      <c r="K1915" s="2"/>
    </row>
    <row r="1916" spans="1:11" hidden="1" x14ac:dyDescent="0.2">
      <c r="A1916" s="88">
        <v>802</v>
      </c>
      <c r="B1916" s="95">
        <v>32686039</v>
      </c>
      <c r="C1916" s="90" t="s">
        <v>1055</v>
      </c>
      <c r="D1916" s="91" t="str">
        <f>VLOOKUP(B1916,[1]PLANTA!$A$2:$T$2334,20,0)</f>
        <v>MOMPOS</v>
      </c>
      <c r="E1916" s="92" t="s">
        <v>2825</v>
      </c>
      <c r="F1916" s="10" t="s">
        <v>2850</v>
      </c>
      <c r="G1916" s="11" t="s">
        <v>2851</v>
      </c>
      <c r="H1916" s="11" t="s">
        <v>2681</v>
      </c>
      <c r="I1916" s="93">
        <v>140130</v>
      </c>
      <c r="J1916" s="94" t="s">
        <v>108</v>
      </c>
      <c r="K1916" s="94" t="s">
        <v>74</v>
      </c>
    </row>
    <row r="1917" spans="1:11" hidden="1" x14ac:dyDescent="0.2">
      <c r="A1917" s="1">
        <v>3765</v>
      </c>
      <c r="B1917" s="148">
        <v>32686039</v>
      </c>
      <c r="C1917" s="144" t="s">
        <v>1055</v>
      </c>
      <c r="D1917" s="144" t="s">
        <v>108</v>
      </c>
      <c r="E1917" s="131" t="s">
        <v>3389</v>
      </c>
      <c r="F1917" s="145" t="s">
        <v>2850</v>
      </c>
      <c r="G1917" s="146" t="s">
        <v>2851</v>
      </c>
      <c r="H1917" s="146" t="s">
        <v>2681</v>
      </c>
      <c r="I1917" s="147">
        <v>140130</v>
      </c>
      <c r="J1917" s="145" t="s">
        <v>108</v>
      </c>
      <c r="K1917" s="2"/>
    </row>
    <row r="1918" spans="1:11" hidden="1" x14ac:dyDescent="0.2">
      <c r="A1918" s="88">
        <v>740</v>
      </c>
      <c r="B1918" s="95">
        <v>32711768</v>
      </c>
      <c r="C1918" s="90" t="s">
        <v>1056</v>
      </c>
      <c r="D1918" s="91" t="str">
        <f>VLOOKUP(B1918,[1]PLANTA!$A$2:$T$2334,20,0)</f>
        <v>Grupo Operativo Barranquilla</v>
      </c>
      <c r="E1918" s="92" t="s">
        <v>2651</v>
      </c>
      <c r="F1918" s="10" t="s">
        <v>2652</v>
      </c>
      <c r="G1918" s="11">
        <v>2044</v>
      </c>
      <c r="H1918" s="11">
        <v>10</v>
      </c>
      <c r="I1918" s="93">
        <v>130040</v>
      </c>
      <c r="J1918" s="94" t="s">
        <v>104</v>
      </c>
      <c r="K1918" s="94" t="s">
        <v>103</v>
      </c>
    </row>
    <row r="1919" spans="1:11" hidden="1" x14ac:dyDescent="0.2">
      <c r="A1919" s="1">
        <v>3703</v>
      </c>
      <c r="B1919" s="148">
        <v>32711768</v>
      </c>
      <c r="C1919" s="144" t="s">
        <v>1056</v>
      </c>
      <c r="D1919" s="144" t="s">
        <v>3724</v>
      </c>
      <c r="E1919" s="131" t="s">
        <v>3389</v>
      </c>
      <c r="F1919" s="145" t="s">
        <v>2652</v>
      </c>
      <c r="G1919" s="146">
        <v>2044</v>
      </c>
      <c r="H1919" s="146">
        <v>10</v>
      </c>
      <c r="I1919" s="147">
        <v>130040</v>
      </c>
      <c r="J1919" s="145" t="s">
        <v>3724</v>
      </c>
      <c r="K1919" s="2"/>
    </row>
    <row r="1920" spans="1:11" hidden="1" x14ac:dyDescent="0.2">
      <c r="A1920" s="88">
        <v>1050</v>
      </c>
      <c r="B1920" s="95">
        <v>32727409</v>
      </c>
      <c r="C1920" s="90" t="s">
        <v>1057</v>
      </c>
      <c r="D1920" s="91" t="str">
        <f>VLOOKUP(B1920,[1]PLANTA!$A$2:$T$2334,20,0)</f>
        <v>CHIMICHAGUA</v>
      </c>
      <c r="E1920" s="92" t="s">
        <v>2653</v>
      </c>
      <c r="F1920" s="10" t="s">
        <v>2695</v>
      </c>
      <c r="G1920" s="11">
        <v>4044</v>
      </c>
      <c r="H1920" s="11">
        <v>12</v>
      </c>
      <c r="I1920" s="93">
        <v>190110</v>
      </c>
      <c r="J1920" s="94" t="s">
        <v>153</v>
      </c>
      <c r="K1920" s="94" t="s">
        <v>150</v>
      </c>
    </row>
    <row r="1921" spans="1:11" hidden="1" x14ac:dyDescent="0.2">
      <c r="A1921" s="1">
        <v>3999</v>
      </c>
      <c r="B1921" s="148">
        <v>32727409</v>
      </c>
      <c r="C1921" s="144" t="s">
        <v>1057</v>
      </c>
      <c r="D1921" s="144" t="s">
        <v>153</v>
      </c>
      <c r="E1921" s="131" t="s">
        <v>3389</v>
      </c>
      <c r="F1921" s="145" t="s">
        <v>2695</v>
      </c>
      <c r="G1921" s="146">
        <v>4044</v>
      </c>
      <c r="H1921" s="146">
        <v>12</v>
      </c>
      <c r="I1921" s="147">
        <v>190110</v>
      </c>
      <c r="J1921" s="145" t="s">
        <v>153</v>
      </c>
      <c r="K1921" s="2"/>
    </row>
    <row r="1922" spans="1:11" hidden="1" x14ac:dyDescent="0.2">
      <c r="A1922" s="88">
        <v>736</v>
      </c>
      <c r="B1922" s="95">
        <v>32730982</v>
      </c>
      <c r="C1922" s="90" t="s">
        <v>1058</v>
      </c>
      <c r="D1922" s="91" t="str">
        <f>VLOOKUP(B1922,[1]PLANTA!$A$2:$T$2334,20,0)</f>
        <v>Grupo Administrativo Barranquilla</v>
      </c>
      <c r="E1922" s="92" t="s">
        <v>2653</v>
      </c>
      <c r="F1922" s="10" t="s">
        <v>2654</v>
      </c>
      <c r="G1922" s="11">
        <v>3124</v>
      </c>
      <c r="H1922" s="11">
        <v>14</v>
      </c>
      <c r="I1922" s="93">
        <v>130030</v>
      </c>
      <c r="J1922" s="94" t="s">
        <v>104</v>
      </c>
      <c r="K1922" s="94" t="s">
        <v>103</v>
      </c>
    </row>
    <row r="1923" spans="1:11" hidden="1" x14ac:dyDescent="0.2">
      <c r="A1923" s="1">
        <v>3699</v>
      </c>
      <c r="B1923" s="148">
        <v>32730982</v>
      </c>
      <c r="C1923" s="144" t="s">
        <v>1058</v>
      </c>
      <c r="D1923" s="144" t="s">
        <v>3724</v>
      </c>
      <c r="E1923" s="131" t="s">
        <v>3389</v>
      </c>
      <c r="F1923" s="145" t="s">
        <v>2654</v>
      </c>
      <c r="G1923" s="146">
        <v>3124</v>
      </c>
      <c r="H1923" s="146">
        <v>14</v>
      </c>
      <c r="I1923" s="147">
        <v>130030</v>
      </c>
      <c r="J1923" s="145" t="s">
        <v>3724</v>
      </c>
      <c r="K1923" s="2"/>
    </row>
    <row r="1924" spans="1:11" hidden="1" x14ac:dyDescent="0.2">
      <c r="A1924" s="88">
        <v>1577</v>
      </c>
      <c r="B1924" s="95">
        <v>32757307</v>
      </c>
      <c r="C1924" s="90" t="s">
        <v>3147</v>
      </c>
      <c r="D1924" s="91" t="str">
        <f>VLOOKUP(B1924,[1]PLANTA!$A$2:$T$2334,20,0)</f>
        <v>EL PLATO</v>
      </c>
      <c r="E1924" s="92" t="s">
        <v>2651</v>
      </c>
      <c r="F1924" s="10" t="s">
        <v>2695</v>
      </c>
      <c r="G1924" s="11">
        <v>4044</v>
      </c>
      <c r="H1924" s="11">
        <v>11</v>
      </c>
      <c r="I1924" s="93">
        <v>280140</v>
      </c>
      <c r="J1924" s="94" t="s">
        <v>374</v>
      </c>
      <c r="K1924" s="94" t="s">
        <v>192</v>
      </c>
    </row>
    <row r="1925" spans="1:11" hidden="1" x14ac:dyDescent="0.2">
      <c r="A1925" s="1">
        <v>4496</v>
      </c>
      <c r="B1925" s="148">
        <v>32757307</v>
      </c>
      <c r="C1925" s="144" t="s">
        <v>3147</v>
      </c>
      <c r="D1925" s="144" t="s">
        <v>374</v>
      </c>
      <c r="E1925" s="131" t="s">
        <v>3389</v>
      </c>
      <c r="F1925" s="145" t="s">
        <v>2695</v>
      </c>
      <c r="G1925" s="146">
        <v>4044</v>
      </c>
      <c r="H1925" s="146">
        <v>11</v>
      </c>
      <c r="I1925" s="147">
        <v>280140</v>
      </c>
      <c r="J1925" s="145" t="s">
        <v>374</v>
      </c>
      <c r="K1925" s="2"/>
    </row>
    <row r="1926" spans="1:11" hidden="1" x14ac:dyDescent="0.2">
      <c r="A1926" s="88">
        <v>113</v>
      </c>
      <c r="B1926" s="95">
        <v>32773931</v>
      </c>
      <c r="C1926" s="90" t="s">
        <v>2724</v>
      </c>
      <c r="D1926" s="91" t="str">
        <f>VLOOKUP(B1926,[1]PLANTA!$A$2:$T$2334,20,0)</f>
        <v>OFICINA DE CONTROL INTERNO</v>
      </c>
      <c r="E1926" s="92" t="s">
        <v>2641</v>
      </c>
      <c r="F1926" s="10" t="s">
        <v>2702</v>
      </c>
      <c r="G1926" s="11" t="s">
        <v>2703</v>
      </c>
      <c r="H1926" s="11">
        <v>18</v>
      </c>
      <c r="I1926" s="93">
        <v>6000</v>
      </c>
      <c r="J1926" s="94" t="s">
        <v>54</v>
      </c>
      <c r="K1926" s="94" t="s">
        <v>278</v>
      </c>
    </row>
    <row r="1927" spans="1:11" hidden="1" x14ac:dyDescent="0.2">
      <c r="A1927" s="1">
        <v>3108</v>
      </c>
      <c r="B1927" s="148">
        <v>32773931</v>
      </c>
      <c r="C1927" s="144" t="s">
        <v>2724</v>
      </c>
      <c r="D1927" s="144" t="s">
        <v>3678</v>
      </c>
      <c r="E1927" s="131" t="s">
        <v>3389</v>
      </c>
      <c r="F1927" s="145" t="s">
        <v>2702</v>
      </c>
      <c r="G1927" s="146" t="s">
        <v>2703</v>
      </c>
      <c r="H1927" s="146">
        <v>18</v>
      </c>
      <c r="I1927" s="147">
        <v>6000</v>
      </c>
      <c r="J1927" s="145" t="s">
        <v>3678</v>
      </c>
      <c r="K1927" s="2"/>
    </row>
    <row r="1928" spans="1:11" hidden="1" x14ac:dyDescent="0.2">
      <c r="A1928" s="88">
        <v>764</v>
      </c>
      <c r="B1928" s="95">
        <v>32865008</v>
      </c>
      <c r="C1928" s="90" t="s">
        <v>2941</v>
      </c>
      <c r="D1928" s="91" t="str">
        <f>VLOOKUP(B1928,[1]PLANTA!$A$2:$T$2334,20,0)</f>
        <v>Grupo Jurídico CARTAGENA</v>
      </c>
      <c r="E1928" s="92" t="s">
        <v>2651</v>
      </c>
      <c r="F1928" s="10" t="s">
        <v>2652</v>
      </c>
      <c r="G1928" s="11">
        <v>2044</v>
      </c>
      <c r="H1928" s="11">
        <v>10</v>
      </c>
      <c r="I1928" s="93">
        <v>140020</v>
      </c>
      <c r="J1928" s="94" t="s">
        <v>106</v>
      </c>
      <c r="K1928" s="94" t="s">
        <v>74</v>
      </c>
    </row>
    <row r="1929" spans="1:11" hidden="1" x14ac:dyDescent="0.2">
      <c r="A1929" s="1">
        <v>3725</v>
      </c>
      <c r="B1929" s="148">
        <v>32865008</v>
      </c>
      <c r="C1929" s="144" t="s">
        <v>2941</v>
      </c>
      <c r="D1929" s="144" t="s">
        <v>3726</v>
      </c>
      <c r="E1929" s="131" t="s">
        <v>3389</v>
      </c>
      <c r="F1929" s="145" t="s">
        <v>2652</v>
      </c>
      <c r="G1929" s="146">
        <v>2044</v>
      </c>
      <c r="H1929" s="146">
        <v>10</v>
      </c>
      <c r="I1929" s="147">
        <v>140020</v>
      </c>
      <c r="J1929" s="145" t="s">
        <v>3726</v>
      </c>
      <c r="K1929" s="2"/>
    </row>
    <row r="1930" spans="1:11" ht="25.5" hidden="1" x14ac:dyDescent="0.2">
      <c r="A1930" s="88">
        <v>2452</v>
      </c>
      <c r="B1930" s="105">
        <v>32865973</v>
      </c>
      <c r="C1930" s="120" t="s">
        <v>2131</v>
      </c>
      <c r="D1930" s="126" t="s">
        <v>2107</v>
      </c>
      <c r="E1930" s="103" t="s">
        <v>3388</v>
      </c>
      <c r="F1930" s="104" t="s">
        <v>3389</v>
      </c>
      <c r="G1930" s="104" t="s">
        <v>3389</v>
      </c>
      <c r="H1930" s="104" t="s">
        <v>3389</v>
      </c>
      <c r="I1930" s="117" t="s">
        <v>3389</v>
      </c>
      <c r="J1930" s="104" t="s">
        <v>104</v>
      </c>
      <c r="K1930" s="104" t="s">
        <v>103</v>
      </c>
    </row>
    <row r="1931" spans="1:11" hidden="1" x14ac:dyDescent="0.2">
      <c r="A1931" s="88">
        <v>725</v>
      </c>
      <c r="B1931" s="95">
        <v>32866580</v>
      </c>
      <c r="C1931" s="90" t="s">
        <v>1059</v>
      </c>
      <c r="D1931" s="91" t="str">
        <f>VLOOKUP(B1931,[1]PLANTA!$A$2:$T$2334,20,0)</f>
        <v>Grupo Jurídico Barranquilla</v>
      </c>
      <c r="E1931" s="92" t="s">
        <v>2653</v>
      </c>
      <c r="F1931" s="10" t="s">
        <v>2652</v>
      </c>
      <c r="G1931" s="11">
        <v>2044</v>
      </c>
      <c r="H1931" s="11" t="s">
        <v>2683</v>
      </c>
      <c r="I1931" s="93">
        <v>130020</v>
      </c>
      <c r="J1931" s="94" t="s">
        <v>104</v>
      </c>
      <c r="K1931" s="94" t="s">
        <v>103</v>
      </c>
    </row>
    <row r="1932" spans="1:11" hidden="1" x14ac:dyDescent="0.2">
      <c r="A1932" s="1">
        <v>3687</v>
      </c>
      <c r="B1932" s="148">
        <v>32866580</v>
      </c>
      <c r="C1932" s="144" t="s">
        <v>1059</v>
      </c>
      <c r="D1932" s="144" t="s">
        <v>3723</v>
      </c>
      <c r="E1932" s="131" t="s">
        <v>3389</v>
      </c>
      <c r="F1932" s="145" t="s">
        <v>2652</v>
      </c>
      <c r="G1932" s="146">
        <v>2044</v>
      </c>
      <c r="H1932" s="146" t="s">
        <v>2683</v>
      </c>
      <c r="I1932" s="147">
        <v>130020</v>
      </c>
      <c r="J1932" s="145" t="s">
        <v>3723</v>
      </c>
      <c r="K1932" s="2"/>
    </row>
    <row r="1933" spans="1:11" hidden="1" x14ac:dyDescent="0.2">
      <c r="A1933" s="1">
        <v>3729</v>
      </c>
      <c r="B1933" s="148">
        <v>32937201</v>
      </c>
      <c r="C1933" s="144" t="s">
        <v>3548</v>
      </c>
      <c r="D1933" s="144" t="s">
        <v>3726</v>
      </c>
      <c r="E1933" s="131" t="s">
        <v>3389</v>
      </c>
      <c r="F1933" s="145" t="s">
        <v>2652</v>
      </c>
      <c r="G1933" s="146" t="s">
        <v>2662</v>
      </c>
      <c r="H1933" s="146" t="s">
        <v>2663</v>
      </c>
      <c r="I1933" s="147">
        <v>140020</v>
      </c>
      <c r="J1933" s="145" t="s">
        <v>3726</v>
      </c>
      <c r="K1933" s="2"/>
    </row>
    <row r="1934" spans="1:11" hidden="1" x14ac:dyDescent="0.2">
      <c r="A1934" s="88">
        <v>1951</v>
      </c>
      <c r="B1934" s="95">
        <v>33082779</v>
      </c>
      <c r="C1934" s="90" t="s">
        <v>3262</v>
      </c>
      <c r="D1934" s="91" t="str">
        <f>VLOOKUP(B1934,[1]PLANTA!$A$2:$T$2334,20,0)</f>
        <v>Grupo Administrativo SINCELEJO</v>
      </c>
      <c r="E1934" s="92" t="s">
        <v>2651</v>
      </c>
      <c r="F1934" s="10" t="s">
        <v>2652</v>
      </c>
      <c r="G1934" s="11">
        <v>2044</v>
      </c>
      <c r="H1934" s="11">
        <v>10</v>
      </c>
      <c r="I1934" s="93">
        <v>350030</v>
      </c>
      <c r="J1934" s="94" t="s">
        <v>3259</v>
      </c>
      <c r="K1934" s="94" t="s">
        <v>246</v>
      </c>
    </row>
    <row r="1935" spans="1:11" hidden="1" x14ac:dyDescent="0.2">
      <c r="A1935" s="1">
        <v>3753</v>
      </c>
      <c r="B1935" s="149">
        <v>33082779</v>
      </c>
      <c r="C1935" s="144" t="s">
        <v>3262</v>
      </c>
      <c r="D1935" s="144" t="s">
        <v>386</v>
      </c>
      <c r="E1935" s="131" t="s">
        <v>3389</v>
      </c>
      <c r="F1935" s="145" t="s">
        <v>2652</v>
      </c>
      <c r="G1935" s="146">
        <v>2044</v>
      </c>
      <c r="H1935" s="146">
        <v>10</v>
      </c>
      <c r="I1935" s="147">
        <v>140110</v>
      </c>
      <c r="J1935" s="145" t="s">
        <v>386</v>
      </c>
      <c r="K1935" s="2"/>
    </row>
    <row r="1936" spans="1:11" hidden="1" x14ac:dyDescent="0.2">
      <c r="A1936" s="88">
        <v>795</v>
      </c>
      <c r="B1936" s="95">
        <v>33106170</v>
      </c>
      <c r="C1936" s="90" t="s">
        <v>2949</v>
      </c>
      <c r="D1936" s="91" t="str">
        <f>VLOOKUP(B1936,[1]PLANTA!$A$2:$T$2334,20,0)</f>
        <v>EL CARMEN</v>
      </c>
      <c r="E1936" s="92" t="s">
        <v>2651</v>
      </c>
      <c r="F1936" s="10" t="s">
        <v>2695</v>
      </c>
      <c r="G1936" s="11">
        <v>4044</v>
      </c>
      <c r="H1936" s="11">
        <v>11</v>
      </c>
      <c r="I1936" s="93">
        <v>140110</v>
      </c>
      <c r="J1936" s="94" t="s">
        <v>386</v>
      </c>
      <c r="K1936" s="94" t="s">
        <v>74</v>
      </c>
    </row>
    <row r="1937" spans="1:11" hidden="1" x14ac:dyDescent="0.2">
      <c r="A1937" s="1">
        <v>3757</v>
      </c>
      <c r="B1937" s="148">
        <v>33106170</v>
      </c>
      <c r="C1937" s="144" t="s">
        <v>2949</v>
      </c>
      <c r="D1937" s="144" t="s">
        <v>386</v>
      </c>
      <c r="E1937" s="131" t="s">
        <v>3389</v>
      </c>
      <c r="F1937" s="145" t="s">
        <v>2695</v>
      </c>
      <c r="G1937" s="146">
        <v>4044</v>
      </c>
      <c r="H1937" s="146">
        <v>11</v>
      </c>
      <c r="I1937" s="147">
        <v>140110</v>
      </c>
      <c r="J1937" s="145" t="s">
        <v>386</v>
      </c>
      <c r="K1937" s="2"/>
    </row>
    <row r="1938" spans="1:11" hidden="1" x14ac:dyDescent="0.2">
      <c r="A1938" s="88">
        <v>1965</v>
      </c>
      <c r="B1938" s="95">
        <v>33108791</v>
      </c>
      <c r="C1938" s="90" t="s">
        <v>3268</v>
      </c>
      <c r="D1938" s="91" t="str">
        <f>VLOOKUP(B1938,[1]PLANTA!$A$2:$T$2334,20,0)</f>
        <v>COROZAL</v>
      </c>
      <c r="E1938" s="92" t="s">
        <v>2651</v>
      </c>
      <c r="F1938" s="10" t="s">
        <v>2657</v>
      </c>
      <c r="G1938" s="11" t="s">
        <v>2658</v>
      </c>
      <c r="H1938" s="11" t="s">
        <v>2735</v>
      </c>
      <c r="I1938" s="93">
        <v>350110</v>
      </c>
      <c r="J1938" s="94" t="s">
        <v>248</v>
      </c>
      <c r="K1938" s="94" t="s">
        <v>246</v>
      </c>
    </row>
    <row r="1939" spans="1:11" hidden="1" x14ac:dyDescent="0.2">
      <c r="A1939" s="1">
        <v>4858</v>
      </c>
      <c r="B1939" s="143">
        <v>33108791</v>
      </c>
      <c r="C1939" s="144" t="s">
        <v>3268</v>
      </c>
      <c r="D1939" s="144" t="s">
        <v>248</v>
      </c>
      <c r="E1939" s="131" t="s">
        <v>3389</v>
      </c>
      <c r="F1939" s="145" t="s">
        <v>2657</v>
      </c>
      <c r="G1939" s="146" t="s">
        <v>2658</v>
      </c>
      <c r="H1939" s="146" t="s">
        <v>2735</v>
      </c>
      <c r="I1939" s="147">
        <v>350110</v>
      </c>
      <c r="J1939" s="145" t="s">
        <v>248</v>
      </c>
      <c r="K1939" s="2"/>
    </row>
    <row r="1940" spans="1:11" ht="38.25" hidden="1" x14ac:dyDescent="0.2">
      <c r="A1940" s="88">
        <v>2453</v>
      </c>
      <c r="B1940" s="105">
        <v>33137303</v>
      </c>
      <c r="C1940" s="120" t="s">
        <v>2302</v>
      </c>
      <c r="D1940" s="128" t="s">
        <v>1995</v>
      </c>
      <c r="E1940" s="103" t="s">
        <v>3388</v>
      </c>
      <c r="F1940" s="104" t="s">
        <v>3389</v>
      </c>
      <c r="G1940" s="104" t="s">
        <v>3389</v>
      </c>
      <c r="H1940" s="104" t="s">
        <v>3389</v>
      </c>
      <c r="I1940" s="117" t="s">
        <v>3389</v>
      </c>
      <c r="J1940" s="104" t="s">
        <v>168</v>
      </c>
      <c r="K1940" s="104" t="s">
        <v>168</v>
      </c>
    </row>
    <row r="1941" spans="1:11" hidden="1" x14ac:dyDescent="0.2">
      <c r="A1941" s="88">
        <v>784</v>
      </c>
      <c r="B1941" s="95">
        <v>33151990</v>
      </c>
      <c r="C1941" s="90" t="s">
        <v>1060</v>
      </c>
      <c r="D1941" s="91" t="str">
        <f>VLOOKUP(B1941,[1]PLANTA!$A$2:$T$2334,20,0)</f>
        <v>Grupo Administrativo CARTAGENA</v>
      </c>
      <c r="E1941" s="92" t="s">
        <v>2653</v>
      </c>
      <c r="F1941" s="10" t="s">
        <v>2695</v>
      </c>
      <c r="G1941" s="11">
        <v>4044</v>
      </c>
      <c r="H1941" s="11" t="s">
        <v>2735</v>
      </c>
      <c r="I1941" s="93">
        <v>140030</v>
      </c>
      <c r="J1941" s="94" t="s">
        <v>106</v>
      </c>
      <c r="K1941" s="94" t="s">
        <v>74</v>
      </c>
    </row>
    <row r="1942" spans="1:11" hidden="1" x14ac:dyDescent="0.2">
      <c r="A1942" s="1">
        <v>3746</v>
      </c>
      <c r="B1942" s="148">
        <v>33151990</v>
      </c>
      <c r="C1942" s="144" t="s">
        <v>1060</v>
      </c>
      <c r="D1942" s="144" t="s">
        <v>3727</v>
      </c>
      <c r="E1942" s="131" t="s">
        <v>3389</v>
      </c>
      <c r="F1942" s="145" t="s">
        <v>2695</v>
      </c>
      <c r="G1942" s="146">
        <v>4044</v>
      </c>
      <c r="H1942" s="146" t="s">
        <v>2735</v>
      </c>
      <c r="I1942" s="147">
        <v>140030</v>
      </c>
      <c r="J1942" s="145" t="s">
        <v>3727</v>
      </c>
      <c r="K1942" s="2"/>
    </row>
    <row r="1943" spans="1:11" hidden="1" x14ac:dyDescent="0.2">
      <c r="A1943" s="88">
        <v>1942</v>
      </c>
      <c r="B1943" s="95">
        <v>33170811</v>
      </c>
      <c r="C1943" s="90" t="s">
        <v>1061</v>
      </c>
      <c r="D1943" s="91" t="str">
        <f>VLOOKUP(B1943,[1]PLANTA!$A$2:$T$2334,20,0)</f>
        <v>Despacho del Registrador SINCELEJO</v>
      </c>
      <c r="E1943" s="92" t="s">
        <v>2653</v>
      </c>
      <c r="F1943" s="10" t="s">
        <v>2654</v>
      </c>
      <c r="G1943" s="11" t="s">
        <v>2723</v>
      </c>
      <c r="H1943" s="11" t="s">
        <v>2669</v>
      </c>
      <c r="I1943" s="93">
        <v>350010</v>
      </c>
      <c r="J1943" s="94" t="s">
        <v>3259</v>
      </c>
      <c r="K1943" s="94" t="s">
        <v>246</v>
      </c>
    </row>
    <row r="1944" spans="1:11" hidden="1" x14ac:dyDescent="0.2">
      <c r="A1944" s="1">
        <v>4839</v>
      </c>
      <c r="B1944" s="148">
        <v>33170811</v>
      </c>
      <c r="C1944" s="144" t="s">
        <v>1061</v>
      </c>
      <c r="D1944" s="144" t="s">
        <v>3789</v>
      </c>
      <c r="E1944" s="131" t="s">
        <v>3389</v>
      </c>
      <c r="F1944" s="145" t="s">
        <v>2654</v>
      </c>
      <c r="G1944" s="146" t="s">
        <v>2723</v>
      </c>
      <c r="H1944" s="146" t="s">
        <v>2669</v>
      </c>
      <c r="I1944" s="147">
        <v>350010</v>
      </c>
      <c r="J1944" s="145" t="s">
        <v>3789</v>
      </c>
      <c r="K1944" s="2"/>
    </row>
    <row r="1945" spans="1:11" hidden="1" x14ac:dyDescent="0.2">
      <c r="A1945" s="88">
        <v>1948</v>
      </c>
      <c r="B1945" s="95">
        <v>33173146</v>
      </c>
      <c r="C1945" s="90" t="s">
        <v>1062</v>
      </c>
      <c r="D1945" s="91" t="str">
        <f>VLOOKUP(B1945,[1]PLANTA!$A$2:$T$2334,20,0)</f>
        <v>Grupo Jurídico SINCELEJO</v>
      </c>
      <c r="E1945" s="92" t="s">
        <v>2653</v>
      </c>
      <c r="F1945" s="10" t="s">
        <v>2695</v>
      </c>
      <c r="G1945" s="11">
        <v>4044</v>
      </c>
      <c r="H1945" s="11">
        <v>16</v>
      </c>
      <c r="I1945" s="93">
        <v>350020</v>
      </c>
      <c r="J1945" s="94" t="s">
        <v>3259</v>
      </c>
      <c r="K1945" s="94" t="s">
        <v>246</v>
      </c>
    </row>
    <row r="1946" spans="1:11" hidden="1" x14ac:dyDescent="0.2">
      <c r="A1946" s="88">
        <v>1947</v>
      </c>
      <c r="B1946" s="95">
        <v>33173526</v>
      </c>
      <c r="C1946" s="90" t="s">
        <v>1063</v>
      </c>
      <c r="D1946" s="91" t="str">
        <f>VLOOKUP(B1946,[1]PLANTA!$A$2:$T$2334,20,0)</f>
        <v>Grupo Jurídico SINCELEJO</v>
      </c>
      <c r="E1946" s="92" t="s">
        <v>2653</v>
      </c>
      <c r="F1946" s="10" t="s">
        <v>2695</v>
      </c>
      <c r="G1946" s="11">
        <v>4044</v>
      </c>
      <c r="H1946" s="11">
        <v>16</v>
      </c>
      <c r="I1946" s="93">
        <v>350020</v>
      </c>
      <c r="J1946" s="94" t="s">
        <v>3259</v>
      </c>
      <c r="K1946" s="94" t="s">
        <v>246</v>
      </c>
    </row>
    <row r="1947" spans="1:11" hidden="1" x14ac:dyDescent="0.2">
      <c r="A1947" s="88">
        <v>58</v>
      </c>
      <c r="B1947" s="95">
        <v>33194153</v>
      </c>
      <c r="C1947" s="90" t="s">
        <v>1878</v>
      </c>
      <c r="D1947" s="91" t="str">
        <f>VLOOKUP(B1947,[1]PLANTA!$A$2:$T$2334,20,0)</f>
        <v>OFICINA DE INFORMATICA</v>
      </c>
      <c r="E1947" s="92" t="s">
        <v>2651</v>
      </c>
      <c r="F1947" s="10" t="s">
        <v>2657</v>
      </c>
      <c r="G1947" s="11">
        <v>4210</v>
      </c>
      <c r="H1947" s="11">
        <v>15</v>
      </c>
      <c r="I1947" s="93">
        <v>4000</v>
      </c>
      <c r="J1947" s="94" t="s">
        <v>54</v>
      </c>
      <c r="K1947" s="94" t="s">
        <v>278</v>
      </c>
    </row>
    <row r="1948" spans="1:11" hidden="1" x14ac:dyDescent="0.2">
      <c r="A1948" s="88">
        <v>800</v>
      </c>
      <c r="B1948" s="95">
        <v>33194295</v>
      </c>
      <c r="C1948" s="90" t="s">
        <v>1064</v>
      </c>
      <c r="D1948" s="91" t="str">
        <f>VLOOKUP(B1948,[1]PLANTA!$A$2:$T$2334,20,0)</f>
        <v>MAGANGUE</v>
      </c>
      <c r="E1948" s="92" t="s">
        <v>2653</v>
      </c>
      <c r="F1948" s="10" t="s">
        <v>2695</v>
      </c>
      <c r="G1948" s="11">
        <v>4044</v>
      </c>
      <c r="H1948" s="11">
        <v>14</v>
      </c>
      <c r="I1948" s="93">
        <v>140120</v>
      </c>
      <c r="J1948" s="94" t="s">
        <v>107</v>
      </c>
      <c r="K1948" s="94" t="s">
        <v>74</v>
      </c>
    </row>
    <row r="1949" spans="1:11" hidden="1" x14ac:dyDescent="0.2">
      <c r="A1949" s="1">
        <v>3763</v>
      </c>
      <c r="B1949" s="148">
        <v>33194295</v>
      </c>
      <c r="C1949" s="144" t="s">
        <v>1064</v>
      </c>
      <c r="D1949" s="144" t="s">
        <v>107</v>
      </c>
      <c r="E1949" s="131" t="s">
        <v>3389</v>
      </c>
      <c r="F1949" s="145" t="s">
        <v>2695</v>
      </c>
      <c r="G1949" s="146">
        <v>4044</v>
      </c>
      <c r="H1949" s="146">
        <v>14</v>
      </c>
      <c r="I1949" s="147">
        <v>140120</v>
      </c>
      <c r="J1949" s="145" t="s">
        <v>107</v>
      </c>
      <c r="K1949" s="2"/>
    </row>
    <row r="1950" spans="1:11" hidden="1" x14ac:dyDescent="0.2">
      <c r="A1950" s="88">
        <v>799</v>
      </c>
      <c r="B1950" s="95">
        <v>33198164</v>
      </c>
      <c r="C1950" s="90" t="s">
        <v>1065</v>
      </c>
      <c r="D1950" s="91" t="str">
        <f>VLOOKUP(B1950,[1]PLANTA!$A$2:$T$2334,20,0)</f>
        <v>MAGANGUE</v>
      </c>
      <c r="E1950" s="92" t="s">
        <v>2653</v>
      </c>
      <c r="F1950" s="10" t="s">
        <v>2695</v>
      </c>
      <c r="G1950" s="11">
        <v>4044</v>
      </c>
      <c r="H1950" s="11">
        <v>16</v>
      </c>
      <c r="I1950" s="93">
        <v>140120</v>
      </c>
      <c r="J1950" s="94" t="s">
        <v>107</v>
      </c>
      <c r="K1950" s="94" t="s">
        <v>74</v>
      </c>
    </row>
    <row r="1951" spans="1:11" hidden="1" x14ac:dyDescent="0.2">
      <c r="A1951" s="1">
        <v>3762</v>
      </c>
      <c r="B1951" s="148">
        <v>33198164</v>
      </c>
      <c r="C1951" s="144" t="s">
        <v>1065</v>
      </c>
      <c r="D1951" s="144" t="s">
        <v>107</v>
      </c>
      <c r="E1951" s="131" t="s">
        <v>3389</v>
      </c>
      <c r="F1951" s="145" t="s">
        <v>2695</v>
      </c>
      <c r="G1951" s="146">
        <v>4044</v>
      </c>
      <c r="H1951" s="146">
        <v>16</v>
      </c>
      <c r="I1951" s="147">
        <v>140120</v>
      </c>
      <c r="J1951" s="145" t="s">
        <v>107</v>
      </c>
      <c r="K1951" s="2"/>
    </row>
    <row r="1952" spans="1:11" hidden="1" x14ac:dyDescent="0.2">
      <c r="A1952" s="1">
        <v>4854</v>
      </c>
      <c r="B1952" s="148">
        <v>33207596</v>
      </c>
      <c r="C1952" s="144" t="s">
        <v>3638</v>
      </c>
      <c r="D1952" s="144" t="s">
        <v>248</v>
      </c>
      <c r="E1952" s="131" t="s">
        <v>3389</v>
      </c>
      <c r="F1952" s="145" t="s">
        <v>2850</v>
      </c>
      <c r="G1952" s="146" t="s">
        <v>2851</v>
      </c>
      <c r="H1952" s="146" t="s">
        <v>2681</v>
      </c>
      <c r="I1952" s="147">
        <v>350110</v>
      </c>
      <c r="J1952" s="145" t="s">
        <v>248</v>
      </c>
      <c r="K1952" s="2"/>
    </row>
    <row r="1953" spans="1:11" hidden="1" x14ac:dyDescent="0.2">
      <c r="A1953" s="88">
        <v>1506</v>
      </c>
      <c r="B1953" s="96">
        <v>33209332</v>
      </c>
      <c r="C1953" s="90" t="s">
        <v>1066</v>
      </c>
      <c r="D1953" s="91" t="str">
        <f>VLOOKUP(B1953,[1]PLANTA!$A$2:$T$2334,20,0)</f>
        <v>Grupo Jurídico RIOHACHA</v>
      </c>
      <c r="E1953" s="92" t="s">
        <v>2651</v>
      </c>
      <c r="F1953" s="10" t="s">
        <v>2652</v>
      </c>
      <c r="G1953" s="11" t="s">
        <v>2662</v>
      </c>
      <c r="H1953" s="11" t="s">
        <v>2663</v>
      </c>
      <c r="I1953" s="93">
        <v>270020</v>
      </c>
      <c r="J1953" s="94" t="s">
        <v>181</v>
      </c>
      <c r="K1953" s="94" t="s">
        <v>180</v>
      </c>
    </row>
    <row r="1954" spans="1:11" hidden="1" x14ac:dyDescent="0.2">
      <c r="A1954" s="1">
        <v>4429</v>
      </c>
      <c r="B1954" s="148">
        <v>33209332</v>
      </c>
      <c r="C1954" s="144" t="s">
        <v>1066</v>
      </c>
      <c r="D1954" s="144" t="s">
        <v>3765</v>
      </c>
      <c r="E1954" s="131" t="s">
        <v>3389</v>
      </c>
      <c r="F1954" s="145" t="s">
        <v>2652</v>
      </c>
      <c r="G1954" s="146" t="s">
        <v>2662</v>
      </c>
      <c r="H1954" s="146" t="s">
        <v>2663</v>
      </c>
      <c r="I1954" s="147">
        <v>270020</v>
      </c>
      <c r="J1954" s="145" t="s">
        <v>3765</v>
      </c>
      <c r="K1954" s="2"/>
    </row>
    <row r="1955" spans="1:11" hidden="1" x14ac:dyDescent="0.2">
      <c r="A1955" s="88">
        <v>803</v>
      </c>
      <c r="B1955" s="89">
        <v>33212979</v>
      </c>
      <c r="C1955" s="90" t="s">
        <v>1067</v>
      </c>
      <c r="D1955" s="91" t="str">
        <f>VLOOKUP(B1955,[1]PLANTA!$A$2:$T$2334,20,0)</f>
        <v>MOMPOS</v>
      </c>
      <c r="E1955" s="92" t="s">
        <v>2653</v>
      </c>
      <c r="F1955" s="10" t="s">
        <v>2652</v>
      </c>
      <c r="G1955" s="11">
        <v>2044</v>
      </c>
      <c r="H1955" s="11" t="s">
        <v>2663</v>
      </c>
      <c r="I1955" s="93">
        <v>140130</v>
      </c>
      <c r="J1955" s="94" t="s">
        <v>108</v>
      </c>
      <c r="K1955" s="94" t="s">
        <v>74</v>
      </c>
    </row>
    <row r="1956" spans="1:11" hidden="1" x14ac:dyDescent="0.2">
      <c r="A1956" s="1">
        <v>3766</v>
      </c>
      <c r="B1956" s="148">
        <v>33212979</v>
      </c>
      <c r="C1956" s="144" t="s">
        <v>1067</v>
      </c>
      <c r="D1956" s="144" t="s">
        <v>108</v>
      </c>
      <c r="E1956" s="131" t="s">
        <v>3389</v>
      </c>
      <c r="F1956" s="145" t="s">
        <v>2652</v>
      </c>
      <c r="G1956" s="146">
        <v>2044</v>
      </c>
      <c r="H1956" s="146" t="s">
        <v>2663</v>
      </c>
      <c r="I1956" s="147">
        <v>140130</v>
      </c>
      <c r="J1956" s="145" t="s">
        <v>108</v>
      </c>
      <c r="K1956" s="2"/>
    </row>
    <row r="1957" spans="1:11" hidden="1" x14ac:dyDescent="0.2">
      <c r="A1957" s="88">
        <v>2454</v>
      </c>
      <c r="B1957" s="105">
        <v>33216175</v>
      </c>
      <c r="C1957" s="120" t="s">
        <v>2012</v>
      </c>
      <c r="D1957" s="126" t="s">
        <v>2013</v>
      </c>
      <c r="E1957" s="103" t="s">
        <v>3388</v>
      </c>
      <c r="F1957" s="104" t="s">
        <v>3389</v>
      </c>
      <c r="G1957" s="104" t="s">
        <v>3389</v>
      </c>
      <c r="H1957" s="104" t="s">
        <v>3389</v>
      </c>
      <c r="I1957" s="117" t="s">
        <v>3389</v>
      </c>
      <c r="J1957" s="107" t="s">
        <v>54</v>
      </c>
      <c r="K1957" s="107" t="s">
        <v>278</v>
      </c>
    </row>
    <row r="1958" spans="1:11" hidden="1" x14ac:dyDescent="0.2">
      <c r="A1958" s="88">
        <v>1956</v>
      </c>
      <c r="B1958" s="95">
        <v>33238479</v>
      </c>
      <c r="C1958" s="90" t="s">
        <v>1068</v>
      </c>
      <c r="D1958" s="91" t="str">
        <f>VLOOKUP(B1958,[1]PLANTA!$A$2:$T$2334,20,0)</f>
        <v>Grupo Administrativo SINCELEJO</v>
      </c>
      <c r="E1958" s="92" t="s">
        <v>2651</v>
      </c>
      <c r="F1958" s="10" t="s">
        <v>2695</v>
      </c>
      <c r="G1958" s="11">
        <v>4044</v>
      </c>
      <c r="H1958" s="11">
        <v>14</v>
      </c>
      <c r="I1958" s="93">
        <v>350030</v>
      </c>
      <c r="J1958" s="94" t="s">
        <v>3259</v>
      </c>
      <c r="K1958" s="94" t="s">
        <v>246</v>
      </c>
    </row>
    <row r="1959" spans="1:11" hidden="1" x14ac:dyDescent="0.2">
      <c r="A1959" s="1">
        <v>4850</v>
      </c>
      <c r="B1959" s="148">
        <v>33238479</v>
      </c>
      <c r="C1959" s="144" t="s">
        <v>1068</v>
      </c>
      <c r="D1959" s="144" t="s">
        <v>3791</v>
      </c>
      <c r="E1959" s="131" t="s">
        <v>3389</v>
      </c>
      <c r="F1959" s="145" t="s">
        <v>2695</v>
      </c>
      <c r="G1959" s="146">
        <v>4044</v>
      </c>
      <c r="H1959" s="146">
        <v>14</v>
      </c>
      <c r="I1959" s="147">
        <v>350030</v>
      </c>
      <c r="J1959" s="145" t="s">
        <v>3791</v>
      </c>
      <c r="K1959" s="2"/>
    </row>
    <row r="1960" spans="1:11" hidden="1" x14ac:dyDescent="0.2">
      <c r="A1960" s="88">
        <v>793</v>
      </c>
      <c r="B1960" s="95">
        <v>33280219</v>
      </c>
      <c r="C1960" s="90" t="s">
        <v>1069</v>
      </c>
      <c r="D1960" s="91" t="str">
        <f>VLOOKUP(B1960,[1]PLANTA!$A$2:$T$2334,20,0)</f>
        <v>EL CARMEN</v>
      </c>
      <c r="E1960" s="92" t="s">
        <v>2653</v>
      </c>
      <c r="F1960" s="10" t="s">
        <v>2695</v>
      </c>
      <c r="G1960" s="11">
        <v>4044</v>
      </c>
      <c r="H1960" s="11">
        <v>12</v>
      </c>
      <c r="I1960" s="93">
        <v>140110</v>
      </c>
      <c r="J1960" s="94" t="s">
        <v>386</v>
      </c>
      <c r="K1960" s="94" t="s">
        <v>74</v>
      </c>
    </row>
    <row r="1961" spans="1:11" hidden="1" x14ac:dyDescent="0.2">
      <c r="A1961" s="1">
        <v>3755</v>
      </c>
      <c r="B1961" s="148">
        <v>33280219</v>
      </c>
      <c r="C1961" s="144" t="s">
        <v>1069</v>
      </c>
      <c r="D1961" s="144" t="s">
        <v>386</v>
      </c>
      <c r="E1961" s="131" t="s">
        <v>3389</v>
      </c>
      <c r="F1961" s="145" t="s">
        <v>2695</v>
      </c>
      <c r="G1961" s="146">
        <v>4044</v>
      </c>
      <c r="H1961" s="146">
        <v>12</v>
      </c>
      <c r="I1961" s="147">
        <v>140110</v>
      </c>
      <c r="J1961" s="145" t="s">
        <v>386</v>
      </c>
      <c r="K1961" s="2"/>
    </row>
    <row r="1962" spans="1:11" hidden="1" x14ac:dyDescent="0.2">
      <c r="A1962" s="88">
        <v>776</v>
      </c>
      <c r="B1962" s="95">
        <v>33338891</v>
      </c>
      <c r="C1962" s="90" t="s">
        <v>1070</v>
      </c>
      <c r="D1962" s="91" t="str">
        <f>VLOOKUP(B1962,[1]PLANTA!$A$2:$T$2334,20,0)</f>
        <v>Grupo Administrativo CARTAGENA</v>
      </c>
      <c r="E1962" s="92" t="s">
        <v>2651</v>
      </c>
      <c r="F1962" s="10" t="s">
        <v>2660</v>
      </c>
      <c r="G1962" s="11" t="s">
        <v>2668</v>
      </c>
      <c r="H1962" s="11" t="s">
        <v>2669</v>
      </c>
      <c r="I1962" s="93">
        <v>140030</v>
      </c>
      <c r="J1962" s="94" t="s">
        <v>106</v>
      </c>
      <c r="K1962" s="94" t="s">
        <v>74</v>
      </c>
    </row>
    <row r="1963" spans="1:11" hidden="1" x14ac:dyDescent="0.2">
      <c r="A1963" s="1">
        <v>3739</v>
      </c>
      <c r="B1963" s="148">
        <v>33338891</v>
      </c>
      <c r="C1963" s="144" t="s">
        <v>1070</v>
      </c>
      <c r="D1963" s="144" t="s">
        <v>3727</v>
      </c>
      <c r="E1963" s="131" t="s">
        <v>3389</v>
      </c>
      <c r="F1963" s="145" t="s">
        <v>2660</v>
      </c>
      <c r="G1963" s="146" t="s">
        <v>2668</v>
      </c>
      <c r="H1963" s="146" t="s">
        <v>2669</v>
      </c>
      <c r="I1963" s="147">
        <v>140030</v>
      </c>
      <c r="J1963" s="145" t="s">
        <v>3727</v>
      </c>
      <c r="K1963" s="2"/>
    </row>
    <row r="1964" spans="1:11" ht="25.5" hidden="1" x14ac:dyDescent="0.2">
      <c r="A1964" s="88">
        <v>2455</v>
      </c>
      <c r="B1964" s="105">
        <v>33367427</v>
      </c>
      <c r="C1964" s="120" t="s">
        <v>2243</v>
      </c>
      <c r="D1964" s="126" t="s">
        <v>2244</v>
      </c>
      <c r="E1964" s="103" t="s">
        <v>3388</v>
      </c>
      <c r="F1964" s="104" t="s">
        <v>3389</v>
      </c>
      <c r="G1964" s="104" t="s">
        <v>3389</v>
      </c>
      <c r="H1964" s="104" t="s">
        <v>3389</v>
      </c>
      <c r="I1964" s="117" t="s">
        <v>3389</v>
      </c>
      <c r="J1964" s="107" t="s">
        <v>54</v>
      </c>
      <c r="K1964" s="107" t="s">
        <v>278</v>
      </c>
    </row>
    <row r="1965" spans="1:11" hidden="1" x14ac:dyDescent="0.2">
      <c r="A1965" s="1">
        <v>3776</v>
      </c>
      <c r="B1965" s="148">
        <v>33369813</v>
      </c>
      <c r="C1965" s="144" t="s">
        <v>3550</v>
      </c>
      <c r="D1965" s="144" t="s">
        <v>3729</v>
      </c>
      <c r="E1965" s="131" t="s">
        <v>3389</v>
      </c>
      <c r="F1965" s="145" t="s">
        <v>2652</v>
      </c>
      <c r="G1965" s="146">
        <v>2044</v>
      </c>
      <c r="H1965" s="146">
        <v>10</v>
      </c>
      <c r="I1965" s="147">
        <v>150020</v>
      </c>
      <c r="J1965" s="145" t="s">
        <v>3729</v>
      </c>
      <c r="K1965" s="2"/>
    </row>
    <row r="1966" spans="1:11" hidden="1" x14ac:dyDescent="0.2">
      <c r="A1966" s="88">
        <v>1110</v>
      </c>
      <c r="B1966" s="95">
        <v>33376416</v>
      </c>
      <c r="C1966" s="90" t="s">
        <v>3042</v>
      </c>
      <c r="D1966" s="91" t="str">
        <f>VLOOKUP(B1966,[1]PLANTA!$A$2:$T$2334,20,0)</f>
        <v>Grupo Jurídico Bogotá Zona Sur</v>
      </c>
      <c r="E1966" s="92" t="s">
        <v>2651</v>
      </c>
      <c r="F1966" s="10" t="s">
        <v>2652</v>
      </c>
      <c r="G1966" s="11" t="s">
        <v>2662</v>
      </c>
      <c r="H1966" s="11" t="s">
        <v>2698</v>
      </c>
      <c r="I1966" s="93">
        <v>210020</v>
      </c>
      <c r="J1966" s="94" t="s">
        <v>172</v>
      </c>
      <c r="K1966" s="94" t="s">
        <v>172</v>
      </c>
    </row>
    <row r="1967" spans="1:11" hidden="1" x14ac:dyDescent="0.2">
      <c r="A1967" s="1">
        <v>4056</v>
      </c>
      <c r="B1967" s="148">
        <v>33376416</v>
      </c>
      <c r="C1967" s="144" t="s">
        <v>3042</v>
      </c>
      <c r="D1967" s="144" t="s">
        <v>3747</v>
      </c>
      <c r="E1967" s="131" t="s">
        <v>3389</v>
      </c>
      <c r="F1967" s="145" t="s">
        <v>2652</v>
      </c>
      <c r="G1967" s="146" t="s">
        <v>2662</v>
      </c>
      <c r="H1967" s="146" t="s">
        <v>2698</v>
      </c>
      <c r="I1967" s="147">
        <v>210020</v>
      </c>
      <c r="J1967" s="145" t="s">
        <v>3747</v>
      </c>
      <c r="K1967" s="2"/>
    </row>
    <row r="1968" spans="1:11" hidden="1" x14ac:dyDescent="0.2">
      <c r="A1968" s="88">
        <v>1359</v>
      </c>
      <c r="B1968" s="96">
        <v>33376549</v>
      </c>
      <c r="C1968" s="90" t="s">
        <v>3095</v>
      </c>
      <c r="D1968" s="91" t="str">
        <f>VLOOKUP(B1968,[1]PLANTA!$A$2:$T$2334,20,0)</f>
        <v>Grupo Jurídico Bogotá Zona Norte</v>
      </c>
      <c r="E1968" s="92" t="s">
        <v>2651</v>
      </c>
      <c r="F1968" s="10" t="s">
        <v>2652</v>
      </c>
      <c r="G1968" s="11" t="s">
        <v>2662</v>
      </c>
      <c r="H1968" s="11" t="s">
        <v>2663</v>
      </c>
      <c r="I1968" s="93">
        <v>230020</v>
      </c>
      <c r="J1968" s="94" t="s">
        <v>161</v>
      </c>
      <c r="K1968" s="94" t="s">
        <v>161</v>
      </c>
    </row>
    <row r="1969" spans="1:11" hidden="1" x14ac:dyDescent="0.2">
      <c r="A1969" s="1">
        <v>4288</v>
      </c>
      <c r="B1969" s="148">
        <v>33376549</v>
      </c>
      <c r="C1969" s="144" t="s">
        <v>3095</v>
      </c>
      <c r="D1969" s="144" t="s">
        <v>3755</v>
      </c>
      <c r="E1969" s="131" t="s">
        <v>3389</v>
      </c>
      <c r="F1969" s="145" t="s">
        <v>2652</v>
      </c>
      <c r="G1969" s="146" t="s">
        <v>2662</v>
      </c>
      <c r="H1969" s="146" t="s">
        <v>2663</v>
      </c>
      <c r="I1969" s="147">
        <v>230020</v>
      </c>
      <c r="J1969" s="145" t="s">
        <v>3755</v>
      </c>
      <c r="K1969" s="2"/>
    </row>
    <row r="1970" spans="1:11" ht="25.5" hidden="1" x14ac:dyDescent="0.2">
      <c r="A1970" s="88">
        <v>2456</v>
      </c>
      <c r="B1970" s="102">
        <v>33378412</v>
      </c>
      <c r="C1970" s="119" t="s">
        <v>1900</v>
      </c>
      <c r="D1970" s="128" t="s">
        <v>1970</v>
      </c>
      <c r="E1970" s="103" t="s">
        <v>3388</v>
      </c>
      <c r="F1970" s="104" t="s">
        <v>3389</v>
      </c>
      <c r="G1970" s="104" t="s">
        <v>3389</v>
      </c>
      <c r="H1970" s="104" t="s">
        <v>3389</v>
      </c>
      <c r="I1970" s="117" t="s">
        <v>3389</v>
      </c>
      <c r="J1970" s="107" t="s">
        <v>54</v>
      </c>
      <c r="K1970" s="104" t="s">
        <v>278</v>
      </c>
    </row>
    <row r="1971" spans="1:11" hidden="1" x14ac:dyDescent="0.2">
      <c r="A1971" s="88">
        <v>895</v>
      </c>
      <c r="B1971" s="89">
        <v>33449002</v>
      </c>
      <c r="C1971" s="90" t="s">
        <v>2978</v>
      </c>
      <c r="D1971" s="91" t="str">
        <f>VLOOKUP(B1971,[1]PLANTA!$A$2:$T$2334,20,0)</f>
        <v>SOGAMOSO</v>
      </c>
      <c r="E1971" s="92" t="s">
        <v>2653</v>
      </c>
      <c r="F1971" s="10" t="s">
        <v>2657</v>
      </c>
      <c r="G1971" s="11">
        <v>4210</v>
      </c>
      <c r="H1971" s="11">
        <v>15</v>
      </c>
      <c r="I1971" s="93">
        <v>150230</v>
      </c>
      <c r="J1971" s="94" t="s">
        <v>124</v>
      </c>
      <c r="K1971" s="94" t="s">
        <v>110</v>
      </c>
    </row>
    <row r="1972" spans="1:11" hidden="1" x14ac:dyDescent="0.2">
      <c r="A1972" s="88">
        <v>884</v>
      </c>
      <c r="B1972" s="95">
        <v>33449280</v>
      </c>
      <c r="C1972" s="90" t="s">
        <v>1071</v>
      </c>
      <c r="D1972" s="91" t="str">
        <f>VLOOKUP(B1972,[1]PLANTA!$A$2:$T$2334,20,0)</f>
        <v>SOGAMOSO</v>
      </c>
      <c r="E1972" s="92" t="s">
        <v>2825</v>
      </c>
      <c r="F1972" s="10" t="s">
        <v>2850</v>
      </c>
      <c r="G1972" s="11" t="s">
        <v>2851</v>
      </c>
      <c r="H1972" s="11" t="s">
        <v>2681</v>
      </c>
      <c r="I1972" s="93">
        <v>150230</v>
      </c>
      <c r="J1972" s="94" t="s">
        <v>124</v>
      </c>
      <c r="K1972" s="94" t="s">
        <v>110</v>
      </c>
    </row>
    <row r="1973" spans="1:11" hidden="1" x14ac:dyDescent="0.2">
      <c r="A1973" s="88">
        <v>846</v>
      </c>
      <c r="B1973" s="95">
        <v>33675363</v>
      </c>
      <c r="C1973" s="90" t="s">
        <v>2963</v>
      </c>
      <c r="D1973" s="91" t="str">
        <f>VLOOKUP(B1973,[1]PLANTA!$A$2:$T$2334,20,0)</f>
        <v>GARAGOA</v>
      </c>
      <c r="E1973" s="92" t="s">
        <v>2825</v>
      </c>
      <c r="F1973" s="10" t="s">
        <v>2850</v>
      </c>
      <c r="G1973" s="11" t="s">
        <v>2851</v>
      </c>
      <c r="H1973" s="11" t="s">
        <v>2681</v>
      </c>
      <c r="I1973" s="93">
        <v>150140</v>
      </c>
      <c r="J1973" s="94" t="s">
        <v>115</v>
      </c>
      <c r="K1973" s="94" t="s">
        <v>110</v>
      </c>
    </row>
    <row r="1974" spans="1:11" hidden="1" x14ac:dyDescent="0.2">
      <c r="A1974" s="1">
        <v>3809</v>
      </c>
      <c r="B1974" s="148">
        <v>33675363</v>
      </c>
      <c r="C1974" s="144" t="s">
        <v>2963</v>
      </c>
      <c r="D1974" s="144" t="s">
        <v>115</v>
      </c>
      <c r="E1974" s="131" t="s">
        <v>3389</v>
      </c>
      <c r="F1974" s="145" t="s">
        <v>2850</v>
      </c>
      <c r="G1974" s="146" t="s">
        <v>2851</v>
      </c>
      <c r="H1974" s="146" t="s">
        <v>2681</v>
      </c>
      <c r="I1974" s="147">
        <v>150140</v>
      </c>
      <c r="J1974" s="145" t="s">
        <v>115</v>
      </c>
      <c r="K1974" s="2"/>
    </row>
    <row r="1975" spans="1:11" ht="25.5" hidden="1" x14ac:dyDescent="0.2">
      <c r="A1975" s="88">
        <v>2457</v>
      </c>
      <c r="B1975" s="105">
        <v>33702637</v>
      </c>
      <c r="C1975" s="120" t="s">
        <v>2180</v>
      </c>
      <c r="D1975" s="126" t="s">
        <v>2181</v>
      </c>
      <c r="E1975" s="103" t="s">
        <v>3388</v>
      </c>
      <c r="F1975" s="104" t="s">
        <v>3389</v>
      </c>
      <c r="G1975" s="104" t="s">
        <v>3389</v>
      </c>
      <c r="H1975" s="104" t="s">
        <v>3389</v>
      </c>
      <c r="I1975" s="117" t="s">
        <v>3389</v>
      </c>
      <c r="J1975" s="107" t="s">
        <v>112</v>
      </c>
      <c r="K1975" s="107" t="s">
        <v>110</v>
      </c>
    </row>
    <row r="1976" spans="1:11" ht="25.5" hidden="1" x14ac:dyDescent="0.2">
      <c r="A1976" s="88">
        <v>2458</v>
      </c>
      <c r="B1976" s="105">
        <v>33750455</v>
      </c>
      <c r="C1976" s="120" t="s">
        <v>2042</v>
      </c>
      <c r="D1976" s="128" t="s">
        <v>2004</v>
      </c>
      <c r="E1976" s="103" t="s">
        <v>3388</v>
      </c>
      <c r="F1976" s="104" t="s">
        <v>3389</v>
      </c>
      <c r="G1976" s="104" t="s">
        <v>3389</v>
      </c>
      <c r="H1976" s="104" t="s">
        <v>3389</v>
      </c>
      <c r="I1976" s="117" t="s">
        <v>3389</v>
      </c>
      <c r="J1976" s="104" t="s">
        <v>172</v>
      </c>
      <c r="K1976" s="104" t="s">
        <v>172</v>
      </c>
    </row>
    <row r="1977" spans="1:11" ht="38.25" hidden="1" x14ac:dyDescent="0.2">
      <c r="A1977" s="88">
        <v>2459</v>
      </c>
      <c r="B1977" s="105">
        <v>33750562</v>
      </c>
      <c r="C1977" s="120" t="s">
        <v>2274</v>
      </c>
      <c r="D1977" s="126" t="s">
        <v>2121</v>
      </c>
      <c r="E1977" s="103" t="s">
        <v>3388</v>
      </c>
      <c r="F1977" s="104" t="s">
        <v>3389</v>
      </c>
      <c r="G1977" s="104" t="s">
        <v>3389</v>
      </c>
      <c r="H1977" s="104" t="s">
        <v>3389</v>
      </c>
      <c r="I1977" s="117" t="s">
        <v>3389</v>
      </c>
      <c r="J1977" s="107" t="s">
        <v>54</v>
      </c>
      <c r="K1977" s="107" t="s">
        <v>278</v>
      </c>
    </row>
    <row r="1978" spans="1:11" hidden="1" x14ac:dyDescent="0.2">
      <c r="A1978" s="88">
        <v>32</v>
      </c>
      <c r="B1978" s="95">
        <v>33750621</v>
      </c>
      <c r="C1978" s="90" t="s">
        <v>1920</v>
      </c>
      <c r="D1978" s="91" t="str">
        <f>VLOOKUP(B1978,[1]PLANTA!$A$2:$T$2334,20,0)</f>
        <v>Grupo de Apoyo a la Inspección y Vigilancia</v>
      </c>
      <c r="E1978" s="92" t="s">
        <v>2651</v>
      </c>
      <c r="F1978" s="10" t="s">
        <v>2652</v>
      </c>
      <c r="G1978" s="11" t="s">
        <v>2662</v>
      </c>
      <c r="H1978" s="11" t="s">
        <v>2683</v>
      </c>
      <c r="I1978" s="93">
        <v>1700</v>
      </c>
      <c r="J1978" s="94" t="s">
        <v>54</v>
      </c>
      <c r="K1978" s="94" t="s">
        <v>278</v>
      </c>
    </row>
    <row r="1979" spans="1:11" hidden="1" x14ac:dyDescent="0.2">
      <c r="A1979" s="1">
        <v>3032</v>
      </c>
      <c r="B1979" s="148">
        <v>33750621</v>
      </c>
      <c r="C1979" s="144" t="s">
        <v>1920</v>
      </c>
      <c r="D1979" s="144" t="s">
        <v>3663</v>
      </c>
      <c r="E1979" s="131" t="s">
        <v>3389</v>
      </c>
      <c r="F1979" s="145" t="s">
        <v>2652</v>
      </c>
      <c r="G1979" s="146" t="s">
        <v>2662</v>
      </c>
      <c r="H1979" s="146" t="s">
        <v>2683</v>
      </c>
      <c r="I1979" s="147">
        <v>1900</v>
      </c>
      <c r="J1979" s="145" t="s">
        <v>3663</v>
      </c>
      <c r="K1979" s="2"/>
    </row>
    <row r="1980" spans="1:11" hidden="1" x14ac:dyDescent="0.2">
      <c r="A1980" s="88">
        <v>2460</v>
      </c>
      <c r="B1980" s="105">
        <v>33816710</v>
      </c>
      <c r="C1980" s="120" t="s">
        <v>2105</v>
      </c>
      <c r="D1980" s="126" t="s">
        <v>2086</v>
      </c>
      <c r="E1980" s="103" t="s">
        <v>3388</v>
      </c>
      <c r="F1980" s="104" t="s">
        <v>3389</v>
      </c>
      <c r="G1980" s="104" t="s">
        <v>3389</v>
      </c>
      <c r="H1980" s="104" t="s">
        <v>3389</v>
      </c>
      <c r="I1980" s="117" t="s">
        <v>3389</v>
      </c>
      <c r="J1980" s="107" t="s">
        <v>264</v>
      </c>
      <c r="K1980" s="107" t="s">
        <v>263</v>
      </c>
    </row>
    <row r="1981" spans="1:11" ht="25.5" hidden="1" x14ac:dyDescent="0.2">
      <c r="A1981" s="88">
        <v>2461</v>
      </c>
      <c r="B1981" s="102">
        <v>33818720</v>
      </c>
      <c r="C1981" s="119" t="s">
        <v>2497</v>
      </c>
      <c r="D1981" s="126" t="s">
        <v>2496</v>
      </c>
      <c r="E1981" s="103" t="s">
        <v>3388</v>
      </c>
      <c r="F1981" s="104" t="s">
        <v>3389</v>
      </c>
      <c r="G1981" s="104" t="s">
        <v>3389</v>
      </c>
      <c r="H1981" s="104" t="s">
        <v>3389</v>
      </c>
      <c r="I1981" s="117" t="s">
        <v>3389</v>
      </c>
      <c r="J1981" s="107" t="s">
        <v>223</v>
      </c>
      <c r="K1981" s="107" t="s">
        <v>3200</v>
      </c>
    </row>
    <row r="1982" spans="1:11" ht="38.25" hidden="1" x14ac:dyDescent="0.2">
      <c r="A1982" s="88">
        <v>2462</v>
      </c>
      <c r="B1982" s="105">
        <v>33991592</v>
      </c>
      <c r="C1982" s="120" t="s">
        <v>2311</v>
      </c>
      <c r="D1982" s="126" t="s">
        <v>2312</v>
      </c>
      <c r="E1982" s="103" t="s">
        <v>3388</v>
      </c>
      <c r="F1982" s="104" t="s">
        <v>3389</v>
      </c>
      <c r="G1982" s="104" t="s">
        <v>3389</v>
      </c>
      <c r="H1982" s="104" t="s">
        <v>3389</v>
      </c>
      <c r="I1982" s="117" t="s">
        <v>3389</v>
      </c>
      <c r="J1982" s="107" t="s">
        <v>71</v>
      </c>
      <c r="K1982" s="107" t="s">
        <v>71</v>
      </c>
    </row>
    <row r="1983" spans="1:11" hidden="1" x14ac:dyDescent="0.2">
      <c r="A1983" s="88">
        <v>1789</v>
      </c>
      <c r="B1983" s="95">
        <v>34044795</v>
      </c>
      <c r="C1983" s="90" t="s">
        <v>1072</v>
      </c>
      <c r="D1983" s="91" t="str">
        <f>VLOOKUP(B1983,[1]PLANTA!$A$2:$T$2334,20,0)</f>
        <v>Grupo Jurídico PEREIRA</v>
      </c>
      <c r="E1983" s="92" t="s">
        <v>2653</v>
      </c>
      <c r="F1983" s="10" t="s">
        <v>2657</v>
      </c>
      <c r="G1983" s="11">
        <v>4210</v>
      </c>
      <c r="H1983" s="11">
        <v>16</v>
      </c>
      <c r="I1983" s="93">
        <v>330020</v>
      </c>
      <c r="J1983" s="94" t="s">
        <v>227</v>
      </c>
      <c r="K1983" s="94" t="s">
        <v>226</v>
      </c>
    </row>
    <row r="1984" spans="1:11" hidden="1" x14ac:dyDescent="0.2">
      <c r="A1984" s="1">
        <v>4692</v>
      </c>
      <c r="B1984" s="148">
        <v>34044795</v>
      </c>
      <c r="C1984" s="144" t="s">
        <v>1072</v>
      </c>
      <c r="D1984" s="144" t="s">
        <v>3783</v>
      </c>
      <c r="E1984" s="131" t="s">
        <v>3389</v>
      </c>
      <c r="F1984" s="145" t="s">
        <v>2657</v>
      </c>
      <c r="G1984" s="146">
        <v>4210</v>
      </c>
      <c r="H1984" s="146">
        <v>16</v>
      </c>
      <c r="I1984" s="147">
        <v>330020</v>
      </c>
      <c r="J1984" s="145" t="s">
        <v>3783</v>
      </c>
      <c r="K1984" s="2"/>
    </row>
    <row r="1985" spans="1:11" hidden="1" x14ac:dyDescent="0.2">
      <c r="A1985" s="88">
        <v>1010</v>
      </c>
      <c r="B1985" s="95">
        <v>34373011</v>
      </c>
      <c r="C1985" s="90" t="s">
        <v>3012</v>
      </c>
      <c r="D1985" s="91" t="str">
        <f>VLOOKUP(B1985,[1]PLANTA!$A$2:$T$2334,20,0)</f>
        <v>PUERTO TEJADA</v>
      </c>
      <c r="E1985" s="92" t="s">
        <v>2651</v>
      </c>
      <c r="F1985" s="10" t="s">
        <v>2695</v>
      </c>
      <c r="G1985" s="11">
        <v>4044</v>
      </c>
      <c r="H1985" s="11">
        <v>12</v>
      </c>
      <c r="I1985" s="93">
        <v>180150</v>
      </c>
      <c r="J1985" s="94" t="s">
        <v>147</v>
      </c>
      <c r="K1985" s="94" t="s">
        <v>143</v>
      </c>
    </row>
    <row r="1986" spans="1:11" hidden="1" x14ac:dyDescent="0.2">
      <c r="A1986" s="1">
        <v>3959</v>
      </c>
      <c r="B1986" s="148">
        <v>34373011</v>
      </c>
      <c r="C1986" s="144" t="s">
        <v>3012</v>
      </c>
      <c r="D1986" s="144" t="s">
        <v>147</v>
      </c>
      <c r="E1986" s="131" t="s">
        <v>3389</v>
      </c>
      <c r="F1986" s="145" t="s">
        <v>2695</v>
      </c>
      <c r="G1986" s="146">
        <v>4044</v>
      </c>
      <c r="H1986" s="146">
        <v>12</v>
      </c>
      <c r="I1986" s="147">
        <v>180150</v>
      </c>
      <c r="J1986" s="145" t="s">
        <v>147</v>
      </c>
      <c r="K1986" s="2"/>
    </row>
    <row r="1987" spans="1:11" hidden="1" x14ac:dyDescent="0.2">
      <c r="A1987" s="88">
        <v>1012</v>
      </c>
      <c r="B1987" s="95">
        <v>34507261</v>
      </c>
      <c r="C1987" s="90" t="s">
        <v>1073</v>
      </c>
      <c r="D1987" s="91" t="str">
        <f>VLOOKUP(B1987,[1]PLANTA!$A$2:$T$2334,20,0)</f>
        <v>PUERTO TEJADA</v>
      </c>
      <c r="E1987" s="92" t="s">
        <v>2653</v>
      </c>
      <c r="F1987" s="10" t="s">
        <v>2657</v>
      </c>
      <c r="G1987" s="11">
        <v>4210</v>
      </c>
      <c r="H1987" s="11">
        <v>15</v>
      </c>
      <c r="I1987" s="93">
        <v>180150</v>
      </c>
      <c r="J1987" s="94" t="s">
        <v>147</v>
      </c>
      <c r="K1987" s="94" t="s">
        <v>143</v>
      </c>
    </row>
    <row r="1988" spans="1:11" hidden="1" x14ac:dyDescent="0.2">
      <c r="A1988" s="88">
        <v>1011</v>
      </c>
      <c r="B1988" s="95">
        <v>34513178</v>
      </c>
      <c r="C1988" s="90" t="s">
        <v>3013</v>
      </c>
      <c r="D1988" s="91" t="str">
        <f>VLOOKUP(B1988,[1]PLANTA!$A$2:$T$2334,20,0)</f>
        <v>PUERTO TEJADA</v>
      </c>
      <c r="E1988" s="92" t="s">
        <v>2651</v>
      </c>
      <c r="F1988" s="10" t="s">
        <v>2695</v>
      </c>
      <c r="G1988" s="11">
        <v>4044</v>
      </c>
      <c r="H1988" s="11">
        <v>11</v>
      </c>
      <c r="I1988" s="93">
        <v>180150</v>
      </c>
      <c r="J1988" s="94" t="s">
        <v>147</v>
      </c>
      <c r="K1988" s="94" t="s">
        <v>143</v>
      </c>
    </row>
    <row r="1989" spans="1:11" hidden="1" x14ac:dyDescent="0.2">
      <c r="A1989" s="1">
        <v>3960</v>
      </c>
      <c r="B1989" s="148">
        <v>34513178</v>
      </c>
      <c r="C1989" s="144" t="s">
        <v>3013</v>
      </c>
      <c r="D1989" s="144" t="s">
        <v>147</v>
      </c>
      <c r="E1989" s="131" t="s">
        <v>3389</v>
      </c>
      <c r="F1989" s="145" t="s">
        <v>2695</v>
      </c>
      <c r="G1989" s="146">
        <v>4044</v>
      </c>
      <c r="H1989" s="146">
        <v>11</v>
      </c>
      <c r="I1989" s="147">
        <v>180150</v>
      </c>
      <c r="J1989" s="145" t="s">
        <v>147</v>
      </c>
      <c r="K1989" s="2"/>
    </row>
    <row r="1990" spans="1:11" hidden="1" x14ac:dyDescent="0.2">
      <c r="A1990" s="88">
        <v>1643</v>
      </c>
      <c r="B1990" s="95">
        <v>34516224</v>
      </c>
      <c r="C1990" s="90" t="s">
        <v>3172</v>
      </c>
      <c r="D1990" s="91" t="str">
        <f>VLOOKUP(B1990,[1]PLANTA!$A$2:$T$2334,20,0)</f>
        <v>BARBACOAS</v>
      </c>
      <c r="E1990" s="92" t="s">
        <v>2825</v>
      </c>
      <c r="F1990" s="10" t="s">
        <v>2850</v>
      </c>
      <c r="G1990" s="11" t="s">
        <v>2851</v>
      </c>
      <c r="H1990" s="11" t="s">
        <v>2681</v>
      </c>
      <c r="I1990" s="93">
        <v>300110</v>
      </c>
      <c r="J1990" s="94" t="s">
        <v>205</v>
      </c>
      <c r="K1990" s="94" t="s">
        <v>203</v>
      </c>
    </row>
    <row r="1991" spans="1:11" hidden="1" x14ac:dyDescent="0.2">
      <c r="A1991" s="1">
        <v>4558</v>
      </c>
      <c r="B1991" s="148">
        <v>34516224</v>
      </c>
      <c r="C1991" s="144" t="s">
        <v>3172</v>
      </c>
      <c r="D1991" s="144" t="s">
        <v>205</v>
      </c>
      <c r="E1991" s="131" t="s">
        <v>3389</v>
      </c>
      <c r="F1991" s="145" t="s">
        <v>2850</v>
      </c>
      <c r="G1991" s="146" t="s">
        <v>2851</v>
      </c>
      <c r="H1991" s="146" t="s">
        <v>2681</v>
      </c>
      <c r="I1991" s="147">
        <v>300110</v>
      </c>
      <c r="J1991" s="145" t="s">
        <v>205</v>
      </c>
      <c r="K1991" s="2"/>
    </row>
    <row r="1992" spans="1:11" hidden="1" x14ac:dyDescent="0.2">
      <c r="A1992" s="88">
        <v>973</v>
      </c>
      <c r="B1992" s="95">
        <v>34526219</v>
      </c>
      <c r="C1992" s="90" t="s">
        <v>1074</v>
      </c>
      <c r="D1992" s="91" t="str">
        <f>VLOOKUP(B1992,[1]PLANTA!$A$2:$T$2334,20,0)</f>
        <v>Despacho del Registrador POPAYAN</v>
      </c>
      <c r="E1992" s="92" t="s">
        <v>2653</v>
      </c>
      <c r="F1992" s="10" t="s">
        <v>2657</v>
      </c>
      <c r="G1992" s="11" t="s">
        <v>2658</v>
      </c>
      <c r="H1992" s="11">
        <v>19</v>
      </c>
      <c r="I1992" s="93">
        <v>180010</v>
      </c>
      <c r="J1992" s="94" t="s">
        <v>144</v>
      </c>
      <c r="K1992" s="94" t="s">
        <v>143</v>
      </c>
    </row>
    <row r="1993" spans="1:11" hidden="1" x14ac:dyDescent="0.2">
      <c r="A1993" s="88">
        <v>972</v>
      </c>
      <c r="B1993" s="95">
        <v>34532844</v>
      </c>
      <c r="C1993" s="90" t="s">
        <v>1075</v>
      </c>
      <c r="D1993" s="91" t="str">
        <f>VLOOKUP(B1993,[1]PLANTA!$A$2:$T$2334,20,0)</f>
        <v>Despacho del Registrador POPAYAN</v>
      </c>
      <c r="E1993" s="92" t="s">
        <v>2653</v>
      </c>
      <c r="F1993" s="10" t="s">
        <v>2695</v>
      </c>
      <c r="G1993" s="11">
        <v>4044</v>
      </c>
      <c r="H1993" s="11">
        <v>18</v>
      </c>
      <c r="I1993" s="93">
        <v>180010</v>
      </c>
      <c r="J1993" s="94" t="s">
        <v>144</v>
      </c>
      <c r="K1993" s="94" t="s">
        <v>143</v>
      </c>
    </row>
    <row r="1994" spans="1:11" hidden="1" x14ac:dyDescent="0.2">
      <c r="A1994" s="1">
        <v>3927</v>
      </c>
      <c r="B1994" s="148">
        <v>34532844</v>
      </c>
      <c r="C1994" s="144" t="s">
        <v>1075</v>
      </c>
      <c r="D1994" s="144" t="s">
        <v>3737</v>
      </c>
      <c r="E1994" s="131" t="s">
        <v>3389</v>
      </c>
      <c r="F1994" s="145" t="s">
        <v>2695</v>
      </c>
      <c r="G1994" s="146">
        <v>4044</v>
      </c>
      <c r="H1994" s="146">
        <v>18</v>
      </c>
      <c r="I1994" s="147">
        <v>180010</v>
      </c>
      <c r="J1994" s="145" t="s">
        <v>3737</v>
      </c>
      <c r="K1994" s="2"/>
    </row>
    <row r="1995" spans="1:11" hidden="1" x14ac:dyDescent="0.2">
      <c r="A1995" s="1">
        <v>3968</v>
      </c>
      <c r="B1995" s="148">
        <v>34533206</v>
      </c>
      <c r="C1995" s="144" t="s">
        <v>3574</v>
      </c>
      <c r="D1995" s="144" t="s">
        <v>149</v>
      </c>
      <c r="E1995" s="131" t="s">
        <v>3389</v>
      </c>
      <c r="F1995" s="145" t="s">
        <v>2850</v>
      </c>
      <c r="G1995" s="146" t="s">
        <v>2851</v>
      </c>
      <c r="H1995" s="146" t="s">
        <v>2681</v>
      </c>
      <c r="I1995" s="147">
        <v>180170</v>
      </c>
      <c r="J1995" s="145" t="s">
        <v>149</v>
      </c>
      <c r="K1995" s="2"/>
    </row>
    <row r="1996" spans="1:11" hidden="1" x14ac:dyDescent="0.2">
      <c r="A1996" s="88">
        <v>1103</v>
      </c>
      <c r="B1996" s="95">
        <v>34538863</v>
      </c>
      <c r="C1996" s="90" t="s">
        <v>1076</v>
      </c>
      <c r="D1996" s="91" t="str">
        <f>VLOOKUP(B1996,[1]PLANTA!$A$2:$T$2334,20,0)</f>
        <v>Despacho del Registrador Bogotá Zona Sur</v>
      </c>
      <c r="E1996" s="92" t="s">
        <v>2653</v>
      </c>
      <c r="F1996" s="10" t="s">
        <v>2654</v>
      </c>
      <c r="G1996" s="11">
        <v>3124</v>
      </c>
      <c r="H1996" s="11">
        <v>14</v>
      </c>
      <c r="I1996" s="93">
        <v>210010</v>
      </c>
      <c r="J1996" s="94" t="s">
        <v>172</v>
      </c>
      <c r="K1996" s="94" t="s">
        <v>172</v>
      </c>
    </row>
    <row r="1997" spans="1:11" hidden="1" x14ac:dyDescent="0.2">
      <c r="A1997" s="1">
        <v>4048</v>
      </c>
      <c r="B1997" s="148">
        <v>34538863</v>
      </c>
      <c r="C1997" s="144" t="s">
        <v>1076</v>
      </c>
      <c r="D1997" s="144" t="s">
        <v>3746</v>
      </c>
      <c r="E1997" s="131" t="s">
        <v>3389</v>
      </c>
      <c r="F1997" s="145" t="s">
        <v>2654</v>
      </c>
      <c r="G1997" s="146">
        <v>3124</v>
      </c>
      <c r="H1997" s="146">
        <v>14</v>
      </c>
      <c r="I1997" s="147">
        <v>210010</v>
      </c>
      <c r="J1997" s="145" t="s">
        <v>3746</v>
      </c>
      <c r="K1997" s="2"/>
    </row>
    <row r="1998" spans="1:11" hidden="1" x14ac:dyDescent="0.2">
      <c r="A1998" s="88">
        <v>978</v>
      </c>
      <c r="B1998" s="95">
        <v>34550093</v>
      </c>
      <c r="C1998" s="90" t="s">
        <v>1077</v>
      </c>
      <c r="D1998" s="91" t="str">
        <f>VLOOKUP(B1998,[1]PLANTA!$A$2:$T$2334,20,0)</f>
        <v>Grupo Jurídico POPAYAN</v>
      </c>
      <c r="E1998" s="92" t="s">
        <v>2651</v>
      </c>
      <c r="F1998" s="10" t="s">
        <v>2652</v>
      </c>
      <c r="G1998" s="11" t="s">
        <v>2662</v>
      </c>
      <c r="H1998" s="11" t="s">
        <v>2663</v>
      </c>
      <c r="I1998" s="93">
        <v>180020</v>
      </c>
      <c r="J1998" s="94" t="s">
        <v>144</v>
      </c>
      <c r="K1998" s="94" t="s">
        <v>143</v>
      </c>
    </row>
    <row r="1999" spans="1:11" hidden="1" x14ac:dyDescent="0.2">
      <c r="A1999" s="1">
        <v>3931</v>
      </c>
      <c r="B1999" s="148">
        <v>34550093</v>
      </c>
      <c r="C1999" s="144" t="s">
        <v>1077</v>
      </c>
      <c r="D1999" s="144" t="s">
        <v>3738</v>
      </c>
      <c r="E1999" s="131" t="s">
        <v>3389</v>
      </c>
      <c r="F1999" s="145" t="s">
        <v>2652</v>
      </c>
      <c r="G1999" s="146" t="s">
        <v>2662</v>
      </c>
      <c r="H1999" s="146" t="s">
        <v>2663</v>
      </c>
      <c r="I1999" s="147">
        <v>180020</v>
      </c>
      <c r="J1999" s="145" t="s">
        <v>3738</v>
      </c>
      <c r="K1999" s="2"/>
    </row>
    <row r="2000" spans="1:11" hidden="1" x14ac:dyDescent="0.2">
      <c r="A2000" s="88">
        <v>388</v>
      </c>
      <c r="B2000" s="95">
        <v>34551167</v>
      </c>
      <c r="C2000" s="90" t="s">
        <v>1903</v>
      </c>
      <c r="D2000" s="91" t="str">
        <f>VLOOKUP(B2000,[1]PLANTA!$A$2:$T$2334,20,0)</f>
        <v>DIRECCION ADMINISTRATIVA</v>
      </c>
      <c r="E2000" s="92" t="s">
        <v>2641</v>
      </c>
      <c r="F2000" s="10" t="s">
        <v>2736</v>
      </c>
      <c r="G2000" s="11" t="s">
        <v>2737</v>
      </c>
      <c r="H2000" s="11">
        <v>19</v>
      </c>
      <c r="I2000" s="93">
        <v>13000</v>
      </c>
      <c r="J2000" s="94" t="s">
        <v>54</v>
      </c>
      <c r="K2000" s="94" t="s">
        <v>278</v>
      </c>
    </row>
    <row r="2001" spans="1:11" hidden="1" x14ac:dyDescent="0.2">
      <c r="A2001" s="1">
        <v>3363</v>
      </c>
      <c r="B2001" s="148">
        <v>34551167</v>
      </c>
      <c r="C2001" s="144" t="s">
        <v>1903</v>
      </c>
      <c r="D2001" s="144" t="s">
        <v>3711</v>
      </c>
      <c r="E2001" s="131" t="s">
        <v>3389</v>
      </c>
      <c r="F2001" s="145" t="s">
        <v>2736</v>
      </c>
      <c r="G2001" s="146" t="s">
        <v>2737</v>
      </c>
      <c r="H2001" s="146">
        <v>19</v>
      </c>
      <c r="I2001" s="147">
        <v>13000</v>
      </c>
      <c r="J2001" s="145" t="s">
        <v>3711</v>
      </c>
      <c r="K2001" s="2"/>
    </row>
    <row r="2002" spans="1:11" hidden="1" x14ac:dyDescent="0.2">
      <c r="A2002" s="88">
        <v>1635</v>
      </c>
      <c r="B2002" s="95">
        <v>34551860</v>
      </c>
      <c r="C2002" s="90" t="s">
        <v>1078</v>
      </c>
      <c r="D2002" s="91" t="str">
        <f>VLOOKUP(B2002,[1]PLANTA!$A$2:$T$2334,20,0)</f>
        <v>Grupo Administrativo PASTO</v>
      </c>
      <c r="E2002" s="92" t="s">
        <v>2651</v>
      </c>
      <c r="F2002" s="10" t="s">
        <v>2652</v>
      </c>
      <c r="G2002" s="11" t="s">
        <v>2662</v>
      </c>
      <c r="H2002" s="11" t="s">
        <v>2663</v>
      </c>
      <c r="I2002" s="93">
        <v>300030</v>
      </c>
      <c r="J2002" s="94" t="s">
        <v>204</v>
      </c>
      <c r="K2002" s="94" t="s">
        <v>203</v>
      </c>
    </row>
    <row r="2003" spans="1:11" hidden="1" x14ac:dyDescent="0.2">
      <c r="A2003" s="1">
        <v>4552</v>
      </c>
      <c r="B2003" s="148">
        <v>34551860</v>
      </c>
      <c r="C2003" s="144" t="s">
        <v>1078</v>
      </c>
      <c r="D2003" s="144" t="s">
        <v>3775</v>
      </c>
      <c r="E2003" s="131" t="s">
        <v>3389</v>
      </c>
      <c r="F2003" s="145" t="s">
        <v>2652</v>
      </c>
      <c r="G2003" s="146" t="s">
        <v>2662</v>
      </c>
      <c r="H2003" s="146" t="s">
        <v>2663</v>
      </c>
      <c r="I2003" s="147">
        <v>300030</v>
      </c>
      <c r="J2003" s="145" t="s">
        <v>3775</v>
      </c>
      <c r="K2003" s="2"/>
    </row>
    <row r="2004" spans="1:11" ht="25.5" hidden="1" x14ac:dyDescent="0.2">
      <c r="A2004" s="88">
        <v>2463</v>
      </c>
      <c r="B2004" s="102">
        <v>34553260</v>
      </c>
      <c r="C2004" s="119" t="s">
        <v>2562</v>
      </c>
      <c r="D2004" s="126" t="s">
        <v>2148</v>
      </c>
      <c r="E2004" s="103" t="s">
        <v>3388</v>
      </c>
      <c r="F2004" s="104" t="s">
        <v>3389</v>
      </c>
      <c r="G2004" s="104" t="s">
        <v>3389</v>
      </c>
      <c r="H2004" s="104" t="s">
        <v>3389</v>
      </c>
      <c r="I2004" s="117" t="s">
        <v>3389</v>
      </c>
      <c r="J2004" s="104" t="s">
        <v>144</v>
      </c>
      <c r="K2004" s="104" t="s">
        <v>143</v>
      </c>
    </row>
    <row r="2005" spans="1:11" hidden="1" x14ac:dyDescent="0.2">
      <c r="A2005" s="88">
        <v>360</v>
      </c>
      <c r="B2005" s="95">
        <v>34553955</v>
      </c>
      <c r="C2005" s="90" t="s">
        <v>1930</v>
      </c>
      <c r="D2005" s="91" t="str">
        <f>VLOOKUP(B2005,[1]PLANTA!$A$2:$T$2334,20,0)</f>
        <v>DIRECCION DE REGISTRO</v>
      </c>
      <c r="E2005" s="92" t="s">
        <v>2651</v>
      </c>
      <c r="F2005" s="10" t="s">
        <v>2652</v>
      </c>
      <c r="G2005" s="11">
        <v>2044</v>
      </c>
      <c r="H2005" s="11" t="s">
        <v>2663</v>
      </c>
      <c r="I2005" s="93">
        <v>11100</v>
      </c>
      <c r="J2005" s="94" t="s">
        <v>54</v>
      </c>
      <c r="K2005" s="94" t="s">
        <v>278</v>
      </c>
    </row>
    <row r="2006" spans="1:11" hidden="1" x14ac:dyDescent="0.2">
      <c r="A2006" s="1">
        <v>3336</v>
      </c>
      <c r="B2006" s="149">
        <v>34553955</v>
      </c>
      <c r="C2006" s="144" t="s">
        <v>1930</v>
      </c>
      <c r="D2006" s="144" t="s">
        <v>3707</v>
      </c>
      <c r="E2006" s="131" t="s">
        <v>3389</v>
      </c>
      <c r="F2006" s="145" t="s">
        <v>2652</v>
      </c>
      <c r="G2006" s="146">
        <v>2044</v>
      </c>
      <c r="H2006" s="146" t="s">
        <v>2663</v>
      </c>
      <c r="I2006" s="147">
        <v>11100</v>
      </c>
      <c r="J2006" s="145" t="s">
        <v>3707</v>
      </c>
      <c r="K2006" s="2"/>
    </row>
    <row r="2007" spans="1:11" hidden="1" x14ac:dyDescent="0.2">
      <c r="A2007" s="88">
        <v>979</v>
      </c>
      <c r="B2007" s="95">
        <v>34554141</v>
      </c>
      <c r="C2007" s="90" t="s">
        <v>3003</v>
      </c>
      <c r="D2007" s="91" t="str">
        <f>VLOOKUP(B2007,[1]PLANTA!$A$2:$T$2334,20,0)</f>
        <v>Grupo Jurídico POPAYAN</v>
      </c>
      <c r="E2007" s="92" t="s">
        <v>2651</v>
      </c>
      <c r="F2007" s="10" t="s">
        <v>2652</v>
      </c>
      <c r="G2007" s="11" t="s">
        <v>2662</v>
      </c>
      <c r="H2007" s="11" t="s">
        <v>2663</v>
      </c>
      <c r="I2007" s="93">
        <v>180020</v>
      </c>
      <c r="J2007" s="94" t="s">
        <v>144</v>
      </c>
      <c r="K2007" s="94" t="s">
        <v>143</v>
      </c>
    </row>
    <row r="2008" spans="1:11" hidden="1" x14ac:dyDescent="0.2">
      <c r="A2008" s="1">
        <v>3932</v>
      </c>
      <c r="B2008" s="143">
        <v>34554141</v>
      </c>
      <c r="C2008" s="144" t="s">
        <v>3003</v>
      </c>
      <c r="D2008" s="144" t="s">
        <v>3738</v>
      </c>
      <c r="E2008" s="131" t="s">
        <v>3389</v>
      </c>
      <c r="F2008" s="145" t="s">
        <v>2652</v>
      </c>
      <c r="G2008" s="146" t="s">
        <v>2662</v>
      </c>
      <c r="H2008" s="146" t="s">
        <v>2663</v>
      </c>
      <c r="I2008" s="147">
        <v>180020</v>
      </c>
      <c r="J2008" s="145" t="s">
        <v>3738</v>
      </c>
      <c r="K2008" s="2"/>
    </row>
    <row r="2009" spans="1:11" hidden="1" x14ac:dyDescent="0.2">
      <c r="A2009" s="88">
        <v>977</v>
      </c>
      <c r="B2009" s="95">
        <v>34554248</v>
      </c>
      <c r="C2009" s="90" t="s">
        <v>3002</v>
      </c>
      <c r="D2009" s="91" t="str">
        <f>VLOOKUP(B2009,[1]PLANTA!$A$2:$T$2334,20,0)</f>
        <v>Grupo Jurídico POPAYAN</v>
      </c>
      <c r="E2009" s="92" t="s">
        <v>2651</v>
      </c>
      <c r="F2009" s="10" t="s">
        <v>2652</v>
      </c>
      <c r="G2009" s="11" t="s">
        <v>2662</v>
      </c>
      <c r="H2009" s="11" t="s">
        <v>2663</v>
      </c>
      <c r="I2009" s="93">
        <v>180020</v>
      </c>
      <c r="J2009" s="94" t="s">
        <v>144</v>
      </c>
      <c r="K2009" s="94" t="s">
        <v>143</v>
      </c>
    </row>
    <row r="2010" spans="1:11" hidden="1" x14ac:dyDescent="0.2">
      <c r="A2010" s="1">
        <v>3943</v>
      </c>
      <c r="B2010" s="148">
        <v>34554248</v>
      </c>
      <c r="C2010" s="144" t="s">
        <v>3002</v>
      </c>
      <c r="D2010" s="144" t="s">
        <v>74</v>
      </c>
      <c r="E2010" s="131" t="s">
        <v>3389</v>
      </c>
      <c r="F2010" s="145" t="s">
        <v>2850</v>
      </c>
      <c r="G2010" s="146" t="s">
        <v>2851</v>
      </c>
      <c r="H2010" s="146" t="s">
        <v>2681</v>
      </c>
      <c r="I2010" s="147">
        <v>180110</v>
      </c>
      <c r="J2010" s="145" t="s">
        <v>74</v>
      </c>
      <c r="K2010" s="2"/>
    </row>
    <row r="2011" spans="1:11" hidden="1" x14ac:dyDescent="0.2">
      <c r="A2011" s="88">
        <v>992</v>
      </c>
      <c r="B2011" s="95">
        <v>34556375</v>
      </c>
      <c r="C2011" s="90" t="s">
        <v>3008</v>
      </c>
      <c r="D2011" s="91" t="str">
        <f>VLOOKUP(B2011,[1]PLANTA!$A$2:$T$2334,20,0)</f>
        <v>BOLIVAR</v>
      </c>
      <c r="E2011" s="92" t="s">
        <v>2825</v>
      </c>
      <c r="F2011" s="10" t="s">
        <v>2850</v>
      </c>
      <c r="G2011" s="11" t="s">
        <v>2851</v>
      </c>
      <c r="H2011" s="11" t="s">
        <v>2681</v>
      </c>
      <c r="I2011" s="93">
        <v>180110</v>
      </c>
      <c r="J2011" s="94" t="s">
        <v>74</v>
      </c>
      <c r="K2011" s="94" t="s">
        <v>143</v>
      </c>
    </row>
    <row r="2012" spans="1:11" hidden="1" x14ac:dyDescent="0.2">
      <c r="A2012" s="1">
        <v>3953</v>
      </c>
      <c r="B2012" s="148">
        <v>34556375</v>
      </c>
      <c r="C2012" s="144" t="s">
        <v>3008</v>
      </c>
      <c r="D2012" s="144" t="s">
        <v>3011</v>
      </c>
      <c r="E2012" s="131" t="s">
        <v>3389</v>
      </c>
      <c r="F2012" s="145" t="s">
        <v>2850</v>
      </c>
      <c r="G2012" s="146" t="s">
        <v>2851</v>
      </c>
      <c r="H2012" s="146" t="s">
        <v>2681</v>
      </c>
      <c r="I2012" s="147">
        <v>180140</v>
      </c>
      <c r="J2012" s="145" t="s">
        <v>3011</v>
      </c>
      <c r="K2012" s="2"/>
    </row>
    <row r="2013" spans="1:11" ht="25.5" hidden="1" x14ac:dyDescent="0.2">
      <c r="A2013" s="88">
        <v>2464</v>
      </c>
      <c r="B2013" s="105">
        <v>34557114</v>
      </c>
      <c r="C2013" s="120" t="s">
        <v>2147</v>
      </c>
      <c r="D2013" s="126" t="s">
        <v>2148</v>
      </c>
      <c r="E2013" s="103" t="s">
        <v>3388</v>
      </c>
      <c r="F2013" s="104" t="s">
        <v>3389</v>
      </c>
      <c r="G2013" s="104" t="s">
        <v>3389</v>
      </c>
      <c r="H2013" s="104" t="s">
        <v>3389</v>
      </c>
      <c r="I2013" s="117" t="s">
        <v>3389</v>
      </c>
      <c r="J2013" s="104" t="s">
        <v>144</v>
      </c>
      <c r="K2013" s="104" t="s">
        <v>143</v>
      </c>
    </row>
    <row r="2014" spans="1:11" hidden="1" x14ac:dyDescent="0.2">
      <c r="A2014" s="88">
        <v>974</v>
      </c>
      <c r="B2014" s="95">
        <v>34560131</v>
      </c>
      <c r="C2014" s="90" t="s">
        <v>1079</v>
      </c>
      <c r="D2014" s="91" t="str">
        <f>VLOOKUP(B2014,[1]PLANTA!$A$2:$T$2334,20,0)</f>
        <v>Grupo Jurídico POPAYAN</v>
      </c>
      <c r="E2014" s="92" t="s">
        <v>2651</v>
      </c>
      <c r="F2014" s="10" t="s">
        <v>2660</v>
      </c>
      <c r="G2014" s="11">
        <v>2028</v>
      </c>
      <c r="H2014" s="11">
        <v>12</v>
      </c>
      <c r="I2014" s="93">
        <v>180020</v>
      </c>
      <c r="J2014" s="94" t="s">
        <v>144</v>
      </c>
      <c r="K2014" s="94" t="s">
        <v>143</v>
      </c>
    </row>
    <row r="2015" spans="1:11" hidden="1" x14ac:dyDescent="0.2">
      <c r="A2015" s="1">
        <v>3928</v>
      </c>
      <c r="B2015" s="148">
        <v>34560131</v>
      </c>
      <c r="C2015" s="144" t="s">
        <v>1079</v>
      </c>
      <c r="D2015" s="144" t="s">
        <v>3738</v>
      </c>
      <c r="E2015" s="131" t="s">
        <v>3389</v>
      </c>
      <c r="F2015" s="145" t="s">
        <v>2660</v>
      </c>
      <c r="G2015" s="146">
        <v>2028</v>
      </c>
      <c r="H2015" s="146">
        <v>12</v>
      </c>
      <c r="I2015" s="147">
        <v>180020</v>
      </c>
      <c r="J2015" s="145" t="s">
        <v>3738</v>
      </c>
      <c r="K2015" s="2"/>
    </row>
    <row r="2016" spans="1:11" hidden="1" x14ac:dyDescent="0.2">
      <c r="A2016" s="88">
        <v>983</v>
      </c>
      <c r="B2016" s="95">
        <v>34563313</v>
      </c>
      <c r="C2016" s="90" t="s">
        <v>1080</v>
      </c>
      <c r="D2016" s="91" t="str">
        <f>VLOOKUP(B2016,[1]PLANTA!$A$2:$T$2334,20,0)</f>
        <v>Grupo Jurídico POPAYAN</v>
      </c>
      <c r="E2016" s="92" t="s">
        <v>2651</v>
      </c>
      <c r="F2016" s="10" t="s">
        <v>2695</v>
      </c>
      <c r="G2016" s="11">
        <v>4044</v>
      </c>
      <c r="H2016" s="11">
        <v>11</v>
      </c>
      <c r="I2016" s="93">
        <v>180020</v>
      </c>
      <c r="J2016" s="94" t="s">
        <v>144</v>
      </c>
      <c r="K2016" s="94" t="s">
        <v>143</v>
      </c>
    </row>
    <row r="2017" spans="1:11" hidden="1" x14ac:dyDescent="0.2">
      <c r="A2017" s="1">
        <v>3936</v>
      </c>
      <c r="B2017" s="149">
        <v>34563313</v>
      </c>
      <c r="C2017" s="144" t="s">
        <v>1080</v>
      </c>
      <c r="D2017" s="144" t="s">
        <v>3738</v>
      </c>
      <c r="E2017" s="131" t="s">
        <v>3389</v>
      </c>
      <c r="F2017" s="145" t="s">
        <v>2695</v>
      </c>
      <c r="G2017" s="146">
        <v>4044</v>
      </c>
      <c r="H2017" s="146">
        <v>11</v>
      </c>
      <c r="I2017" s="147">
        <v>180020</v>
      </c>
      <c r="J2017" s="145" t="s">
        <v>3738</v>
      </c>
      <c r="K2017" s="2"/>
    </row>
    <row r="2018" spans="1:11" hidden="1" x14ac:dyDescent="0.2">
      <c r="A2018" s="88">
        <v>1659</v>
      </c>
      <c r="B2018" s="95">
        <v>34568796</v>
      </c>
      <c r="C2018" s="90" t="s">
        <v>3176</v>
      </c>
      <c r="D2018" s="91" t="str">
        <f>VLOOKUP(B2018,[1]PLANTA!$A$2:$T$2334,20,0)</f>
        <v>LA UNION</v>
      </c>
      <c r="E2018" s="92" t="s">
        <v>2651</v>
      </c>
      <c r="F2018" s="10" t="s">
        <v>2695</v>
      </c>
      <c r="G2018" s="11">
        <v>4044</v>
      </c>
      <c r="H2018" s="11">
        <v>14</v>
      </c>
      <c r="I2018" s="93">
        <v>300140</v>
      </c>
      <c r="J2018" s="94" t="s">
        <v>208</v>
      </c>
      <c r="K2018" s="94" t="s">
        <v>203</v>
      </c>
    </row>
    <row r="2019" spans="1:11" hidden="1" x14ac:dyDescent="0.2">
      <c r="A2019" s="1">
        <v>4571</v>
      </c>
      <c r="B2019" s="143">
        <v>34568796</v>
      </c>
      <c r="C2019" s="144" t="s">
        <v>3176</v>
      </c>
      <c r="D2019" s="144" t="s">
        <v>208</v>
      </c>
      <c r="E2019" s="131" t="s">
        <v>3389</v>
      </c>
      <c r="F2019" s="145" t="s">
        <v>2695</v>
      </c>
      <c r="G2019" s="146">
        <v>4044</v>
      </c>
      <c r="H2019" s="146">
        <v>14</v>
      </c>
      <c r="I2019" s="147">
        <v>300140</v>
      </c>
      <c r="J2019" s="145" t="s">
        <v>208</v>
      </c>
      <c r="K2019" s="2"/>
    </row>
    <row r="2020" spans="1:11" hidden="1" x14ac:dyDescent="0.2">
      <c r="A2020" s="88">
        <v>1017</v>
      </c>
      <c r="B2020" s="95">
        <v>34594558</v>
      </c>
      <c r="C2020" s="90" t="s">
        <v>1081</v>
      </c>
      <c r="D2020" s="91" t="str">
        <f>VLOOKUP(B2020,[1]PLANTA!$A$2:$T$2334,20,0)</f>
        <v>SANTANDER DE QUILICHAO</v>
      </c>
      <c r="E2020" s="92" t="s">
        <v>2653</v>
      </c>
      <c r="F2020" s="10" t="s">
        <v>2695</v>
      </c>
      <c r="G2020" s="11">
        <v>4044</v>
      </c>
      <c r="H2020" s="11">
        <v>12</v>
      </c>
      <c r="I2020" s="93">
        <v>180160</v>
      </c>
      <c r="J2020" s="94" t="s">
        <v>148</v>
      </c>
      <c r="K2020" s="94" t="s">
        <v>143</v>
      </c>
    </row>
    <row r="2021" spans="1:11" hidden="1" x14ac:dyDescent="0.2">
      <c r="A2021" s="1">
        <v>3965</v>
      </c>
      <c r="B2021" s="148">
        <v>34594558</v>
      </c>
      <c r="C2021" s="144" t="s">
        <v>1081</v>
      </c>
      <c r="D2021" s="144" t="s">
        <v>148</v>
      </c>
      <c r="E2021" s="131" t="s">
        <v>3389</v>
      </c>
      <c r="F2021" s="145" t="s">
        <v>2695</v>
      </c>
      <c r="G2021" s="146">
        <v>4044</v>
      </c>
      <c r="H2021" s="146">
        <v>12</v>
      </c>
      <c r="I2021" s="147">
        <v>180160</v>
      </c>
      <c r="J2021" s="145" t="s">
        <v>148</v>
      </c>
      <c r="K2021" s="2"/>
    </row>
    <row r="2022" spans="1:11" hidden="1" x14ac:dyDescent="0.2">
      <c r="A2022" s="88">
        <v>1009</v>
      </c>
      <c r="B2022" s="95">
        <v>34595628</v>
      </c>
      <c r="C2022" s="90" t="s">
        <v>1082</v>
      </c>
      <c r="D2022" s="91" t="str">
        <f>VLOOKUP(B2022,[1]PLANTA!$A$2:$T$2334,20,0)</f>
        <v>PUERTO TEJADA</v>
      </c>
      <c r="E2022" s="92" t="s">
        <v>2653</v>
      </c>
      <c r="F2022" s="10" t="s">
        <v>2695</v>
      </c>
      <c r="G2022" s="11">
        <v>4044</v>
      </c>
      <c r="H2022" s="11">
        <v>14</v>
      </c>
      <c r="I2022" s="93">
        <v>180150</v>
      </c>
      <c r="J2022" s="94" t="s">
        <v>147</v>
      </c>
      <c r="K2022" s="94" t="s">
        <v>143</v>
      </c>
    </row>
    <row r="2023" spans="1:11" hidden="1" x14ac:dyDescent="0.2">
      <c r="A2023" s="1">
        <v>3958</v>
      </c>
      <c r="B2023" s="148">
        <v>34595628</v>
      </c>
      <c r="C2023" s="144" t="s">
        <v>1082</v>
      </c>
      <c r="D2023" s="144" t="s">
        <v>147</v>
      </c>
      <c r="E2023" s="131" t="s">
        <v>3389</v>
      </c>
      <c r="F2023" s="145" t="s">
        <v>2695</v>
      </c>
      <c r="G2023" s="146">
        <v>4044</v>
      </c>
      <c r="H2023" s="146">
        <v>14</v>
      </c>
      <c r="I2023" s="147">
        <v>180150</v>
      </c>
      <c r="J2023" s="145" t="s">
        <v>147</v>
      </c>
      <c r="K2023" s="2"/>
    </row>
    <row r="2024" spans="1:11" hidden="1" x14ac:dyDescent="0.2">
      <c r="A2024" s="88">
        <v>1019</v>
      </c>
      <c r="B2024" s="95">
        <v>34595928</v>
      </c>
      <c r="C2024" s="90" t="s">
        <v>3017</v>
      </c>
      <c r="D2024" s="91" t="str">
        <f>VLOOKUP(B2024,[1]PLANTA!$A$2:$T$2334,20,0)</f>
        <v>SANTANDER DE QUILICHAO</v>
      </c>
      <c r="E2024" s="92" t="s">
        <v>2651</v>
      </c>
      <c r="F2024" s="10" t="s">
        <v>2657</v>
      </c>
      <c r="G2024" s="11" t="s">
        <v>2658</v>
      </c>
      <c r="H2024" s="11" t="s">
        <v>2735</v>
      </c>
      <c r="I2024" s="93">
        <v>180160</v>
      </c>
      <c r="J2024" s="94" t="s">
        <v>148</v>
      </c>
      <c r="K2024" s="94" t="s">
        <v>143</v>
      </c>
    </row>
    <row r="2025" spans="1:11" hidden="1" x14ac:dyDescent="0.2">
      <c r="A2025" s="1">
        <v>3967</v>
      </c>
      <c r="B2025" s="148">
        <v>34595928</v>
      </c>
      <c r="C2025" s="144" t="s">
        <v>3017</v>
      </c>
      <c r="D2025" s="144" t="s">
        <v>148</v>
      </c>
      <c r="E2025" s="131" t="s">
        <v>3389</v>
      </c>
      <c r="F2025" s="145" t="s">
        <v>2657</v>
      </c>
      <c r="G2025" s="146" t="s">
        <v>2658</v>
      </c>
      <c r="H2025" s="146" t="s">
        <v>2735</v>
      </c>
      <c r="I2025" s="147">
        <v>180160</v>
      </c>
      <c r="J2025" s="145" t="s">
        <v>148</v>
      </c>
      <c r="K2025" s="2"/>
    </row>
    <row r="2026" spans="1:11" hidden="1" x14ac:dyDescent="0.2">
      <c r="A2026" s="88">
        <v>1018</v>
      </c>
      <c r="B2026" s="95">
        <v>34598156</v>
      </c>
      <c r="C2026" s="90" t="s">
        <v>3016</v>
      </c>
      <c r="D2026" s="91" t="str">
        <f>VLOOKUP(B2026,[1]PLANTA!$A$2:$T$2334,20,0)</f>
        <v>SANTANDER DE QUILICHAO</v>
      </c>
      <c r="E2026" s="92" t="s">
        <v>2651</v>
      </c>
      <c r="F2026" s="10" t="s">
        <v>2695</v>
      </c>
      <c r="G2026" s="11">
        <v>4044</v>
      </c>
      <c r="H2026" s="11">
        <v>12</v>
      </c>
      <c r="I2026" s="93">
        <v>180160</v>
      </c>
      <c r="J2026" s="94" t="s">
        <v>148</v>
      </c>
      <c r="K2026" s="94" t="s">
        <v>143</v>
      </c>
    </row>
    <row r="2027" spans="1:11" hidden="1" x14ac:dyDescent="0.2">
      <c r="A2027" s="1">
        <v>3966</v>
      </c>
      <c r="B2027" s="148">
        <v>34598156</v>
      </c>
      <c r="C2027" s="144" t="s">
        <v>3016</v>
      </c>
      <c r="D2027" s="144" t="s">
        <v>148</v>
      </c>
      <c r="E2027" s="131" t="s">
        <v>3389</v>
      </c>
      <c r="F2027" s="145" t="s">
        <v>2695</v>
      </c>
      <c r="G2027" s="146">
        <v>4044</v>
      </c>
      <c r="H2027" s="146">
        <v>12</v>
      </c>
      <c r="I2027" s="147">
        <v>180160</v>
      </c>
      <c r="J2027" s="145" t="s">
        <v>148</v>
      </c>
      <c r="K2027" s="2"/>
    </row>
    <row r="2028" spans="1:11" ht="38.25" hidden="1" x14ac:dyDescent="0.2">
      <c r="A2028" s="88">
        <v>2465</v>
      </c>
      <c r="B2028" s="105">
        <v>34613187</v>
      </c>
      <c r="C2028" s="120" t="s">
        <v>2418</v>
      </c>
      <c r="D2028" s="126" t="s">
        <v>2121</v>
      </c>
      <c r="E2028" s="103" t="s">
        <v>3388</v>
      </c>
      <c r="F2028" s="104" t="s">
        <v>3389</v>
      </c>
      <c r="G2028" s="104" t="s">
        <v>3389</v>
      </c>
      <c r="H2028" s="104" t="s">
        <v>3389</v>
      </c>
      <c r="I2028" s="117" t="s">
        <v>3389</v>
      </c>
      <c r="J2028" s="107" t="s">
        <v>54</v>
      </c>
      <c r="K2028" s="107" t="s">
        <v>278</v>
      </c>
    </row>
    <row r="2029" spans="1:11" hidden="1" x14ac:dyDescent="0.2">
      <c r="A2029" s="88">
        <v>1014</v>
      </c>
      <c r="B2029" s="95">
        <v>34613234</v>
      </c>
      <c r="C2029" s="90" t="s">
        <v>1083</v>
      </c>
      <c r="D2029" s="91" t="str">
        <f>VLOOKUP(B2029,[1]PLANTA!$A$2:$T$2334,20,0)</f>
        <v>SANTANDER DE QUILICHAO</v>
      </c>
      <c r="E2029" s="92" t="s">
        <v>2651</v>
      </c>
      <c r="F2029" s="10" t="s">
        <v>2652</v>
      </c>
      <c r="G2029" s="11" t="s">
        <v>2662</v>
      </c>
      <c r="H2029" s="11" t="s">
        <v>2663</v>
      </c>
      <c r="I2029" s="93">
        <v>180160</v>
      </c>
      <c r="J2029" s="94" t="s">
        <v>148</v>
      </c>
      <c r="K2029" s="94" t="s">
        <v>143</v>
      </c>
    </row>
    <row r="2030" spans="1:11" hidden="1" x14ac:dyDescent="0.2">
      <c r="A2030" s="1">
        <v>3962</v>
      </c>
      <c r="B2030" s="148">
        <v>34613234</v>
      </c>
      <c r="C2030" s="144" t="s">
        <v>1083</v>
      </c>
      <c r="D2030" s="144" t="s">
        <v>148</v>
      </c>
      <c r="E2030" s="131" t="s">
        <v>3389</v>
      </c>
      <c r="F2030" s="145" t="s">
        <v>2652</v>
      </c>
      <c r="G2030" s="146" t="s">
        <v>2662</v>
      </c>
      <c r="H2030" s="146" t="s">
        <v>2663</v>
      </c>
      <c r="I2030" s="147">
        <v>180160</v>
      </c>
      <c r="J2030" s="145" t="s">
        <v>148</v>
      </c>
      <c r="K2030" s="2"/>
    </row>
    <row r="2031" spans="1:11" hidden="1" x14ac:dyDescent="0.2">
      <c r="A2031" s="88">
        <v>1002</v>
      </c>
      <c r="B2031" s="95">
        <v>34678010</v>
      </c>
      <c r="C2031" s="90" t="s">
        <v>1084</v>
      </c>
      <c r="D2031" s="91" t="str">
        <f>VLOOKUP(B2031,[1]PLANTA!$A$2:$T$2334,20,0)</f>
        <v>GUAPI</v>
      </c>
      <c r="E2031" s="92" t="s">
        <v>2653</v>
      </c>
      <c r="F2031" s="10" t="s">
        <v>2695</v>
      </c>
      <c r="G2031" s="11">
        <v>4044</v>
      </c>
      <c r="H2031" s="11">
        <v>12</v>
      </c>
      <c r="I2031" s="93">
        <v>180130</v>
      </c>
      <c r="J2031" s="94" t="s">
        <v>146</v>
      </c>
      <c r="K2031" s="94" t="s">
        <v>143</v>
      </c>
    </row>
    <row r="2032" spans="1:11" hidden="1" x14ac:dyDescent="0.2">
      <c r="A2032" s="1">
        <v>3951</v>
      </c>
      <c r="B2032" s="148">
        <v>34678010</v>
      </c>
      <c r="C2032" s="144" t="s">
        <v>1084</v>
      </c>
      <c r="D2032" s="144" t="s">
        <v>146</v>
      </c>
      <c r="E2032" s="131" t="s">
        <v>3389</v>
      </c>
      <c r="F2032" s="145" t="s">
        <v>2695</v>
      </c>
      <c r="G2032" s="146">
        <v>4044</v>
      </c>
      <c r="H2032" s="146">
        <v>12</v>
      </c>
      <c r="I2032" s="147">
        <v>180130</v>
      </c>
      <c r="J2032" s="145" t="s">
        <v>146</v>
      </c>
      <c r="K2032" s="2"/>
    </row>
    <row r="2033" spans="1:11" hidden="1" x14ac:dyDescent="0.2">
      <c r="A2033" s="88">
        <v>1000</v>
      </c>
      <c r="B2033" s="95">
        <v>34678039</v>
      </c>
      <c r="C2033" s="90" t="s">
        <v>1085</v>
      </c>
      <c r="D2033" s="91" t="str">
        <f>VLOOKUP(B2033,[1]PLANTA!$A$2:$T$2334,20,0)</f>
        <v>GUAPI</v>
      </c>
      <c r="E2033" s="92" t="s">
        <v>2825</v>
      </c>
      <c r="F2033" s="10" t="s">
        <v>2850</v>
      </c>
      <c r="G2033" s="11" t="s">
        <v>2851</v>
      </c>
      <c r="H2033" s="11" t="s">
        <v>2681</v>
      </c>
      <c r="I2033" s="93">
        <v>180130</v>
      </c>
      <c r="J2033" s="94" t="s">
        <v>146</v>
      </c>
      <c r="K2033" s="94" t="s">
        <v>143</v>
      </c>
    </row>
    <row r="2034" spans="1:11" hidden="1" x14ac:dyDescent="0.2">
      <c r="A2034" s="1">
        <v>3949</v>
      </c>
      <c r="B2034" s="148">
        <v>34678039</v>
      </c>
      <c r="C2034" s="144" t="s">
        <v>1085</v>
      </c>
      <c r="D2034" s="144" t="s">
        <v>146</v>
      </c>
      <c r="E2034" s="131" t="s">
        <v>3389</v>
      </c>
      <c r="F2034" s="145" t="s">
        <v>2850</v>
      </c>
      <c r="G2034" s="146" t="s">
        <v>2851</v>
      </c>
      <c r="H2034" s="146" t="s">
        <v>2681</v>
      </c>
      <c r="I2034" s="147">
        <v>180130</v>
      </c>
      <c r="J2034" s="145" t="s">
        <v>146</v>
      </c>
      <c r="K2034" s="2"/>
    </row>
    <row r="2035" spans="1:11" hidden="1" x14ac:dyDescent="0.2">
      <c r="A2035" s="88">
        <v>998</v>
      </c>
      <c r="B2035" s="95">
        <v>34771534</v>
      </c>
      <c r="C2035" s="90" t="s">
        <v>3010</v>
      </c>
      <c r="D2035" s="91" t="str">
        <f>VLOOKUP(B2035,[1]PLANTA!$A$2:$T$2334,20,0)</f>
        <v>CALOTO</v>
      </c>
      <c r="E2035" s="92" t="s">
        <v>2651</v>
      </c>
      <c r="F2035" s="10" t="s">
        <v>2695</v>
      </c>
      <c r="G2035" s="11">
        <v>4044</v>
      </c>
      <c r="H2035" s="11">
        <v>14</v>
      </c>
      <c r="I2035" s="93">
        <v>180120</v>
      </c>
      <c r="J2035" s="94" t="s">
        <v>145</v>
      </c>
      <c r="K2035" s="94" t="s">
        <v>143</v>
      </c>
    </row>
    <row r="2036" spans="1:11" hidden="1" x14ac:dyDescent="0.2">
      <c r="A2036" s="1">
        <v>3947</v>
      </c>
      <c r="B2036" s="148">
        <v>34771534</v>
      </c>
      <c r="C2036" s="144" t="s">
        <v>3010</v>
      </c>
      <c r="D2036" s="144" t="s">
        <v>145</v>
      </c>
      <c r="E2036" s="131" t="s">
        <v>3389</v>
      </c>
      <c r="F2036" s="145" t="s">
        <v>2695</v>
      </c>
      <c r="G2036" s="146">
        <v>4044</v>
      </c>
      <c r="H2036" s="146">
        <v>14</v>
      </c>
      <c r="I2036" s="147">
        <v>180120</v>
      </c>
      <c r="J2036" s="145" t="s">
        <v>145</v>
      </c>
      <c r="K2036" s="2"/>
    </row>
    <row r="2037" spans="1:11" hidden="1" x14ac:dyDescent="0.2">
      <c r="A2037" s="88">
        <v>1968</v>
      </c>
      <c r="B2037" s="95">
        <v>34945269</v>
      </c>
      <c r="C2037" s="90" t="s">
        <v>1086</v>
      </c>
      <c r="D2037" s="91" t="str">
        <f>VLOOKUP(B2037,[1]PLANTA!$A$2:$T$2334,20,0)</f>
        <v>SAN MARCOS</v>
      </c>
      <c r="E2037" s="92" t="s">
        <v>2651</v>
      </c>
      <c r="F2037" s="10" t="s">
        <v>2695</v>
      </c>
      <c r="G2037" s="11">
        <v>4044</v>
      </c>
      <c r="H2037" s="11">
        <v>12</v>
      </c>
      <c r="I2037" s="93">
        <v>350120</v>
      </c>
      <c r="J2037" s="94" t="s">
        <v>249</v>
      </c>
      <c r="K2037" s="94" t="s">
        <v>246</v>
      </c>
    </row>
    <row r="2038" spans="1:11" hidden="1" x14ac:dyDescent="0.2">
      <c r="A2038" s="1">
        <v>4861</v>
      </c>
      <c r="B2038" s="148">
        <v>34945269</v>
      </c>
      <c r="C2038" s="144" t="s">
        <v>1086</v>
      </c>
      <c r="D2038" s="144" t="s">
        <v>249</v>
      </c>
      <c r="E2038" s="131" t="s">
        <v>3389</v>
      </c>
      <c r="F2038" s="145" t="s">
        <v>2695</v>
      </c>
      <c r="G2038" s="146">
        <v>4044</v>
      </c>
      <c r="H2038" s="146">
        <v>12</v>
      </c>
      <c r="I2038" s="147">
        <v>350120</v>
      </c>
      <c r="J2038" s="145" t="s">
        <v>249</v>
      </c>
      <c r="K2038" s="2"/>
    </row>
    <row r="2039" spans="1:11" hidden="1" x14ac:dyDescent="0.2">
      <c r="A2039" s="88">
        <v>1061</v>
      </c>
      <c r="B2039" s="95">
        <v>34960860</v>
      </c>
      <c r="C2039" s="90" t="s">
        <v>1087</v>
      </c>
      <c r="D2039" s="91" t="str">
        <f>VLOOKUP(B2039,[1]PLANTA!$A$2:$T$2334,20,0)</f>
        <v>Despacho del Registrador MONTERIA</v>
      </c>
      <c r="E2039" s="92" t="s">
        <v>2653</v>
      </c>
      <c r="F2039" s="10" t="s">
        <v>2657</v>
      </c>
      <c r="G2039" s="11">
        <v>4210</v>
      </c>
      <c r="H2039" s="11">
        <v>19</v>
      </c>
      <c r="I2039" s="93">
        <v>200010</v>
      </c>
      <c r="J2039" s="94" t="s">
        <v>155</v>
      </c>
      <c r="K2039" s="94" t="s">
        <v>154</v>
      </c>
    </row>
    <row r="2040" spans="1:11" hidden="1" x14ac:dyDescent="0.2">
      <c r="A2040" s="1">
        <v>4010</v>
      </c>
      <c r="B2040" s="148">
        <v>34960860</v>
      </c>
      <c r="C2040" s="144" t="s">
        <v>1087</v>
      </c>
      <c r="D2040" s="144" t="s">
        <v>3743</v>
      </c>
      <c r="E2040" s="131" t="s">
        <v>3389</v>
      </c>
      <c r="F2040" s="145" t="s">
        <v>2657</v>
      </c>
      <c r="G2040" s="146">
        <v>4210</v>
      </c>
      <c r="H2040" s="146">
        <v>19</v>
      </c>
      <c r="I2040" s="147">
        <v>200010</v>
      </c>
      <c r="J2040" s="145" t="s">
        <v>3743</v>
      </c>
      <c r="K2040" s="2"/>
    </row>
    <row r="2041" spans="1:11" hidden="1" x14ac:dyDescent="0.2">
      <c r="A2041" s="88">
        <v>1072</v>
      </c>
      <c r="B2041" s="95">
        <v>34962670</v>
      </c>
      <c r="C2041" s="90" t="s">
        <v>3026</v>
      </c>
      <c r="D2041" s="91" t="str">
        <f>VLOOKUP(B2041,[1]PLANTA!$A$2:$T$2334,20,0)</f>
        <v>Grupo Administrativo MONTERIA</v>
      </c>
      <c r="E2041" s="92" t="s">
        <v>2651</v>
      </c>
      <c r="F2041" s="10" t="s">
        <v>2652</v>
      </c>
      <c r="G2041" s="11">
        <v>2044</v>
      </c>
      <c r="H2041" s="11">
        <v>10</v>
      </c>
      <c r="I2041" s="93">
        <v>200030</v>
      </c>
      <c r="J2041" s="94" t="s">
        <v>155</v>
      </c>
      <c r="K2041" s="94" t="s">
        <v>154</v>
      </c>
    </row>
    <row r="2042" spans="1:11" hidden="1" x14ac:dyDescent="0.2">
      <c r="A2042" s="1">
        <v>4021</v>
      </c>
      <c r="B2042" s="148">
        <v>34962670</v>
      </c>
      <c r="C2042" s="144" t="s">
        <v>3026</v>
      </c>
      <c r="D2042" s="144" t="s">
        <v>3745</v>
      </c>
      <c r="E2042" s="131" t="s">
        <v>3389</v>
      </c>
      <c r="F2042" s="145" t="s">
        <v>2652</v>
      </c>
      <c r="G2042" s="146">
        <v>2044</v>
      </c>
      <c r="H2042" s="146">
        <v>10</v>
      </c>
      <c r="I2042" s="147">
        <v>200030</v>
      </c>
      <c r="J2042" s="145" t="s">
        <v>3745</v>
      </c>
      <c r="K2042" s="2"/>
    </row>
    <row r="2043" spans="1:11" hidden="1" x14ac:dyDescent="0.2">
      <c r="A2043" s="88">
        <v>1076</v>
      </c>
      <c r="B2043" s="95">
        <v>34977854</v>
      </c>
      <c r="C2043" s="90" t="s">
        <v>1088</v>
      </c>
      <c r="D2043" s="91" t="str">
        <f>VLOOKUP(B2043,[1]PLANTA!$A$2:$T$2334,20,0)</f>
        <v>Grupo Administrativo MONTERIA</v>
      </c>
      <c r="E2043" s="92" t="s">
        <v>2651</v>
      </c>
      <c r="F2043" s="10" t="s">
        <v>2695</v>
      </c>
      <c r="G2043" s="11">
        <v>4044</v>
      </c>
      <c r="H2043" s="11">
        <v>11</v>
      </c>
      <c r="I2043" s="93">
        <v>200030</v>
      </c>
      <c r="J2043" s="94" t="s">
        <v>155</v>
      </c>
      <c r="K2043" s="94" t="s">
        <v>154</v>
      </c>
    </row>
    <row r="2044" spans="1:11" hidden="1" x14ac:dyDescent="0.2">
      <c r="A2044" s="1">
        <v>4025</v>
      </c>
      <c r="B2044" s="148">
        <v>34977854</v>
      </c>
      <c r="C2044" s="144" t="s">
        <v>1088</v>
      </c>
      <c r="D2044" s="144" t="s">
        <v>3745</v>
      </c>
      <c r="E2044" s="131" t="s">
        <v>3389</v>
      </c>
      <c r="F2044" s="145" t="s">
        <v>2695</v>
      </c>
      <c r="G2044" s="146">
        <v>4044</v>
      </c>
      <c r="H2044" s="146">
        <v>11</v>
      </c>
      <c r="I2044" s="147">
        <v>200030</v>
      </c>
      <c r="J2044" s="145" t="s">
        <v>3745</v>
      </c>
      <c r="K2044" s="2"/>
    </row>
    <row r="2045" spans="1:11" hidden="1" x14ac:dyDescent="0.2">
      <c r="A2045" s="88">
        <v>774</v>
      </c>
      <c r="B2045" s="95">
        <v>34978756</v>
      </c>
      <c r="C2045" s="90" t="s">
        <v>1089</v>
      </c>
      <c r="D2045" s="91" t="str">
        <f>VLOOKUP(B2045,[1]PLANTA!$A$2:$T$2334,20,0)</f>
        <v>Grupo Jurídico CARTAGENA</v>
      </c>
      <c r="E2045" s="92" t="s">
        <v>2653</v>
      </c>
      <c r="F2045" s="10" t="s">
        <v>2657</v>
      </c>
      <c r="G2045" s="11">
        <v>4210</v>
      </c>
      <c r="H2045" s="11">
        <v>16</v>
      </c>
      <c r="I2045" s="93">
        <v>140020</v>
      </c>
      <c r="J2045" s="94" t="s">
        <v>106</v>
      </c>
      <c r="K2045" s="94" t="s">
        <v>74</v>
      </c>
    </row>
    <row r="2046" spans="1:11" hidden="1" x14ac:dyDescent="0.2">
      <c r="A2046" s="1">
        <v>3737</v>
      </c>
      <c r="B2046" s="148">
        <v>34978756</v>
      </c>
      <c r="C2046" s="144" t="s">
        <v>1089</v>
      </c>
      <c r="D2046" s="144" t="s">
        <v>3726</v>
      </c>
      <c r="E2046" s="131" t="s">
        <v>3389</v>
      </c>
      <c r="F2046" s="145" t="s">
        <v>2657</v>
      </c>
      <c r="G2046" s="146">
        <v>4210</v>
      </c>
      <c r="H2046" s="146">
        <v>16</v>
      </c>
      <c r="I2046" s="147">
        <v>140020</v>
      </c>
      <c r="J2046" s="145" t="s">
        <v>3726</v>
      </c>
      <c r="K2046" s="2"/>
    </row>
    <row r="2047" spans="1:11" hidden="1" x14ac:dyDescent="0.2">
      <c r="A2047" s="88">
        <v>1060</v>
      </c>
      <c r="B2047" s="95">
        <v>34979553</v>
      </c>
      <c r="C2047" s="90" t="s">
        <v>1090</v>
      </c>
      <c r="D2047" s="91" t="str">
        <f>VLOOKUP(B2047,[1]PLANTA!$A$2:$T$2334,20,0)</f>
        <v>Despacho del Registrador MONTERIA</v>
      </c>
      <c r="E2047" s="92" t="s">
        <v>2825</v>
      </c>
      <c r="F2047" s="10" t="s">
        <v>2826</v>
      </c>
      <c r="G2047" s="11" t="s">
        <v>2827</v>
      </c>
      <c r="H2047" s="11" t="s">
        <v>2717</v>
      </c>
      <c r="I2047" s="93">
        <v>200010</v>
      </c>
      <c r="J2047" s="94" t="s">
        <v>155</v>
      </c>
      <c r="K2047" s="94" t="s">
        <v>154</v>
      </c>
    </row>
    <row r="2048" spans="1:11" hidden="1" x14ac:dyDescent="0.2">
      <c r="A2048" s="88">
        <v>1343</v>
      </c>
      <c r="B2048" s="95">
        <v>34999658</v>
      </c>
      <c r="C2048" s="90" t="s">
        <v>1091</v>
      </c>
      <c r="D2048" s="91" t="str">
        <f>VLOOKUP(B2048,[1]PLANTA!$A$2:$T$2334,20,0)</f>
        <v>Grupo Jurídico Bogotá Zona Norte</v>
      </c>
      <c r="E2048" s="92" t="s">
        <v>2651</v>
      </c>
      <c r="F2048" s="10" t="s">
        <v>2660</v>
      </c>
      <c r="G2048" s="11">
        <v>2028</v>
      </c>
      <c r="H2048" s="11">
        <v>12</v>
      </c>
      <c r="I2048" s="93">
        <v>230020</v>
      </c>
      <c r="J2048" s="94" t="s">
        <v>161</v>
      </c>
      <c r="K2048" s="94" t="s">
        <v>161</v>
      </c>
    </row>
    <row r="2049" spans="1:11" hidden="1" x14ac:dyDescent="0.2">
      <c r="A2049" s="1">
        <v>4276</v>
      </c>
      <c r="B2049" s="148">
        <v>34999658</v>
      </c>
      <c r="C2049" s="144" t="s">
        <v>1091</v>
      </c>
      <c r="D2049" s="144" t="s">
        <v>3755</v>
      </c>
      <c r="E2049" s="131" t="s">
        <v>3389</v>
      </c>
      <c r="F2049" s="145" t="s">
        <v>2660</v>
      </c>
      <c r="G2049" s="146">
        <v>2028</v>
      </c>
      <c r="H2049" s="146">
        <v>12</v>
      </c>
      <c r="I2049" s="147">
        <v>230020</v>
      </c>
      <c r="J2049" s="145" t="s">
        <v>3755</v>
      </c>
      <c r="K2049" s="2"/>
    </row>
    <row r="2050" spans="1:11" ht="38.25" hidden="1" x14ac:dyDescent="0.2">
      <c r="A2050" s="88">
        <v>2466</v>
      </c>
      <c r="B2050" s="102">
        <v>35115436</v>
      </c>
      <c r="C2050" s="119" t="s">
        <v>2504</v>
      </c>
      <c r="D2050" s="126" t="s">
        <v>2121</v>
      </c>
      <c r="E2050" s="103" t="s">
        <v>3388</v>
      </c>
      <c r="F2050" s="104" t="s">
        <v>3389</v>
      </c>
      <c r="G2050" s="104" t="s">
        <v>3389</v>
      </c>
      <c r="H2050" s="104" t="s">
        <v>3389</v>
      </c>
      <c r="I2050" s="117" t="s">
        <v>3389</v>
      </c>
      <c r="J2050" s="107" t="s">
        <v>54</v>
      </c>
      <c r="K2050" s="104" t="s">
        <v>278</v>
      </c>
    </row>
    <row r="2051" spans="1:11" hidden="1" x14ac:dyDescent="0.2">
      <c r="A2051" s="88">
        <v>1081</v>
      </c>
      <c r="B2051" s="95">
        <v>35115899</v>
      </c>
      <c r="C2051" s="90" t="s">
        <v>3028</v>
      </c>
      <c r="D2051" s="91" t="str">
        <f>VLOOKUP(B2051,[1]PLANTA!$A$2:$T$2334,20,0)</f>
        <v>CERETE</v>
      </c>
      <c r="E2051" s="92" t="s">
        <v>2825</v>
      </c>
      <c r="F2051" s="10" t="s">
        <v>2850</v>
      </c>
      <c r="G2051" s="11" t="s">
        <v>2851</v>
      </c>
      <c r="H2051" s="11" t="s">
        <v>2681</v>
      </c>
      <c r="I2051" s="93">
        <v>200120</v>
      </c>
      <c r="J2051" s="94" t="s">
        <v>157</v>
      </c>
      <c r="K2051" s="94" t="s">
        <v>154</v>
      </c>
    </row>
    <row r="2052" spans="1:11" hidden="1" x14ac:dyDescent="0.2">
      <c r="A2052" s="88">
        <v>1087</v>
      </c>
      <c r="B2052" s="95">
        <v>35143181</v>
      </c>
      <c r="C2052" s="90" t="s">
        <v>3034</v>
      </c>
      <c r="D2052" s="91" t="str">
        <f>VLOOKUP(B2052,[1]PLANTA!$A$2:$T$2334,20,0)</f>
        <v>CHINU</v>
      </c>
      <c r="E2052" s="92" t="s">
        <v>2825</v>
      </c>
      <c r="F2052" s="10" t="s">
        <v>2850</v>
      </c>
      <c r="G2052" s="11" t="s">
        <v>2851</v>
      </c>
      <c r="H2052" s="11" t="s">
        <v>2681</v>
      </c>
      <c r="I2052" s="93">
        <v>200130</v>
      </c>
      <c r="J2052" s="94" t="s">
        <v>158</v>
      </c>
      <c r="K2052" s="94" t="s">
        <v>154</v>
      </c>
    </row>
    <row r="2053" spans="1:11" hidden="1" x14ac:dyDescent="0.2">
      <c r="A2053" s="1">
        <v>4036</v>
      </c>
      <c r="B2053" s="148">
        <v>35143181</v>
      </c>
      <c r="C2053" s="144" t="s">
        <v>3034</v>
      </c>
      <c r="D2053" s="144" t="s">
        <v>158</v>
      </c>
      <c r="E2053" s="131" t="s">
        <v>3389</v>
      </c>
      <c r="F2053" s="145" t="s">
        <v>2850</v>
      </c>
      <c r="G2053" s="146" t="s">
        <v>2851</v>
      </c>
      <c r="H2053" s="146" t="s">
        <v>2681</v>
      </c>
      <c r="I2053" s="147">
        <v>200130</v>
      </c>
      <c r="J2053" s="145" t="s">
        <v>158</v>
      </c>
      <c r="K2053" s="2"/>
    </row>
    <row r="2054" spans="1:11" hidden="1" x14ac:dyDescent="0.2">
      <c r="A2054" s="88">
        <v>982</v>
      </c>
      <c r="B2054" s="95">
        <v>35221401</v>
      </c>
      <c r="C2054" s="90" t="s">
        <v>3004</v>
      </c>
      <c r="D2054" s="91" t="str">
        <f>VLOOKUP(B2054,[1]PLANTA!$A$2:$T$2334,20,0)</f>
        <v>Grupo Jurídico POPAYAN</v>
      </c>
      <c r="E2054" s="92" t="s">
        <v>2651</v>
      </c>
      <c r="F2054" s="10" t="s">
        <v>2695</v>
      </c>
      <c r="G2054" s="11">
        <v>4044</v>
      </c>
      <c r="H2054" s="11">
        <v>14</v>
      </c>
      <c r="I2054" s="93">
        <v>180020</v>
      </c>
      <c r="J2054" s="94" t="s">
        <v>144</v>
      </c>
      <c r="K2054" s="94" t="s">
        <v>143</v>
      </c>
    </row>
    <row r="2055" spans="1:11" hidden="1" x14ac:dyDescent="0.2">
      <c r="A2055" s="1">
        <v>3935</v>
      </c>
      <c r="B2055" s="148">
        <v>35221401</v>
      </c>
      <c r="C2055" s="144" t="s">
        <v>3004</v>
      </c>
      <c r="D2055" s="144" t="s">
        <v>3738</v>
      </c>
      <c r="E2055" s="131" t="s">
        <v>3389</v>
      </c>
      <c r="F2055" s="145" t="s">
        <v>2695</v>
      </c>
      <c r="G2055" s="146">
        <v>4044</v>
      </c>
      <c r="H2055" s="146">
        <v>14</v>
      </c>
      <c r="I2055" s="147">
        <v>180020</v>
      </c>
      <c r="J2055" s="145" t="s">
        <v>3738</v>
      </c>
      <c r="K2055" s="2"/>
    </row>
    <row r="2056" spans="1:11" hidden="1" x14ac:dyDescent="0.2">
      <c r="A2056" s="88">
        <v>354</v>
      </c>
      <c r="B2056" s="95">
        <v>35250274</v>
      </c>
      <c r="C2056" s="90" t="s">
        <v>2808</v>
      </c>
      <c r="D2056" s="91" t="str">
        <f>VLOOKUP(B2056,[1]PLANTA!$A$2:$T$2334,20,0)</f>
        <v>Grupo de Gestión Jurídico para la Inspección y Vigilancia</v>
      </c>
      <c r="E2056" s="92" t="s">
        <v>2651</v>
      </c>
      <c r="F2056" s="10" t="s">
        <v>2657</v>
      </c>
      <c r="G2056" s="11" t="s">
        <v>2658</v>
      </c>
      <c r="H2056" s="11" t="s">
        <v>2735</v>
      </c>
      <c r="I2056" s="93">
        <v>11010</v>
      </c>
      <c r="J2056" s="94" t="s">
        <v>54</v>
      </c>
      <c r="K2056" s="94" t="s">
        <v>278</v>
      </c>
    </row>
    <row r="2057" spans="1:11" hidden="1" x14ac:dyDescent="0.2">
      <c r="A2057" s="1">
        <v>3327</v>
      </c>
      <c r="B2057" s="149">
        <v>35250274</v>
      </c>
      <c r="C2057" s="144" t="s">
        <v>2808</v>
      </c>
      <c r="D2057" s="144" t="s">
        <v>3705</v>
      </c>
      <c r="E2057" s="131" t="s">
        <v>3389</v>
      </c>
      <c r="F2057" s="145" t="s">
        <v>2657</v>
      </c>
      <c r="G2057" s="146" t="s">
        <v>2658</v>
      </c>
      <c r="H2057" s="146" t="s">
        <v>2735</v>
      </c>
      <c r="I2057" s="147">
        <v>11010</v>
      </c>
      <c r="J2057" s="145" t="s">
        <v>3705</v>
      </c>
      <c r="K2057" s="2"/>
    </row>
    <row r="2058" spans="1:11" hidden="1" x14ac:dyDescent="0.2">
      <c r="A2058" s="88">
        <v>1202</v>
      </c>
      <c r="B2058" s="95">
        <v>35250425</v>
      </c>
      <c r="C2058" s="90" t="s">
        <v>3058</v>
      </c>
      <c r="D2058" s="91" t="str">
        <f>VLOOKUP(B2058,[1]PLANTA!$A$2:$T$2334,20,0)</f>
        <v>FUSAGASUGA</v>
      </c>
      <c r="E2058" s="92" t="s">
        <v>2651</v>
      </c>
      <c r="F2058" s="10" t="s">
        <v>2695</v>
      </c>
      <c r="G2058" s="11">
        <v>4044</v>
      </c>
      <c r="H2058" s="11">
        <v>11</v>
      </c>
      <c r="I2058" s="93">
        <v>210130</v>
      </c>
      <c r="J2058" s="94" t="s">
        <v>175</v>
      </c>
      <c r="K2058" s="94" t="s">
        <v>172</v>
      </c>
    </row>
    <row r="2059" spans="1:11" hidden="1" x14ac:dyDescent="0.2">
      <c r="A2059" s="1">
        <v>4149</v>
      </c>
      <c r="B2059" s="148">
        <v>35250425</v>
      </c>
      <c r="C2059" s="144" t="s">
        <v>3058</v>
      </c>
      <c r="D2059" s="144" t="s">
        <v>175</v>
      </c>
      <c r="E2059" s="131" t="s">
        <v>3389</v>
      </c>
      <c r="F2059" s="145" t="s">
        <v>2695</v>
      </c>
      <c r="G2059" s="146">
        <v>4044</v>
      </c>
      <c r="H2059" s="146">
        <v>11</v>
      </c>
      <c r="I2059" s="147">
        <v>210130</v>
      </c>
      <c r="J2059" s="145" t="s">
        <v>175</v>
      </c>
      <c r="K2059" s="2"/>
    </row>
    <row r="2060" spans="1:11" hidden="1" x14ac:dyDescent="0.2">
      <c r="A2060" s="88">
        <v>1203</v>
      </c>
      <c r="B2060" s="89">
        <v>35253637</v>
      </c>
      <c r="C2060" s="90" t="s">
        <v>3059</v>
      </c>
      <c r="D2060" s="91" t="str">
        <f>VLOOKUP(B2060,[1]PLANTA!$A$2:$T$2334,20,0)</f>
        <v>FUSAGASUGA</v>
      </c>
      <c r="E2060" s="92" t="s">
        <v>2651</v>
      </c>
      <c r="F2060" s="10" t="s">
        <v>2657</v>
      </c>
      <c r="G2060" s="11" t="s">
        <v>2658</v>
      </c>
      <c r="H2060" s="11" t="s">
        <v>2735</v>
      </c>
      <c r="I2060" s="93">
        <v>210130</v>
      </c>
      <c r="J2060" s="94" t="s">
        <v>175</v>
      </c>
      <c r="K2060" s="94" t="s">
        <v>172</v>
      </c>
    </row>
    <row r="2061" spans="1:11" hidden="1" x14ac:dyDescent="0.2">
      <c r="A2061" s="1">
        <v>4152</v>
      </c>
      <c r="B2061" s="148">
        <v>35253637</v>
      </c>
      <c r="C2061" s="144" t="s">
        <v>3059</v>
      </c>
      <c r="D2061" s="144" t="s">
        <v>175</v>
      </c>
      <c r="E2061" s="131" t="s">
        <v>3389</v>
      </c>
      <c r="F2061" s="145" t="s">
        <v>2657</v>
      </c>
      <c r="G2061" s="146" t="s">
        <v>2658</v>
      </c>
      <c r="H2061" s="146" t="s">
        <v>2735</v>
      </c>
      <c r="I2061" s="147">
        <v>210130</v>
      </c>
      <c r="J2061" s="145" t="s">
        <v>175</v>
      </c>
      <c r="K2061" s="2"/>
    </row>
    <row r="2062" spans="1:11" hidden="1" x14ac:dyDescent="0.2">
      <c r="A2062" s="88">
        <v>1596</v>
      </c>
      <c r="B2062" s="95">
        <v>35264786</v>
      </c>
      <c r="C2062" s="90" t="s">
        <v>1092</v>
      </c>
      <c r="D2062" s="91" t="str">
        <f>VLOOKUP(B2062,[1]PLANTA!$A$2:$T$2334,20,0)</f>
        <v>Grupo Jurídico Villavicencio</v>
      </c>
      <c r="E2062" s="92" t="s">
        <v>2651</v>
      </c>
      <c r="F2062" s="10" t="s">
        <v>2657</v>
      </c>
      <c r="G2062" s="11">
        <v>4210</v>
      </c>
      <c r="H2062" s="11">
        <v>15</v>
      </c>
      <c r="I2062" s="93">
        <v>290020</v>
      </c>
      <c r="J2062" s="94" t="s">
        <v>199</v>
      </c>
      <c r="K2062" s="94" t="s">
        <v>198</v>
      </c>
    </row>
    <row r="2063" spans="1:11" hidden="1" x14ac:dyDescent="0.2">
      <c r="A2063" s="1">
        <v>4514</v>
      </c>
      <c r="B2063" s="148">
        <v>35264786</v>
      </c>
      <c r="C2063" s="144" t="s">
        <v>1092</v>
      </c>
      <c r="D2063" s="144" t="s">
        <v>3771</v>
      </c>
      <c r="E2063" s="131" t="s">
        <v>3389</v>
      </c>
      <c r="F2063" s="145" t="s">
        <v>2657</v>
      </c>
      <c r="G2063" s="146">
        <v>4210</v>
      </c>
      <c r="H2063" s="146">
        <v>15</v>
      </c>
      <c r="I2063" s="147">
        <v>290020</v>
      </c>
      <c r="J2063" s="145" t="s">
        <v>3771</v>
      </c>
      <c r="K2063" s="2"/>
    </row>
    <row r="2064" spans="1:11" hidden="1" x14ac:dyDescent="0.2">
      <c r="A2064" s="88">
        <v>1262</v>
      </c>
      <c r="B2064" s="95">
        <v>35312690</v>
      </c>
      <c r="C2064" s="90" t="s">
        <v>1093</v>
      </c>
      <c r="D2064" s="91" t="str">
        <f>VLOOKUP(B2064,[1]PLANTA!$A$2:$T$2334,20,0)</f>
        <v>Grupo Administrativo Bogotá Zona Centro</v>
      </c>
      <c r="E2064" s="92" t="s">
        <v>2651</v>
      </c>
      <c r="F2064" s="10" t="s">
        <v>2652</v>
      </c>
      <c r="G2064" s="11" t="s">
        <v>2662</v>
      </c>
      <c r="H2064" s="11" t="s">
        <v>2671</v>
      </c>
      <c r="I2064" s="93">
        <v>220030</v>
      </c>
      <c r="J2064" s="94" t="s">
        <v>168</v>
      </c>
      <c r="K2064" s="94" t="s">
        <v>168</v>
      </c>
    </row>
    <row r="2065" spans="1:11" hidden="1" x14ac:dyDescent="0.2">
      <c r="A2065" s="1">
        <v>4202</v>
      </c>
      <c r="B2065" s="148">
        <v>35312690</v>
      </c>
      <c r="C2065" s="144" t="s">
        <v>1093</v>
      </c>
      <c r="D2065" s="144" t="s">
        <v>3752</v>
      </c>
      <c r="E2065" s="131" t="s">
        <v>3389</v>
      </c>
      <c r="F2065" s="145" t="s">
        <v>2652</v>
      </c>
      <c r="G2065" s="146" t="s">
        <v>2662</v>
      </c>
      <c r="H2065" s="146" t="s">
        <v>2671</v>
      </c>
      <c r="I2065" s="147">
        <v>220030</v>
      </c>
      <c r="J2065" s="145" t="s">
        <v>3752</v>
      </c>
      <c r="K2065" s="2"/>
    </row>
    <row r="2066" spans="1:11" hidden="1" x14ac:dyDescent="0.2">
      <c r="A2066" s="88">
        <v>2291</v>
      </c>
      <c r="B2066" s="95">
        <v>35315674</v>
      </c>
      <c r="C2066" s="90" t="s">
        <v>1922</v>
      </c>
      <c r="D2066" s="91" t="str">
        <f>VLOOKUP(B2066,[1]PLANTA_TEMPORAL!$A$2:$T$2334,20,0)</f>
        <v>Superintendencia Delegada Protección, Restitución y Formalización de Tierras</v>
      </c>
      <c r="E2066" s="92" t="s">
        <v>3364</v>
      </c>
      <c r="F2066" s="10" t="s">
        <v>2657</v>
      </c>
      <c r="G2066" s="11" t="s">
        <v>2658</v>
      </c>
      <c r="H2066" s="11" t="s">
        <v>2665</v>
      </c>
      <c r="I2066" s="93">
        <v>17000</v>
      </c>
      <c r="J2066" s="94" t="s">
        <v>54</v>
      </c>
      <c r="K2066" s="94" t="s">
        <v>3358</v>
      </c>
    </row>
    <row r="2067" spans="1:11" hidden="1" x14ac:dyDescent="0.2">
      <c r="A2067" s="88">
        <v>332</v>
      </c>
      <c r="B2067" s="95">
        <v>35319434</v>
      </c>
      <c r="C2067" s="90" t="s">
        <v>1094</v>
      </c>
      <c r="D2067" s="91" t="str">
        <f>VLOOKUP(B2067,[1]PLANTA!$A$2:$T$2334,20,0)</f>
        <v>DIRECCION DE GESTION NOTARIAL</v>
      </c>
      <c r="E2067" s="92" t="s">
        <v>2651</v>
      </c>
      <c r="F2067" s="10" t="s">
        <v>2657</v>
      </c>
      <c r="G2067" s="11">
        <v>4210</v>
      </c>
      <c r="H2067" s="11">
        <v>19</v>
      </c>
      <c r="I2067" s="93">
        <v>9100</v>
      </c>
      <c r="J2067" s="94" t="s">
        <v>54</v>
      </c>
      <c r="K2067" s="94" t="s">
        <v>278</v>
      </c>
    </row>
    <row r="2068" spans="1:11" hidden="1" x14ac:dyDescent="0.2">
      <c r="A2068" s="88">
        <v>1127</v>
      </c>
      <c r="B2068" s="95">
        <v>35329413</v>
      </c>
      <c r="C2068" s="90" t="s">
        <v>1095</v>
      </c>
      <c r="D2068" s="91" t="str">
        <f>VLOOKUP(B2068,[1]PLANTA!$A$2:$T$2334,20,0)</f>
        <v>Grupo Jurídico Bogotá Zona Sur</v>
      </c>
      <c r="E2068" s="92" t="s">
        <v>2653</v>
      </c>
      <c r="F2068" s="10" t="s">
        <v>2654</v>
      </c>
      <c r="G2068" s="11">
        <v>3124</v>
      </c>
      <c r="H2068" s="11">
        <v>14</v>
      </c>
      <c r="I2068" s="93">
        <v>210020</v>
      </c>
      <c r="J2068" s="94" t="s">
        <v>172</v>
      </c>
      <c r="K2068" s="94" t="s">
        <v>172</v>
      </c>
    </row>
    <row r="2069" spans="1:11" hidden="1" x14ac:dyDescent="0.2">
      <c r="A2069" s="1">
        <v>4071</v>
      </c>
      <c r="B2069" s="148">
        <v>35329413</v>
      </c>
      <c r="C2069" s="144" t="s">
        <v>1095</v>
      </c>
      <c r="D2069" s="144" t="s">
        <v>3747</v>
      </c>
      <c r="E2069" s="131" t="s">
        <v>3389</v>
      </c>
      <c r="F2069" s="145" t="s">
        <v>2654</v>
      </c>
      <c r="G2069" s="146">
        <v>3124</v>
      </c>
      <c r="H2069" s="146">
        <v>14</v>
      </c>
      <c r="I2069" s="147">
        <v>210020</v>
      </c>
      <c r="J2069" s="145" t="s">
        <v>3747</v>
      </c>
      <c r="K2069" s="2"/>
    </row>
    <row r="2070" spans="1:11" hidden="1" x14ac:dyDescent="0.2">
      <c r="A2070" s="88">
        <v>1286</v>
      </c>
      <c r="B2070" s="95">
        <v>35335908</v>
      </c>
      <c r="C2070" s="90" t="s">
        <v>3073</v>
      </c>
      <c r="D2070" s="91" t="str">
        <f>VLOOKUP(B2070,[1]PLANTA!$A$2:$T$2334,20,0)</f>
        <v>Grupo Operativo Bogotá Zona Centro</v>
      </c>
      <c r="E2070" s="92" t="s">
        <v>2653</v>
      </c>
      <c r="F2070" s="10" t="s">
        <v>2695</v>
      </c>
      <c r="G2070" s="11">
        <v>4044</v>
      </c>
      <c r="H2070" s="11">
        <v>14</v>
      </c>
      <c r="I2070" s="93">
        <v>220040</v>
      </c>
      <c r="J2070" s="94" t="s">
        <v>168</v>
      </c>
      <c r="K2070" s="94" t="s">
        <v>168</v>
      </c>
    </row>
    <row r="2071" spans="1:11" hidden="1" x14ac:dyDescent="0.2">
      <c r="A2071" s="88">
        <v>1445</v>
      </c>
      <c r="B2071" s="95">
        <v>35405643</v>
      </c>
      <c r="C2071" s="90" t="s">
        <v>3119</v>
      </c>
      <c r="D2071" s="91" t="str">
        <f>VLOOKUP(B2071,[1]PLANTA!$A$2:$T$2334,20,0)</f>
        <v>ZIPAQUIRA</v>
      </c>
      <c r="E2071" s="92" t="s">
        <v>2653</v>
      </c>
      <c r="F2071" s="10" t="s">
        <v>2657</v>
      </c>
      <c r="G2071" s="11">
        <v>4210</v>
      </c>
      <c r="H2071" s="11">
        <v>15</v>
      </c>
      <c r="I2071" s="93">
        <v>230160</v>
      </c>
      <c r="J2071" s="94" t="s">
        <v>167</v>
      </c>
      <c r="K2071" s="94" t="s">
        <v>161</v>
      </c>
    </row>
    <row r="2072" spans="1:11" hidden="1" x14ac:dyDescent="0.2">
      <c r="A2072" s="1">
        <v>4370</v>
      </c>
      <c r="B2072" s="148">
        <v>35405643</v>
      </c>
      <c r="C2072" s="144" t="s">
        <v>3119</v>
      </c>
      <c r="D2072" s="144" t="s">
        <v>167</v>
      </c>
      <c r="E2072" s="131" t="s">
        <v>3389</v>
      </c>
      <c r="F2072" s="145" t="s">
        <v>2657</v>
      </c>
      <c r="G2072" s="146">
        <v>4210</v>
      </c>
      <c r="H2072" s="146">
        <v>15</v>
      </c>
      <c r="I2072" s="147">
        <v>230160</v>
      </c>
      <c r="J2072" s="145" t="s">
        <v>167</v>
      </c>
      <c r="K2072" s="2"/>
    </row>
    <row r="2073" spans="1:11" hidden="1" x14ac:dyDescent="0.2">
      <c r="A2073" s="88">
        <v>1439</v>
      </c>
      <c r="B2073" s="95">
        <v>35405996</v>
      </c>
      <c r="C2073" s="90" t="s">
        <v>1096</v>
      </c>
      <c r="D2073" s="91" t="str">
        <f>VLOOKUP(B2073,[1]PLANTA!$A$2:$T$2334,20,0)</f>
        <v>ZIPAQUIRA</v>
      </c>
      <c r="E2073" s="92" t="s">
        <v>2653</v>
      </c>
      <c r="F2073" s="10" t="s">
        <v>2695</v>
      </c>
      <c r="G2073" s="11">
        <v>4044</v>
      </c>
      <c r="H2073" s="11">
        <v>16</v>
      </c>
      <c r="I2073" s="93">
        <v>230160</v>
      </c>
      <c r="J2073" s="94" t="s">
        <v>167</v>
      </c>
      <c r="K2073" s="94" t="s">
        <v>161</v>
      </c>
    </row>
    <row r="2074" spans="1:11" hidden="1" x14ac:dyDescent="0.2">
      <c r="A2074" s="1">
        <v>4364</v>
      </c>
      <c r="B2074" s="148">
        <v>35405996</v>
      </c>
      <c r="C2074" s="144" t="s">
        <v>1096</v>
      </c>
      <c r="D2074" s="144" t="s">
        <v>167</v>
      </c>
      <c r="E2074" s="131" t="s">
        <v>3389</v>
      </c>
      <c r="F2074" s="145" t="s">
        <v>2695</v>
      </c>
      <c r="G2074" s="146">
        <v>4044</v>
      </c>
      <c r="H2074" s="146">
        <v>16</v>
      </c>
      <c r="I2074" s="147">
        <v>230160</v>
      </c>
      <c r="J2074" s="145" t="s">
        <v>167</v>
      </c>
      <c r="K2074" s="2"/>
    </row>
    <row r="2075" spans="1:11" hidden="1" x14ac:dyDescent="0.2">
      <c r="A2075" s="88">
        <v>1441</v>
      </c>
      <c r="B2075" s="95">
        <v>35408685</v>
      </c>
      <c r="C2075" s="90" t="s">
        <v>1097</v>
      </c>
      <c r="D2075" s="91" t="str">
        <f>VLOOKUP(B2075,[1]PLANTA!$A$2:$T$2334,20,0)</f>
        <v>ZIPAQUIRA</v>
      </c>
      <c r="E2075" s="92" t="s">
        <v>2653</v>
      </c>
      <c r="F2075" s="10" t="s">
        <v>2695</v>
      </c>
      <c r="G2075" s="11">
        <v>4044</v>
      </c>
      <c r="H2075" s="11">
        <v>14</v>
      </c>
      <c r="I2075" s="93">
        <v>230160</v>
      </c>
      <c r="J2075" s="94" t="s">
        <v>167</v>
      </c>
      <c r="K2075" s="94" t="s">
        <v>161</v>
      </c>
    </row>
    <row r="2076" spans="1:11" hidden="1" x14ac:dyDescent="0.2">
      <c r="A2076" s="1">
        <v>4366</v>
      </c>
      <c r="B2076" s="148">
        <v>35408685</v>
      </c>
      <c r="C2076" s="144" t="s">
        <v>1097</v>
      </c>
      <c r="D2076" s="144" t="s">
        <v>167</v>
      </c>
      <c r="E2076" s="131" t="s">
        <v>3389</v>
      </c>
      <c r="F2076" s="145" t="s">
        <v>2695</v>
      </c>
      <c r="G2076" s="146">
        <v>4044</v>
      </c>
      <c r="H2076" s="146">
        <v>14</v>
      </c>
      <c r="I2076" s="147">
        <v>230160</v>
      </c>
      <c r="J2076" s="145" t="s">
        <v>167</v>
      </c>
      <c r="K2076" s="2"/>
    </row>
    <row r="2077" spans="1:11" hidden="1" x14ac:dyDescent="0.2">
      <c r="A2077" s="88">
        <v>1442</v>
      </c>
      <c r="B2077" s="95">
        <v>35409654</v>
      </c>
      <c r="C2077" s="90" t="s">
        <v>1098</v>
      </c>
      <c r="D2077" s="91" t="str">
        <f>VLOOKUP(B2077,[1]PLANTA!$A$2:$T$2334,20,0)</f>
        <v>ZIPAQUIRA</v>
      </c>
      <c r="E2077" s="92" t="s">
        <v>2653</v>
      </c>
      <c r="F2077" s="10" t="s">
        <v>2695</v>
      </c>
      <c r="G2077" s="11">
        <v>4044</v>
      </c>
      <c r="H2077" s="11">
        <v>14</v>
      </c>
      <c r="I2077" s="93">
        <v>230160</v>
      </c>
      <c r="J2077" s="94" t="s">
        <v>167</v>
      </c>
      <c r="K2077" s="94" t="s">
        <v>161</v>
      </c>
    </row>
    <row r="2078" spans="1:11" hidden="1" x14ac:dyDescent="0.2">
      <c r="A2078" s="1">
        <v>4367</v>
      </c>
      <c r="B2078" s="148">
        <v>35409654</v>
      </c>
      <c r="C2078" s="144" t="s">
        <v>1098</v>
      </c>
      <c r="D2078" s="144" t="s">
        <v>167</v>
      </c>
      <c r="E2078" s="131" t="s">
        <v>3389</v>
      </c>
      <c r="F2078" s="145" t="s">
        <v>2695</v>
      </c>
      <c r="G2078" s="146">
        <v>4044</v>
      </c>
      <c r="H2078" s="146">
        <v>14</v>
      </c>
      <c r="I2078" s="147">
        <v>230160</v>
      </c>
      <c r="J2078" s="145" t="s">
        <v>167</v>
      </c>
      <c r="K2078" s="2"/>
    </row>
    <row r="2079" spans="1:11" ht="25.5" hidden="1" x14ac:dyDescent="0.2">
      <c r="A2079" s="88">
        <v>2467</v>
      </c>
      <c r="B2079" s="105">
        <v>35417732</v>
      </c>
      <c r="C2079" s="120" t="s">
        <v>2151</v>
      </c>
      <c r="D2079" s="126" t="s">
        <v>2135</v>
      </c>
      <c r="E2079" s="103" t="s">
        <v>3388</v>
      </c>
      <c r="F2079" s="104" t="s">
        <v>3389</v>
      </c>
      <c r="G2079" s="104" t="s">
        <v>3389</v>
      </c>
      <c r="H2079" s="104" t="s">
        <v>3389</v>
      </c>
      <c r="I2079" s="117" t="s">
        <v>3389</v>
      </c>
      <c r="J2079" s="104" t="s">
        <v>167</v>
      </c>
      <c r="K2079" s="104" t="s">
        <v>161</v>
      </c>
    </row>
    <row r="2080" spans="1:11" hidden="1" x14ac:dyDescent="0.2">
      <c r="A2080" s="88">
        <v>1435</v>
      </c>
      <c r="B2080" s="95">
        <v>35459360</v>
      </c>
      <c r="C2080" s="90" t="s">
        <v>1099</v>
      </c>
      <c r="D2080" s="91" t="str">
        <f>VLOOKUP(B2080,[1]PLANTA!$A$2:$T$2334,20,0)</f>
        <v>ZIPAQUIRA</v>
      </c>
      <c r="E2080" s="92" t="s">
        <v>2825</v>
      </c>
      <c r="F2080" s="10" t="s">
        <v>2850</v>
      </c>
      <c r="G2080" s="11" t="s">
        <v>2851</v>
      </c>
      <c r="H2080" s="11" t="s">
        <v>2681</v>
      </c>
      <c r="I2080" s="93">
        <v>230160</v>
      </c>
      <c r="J2080" s="94" t="s">
        <v>167</v>
      </c>
      <c r="K2080" s="94" t="s">
        <v>161</v>
      </c>
    </row>
    <row r="2081" spans="1:11" hidden="1" x14ac:dyDescent="0.2">
      <c r="A2081" s="88">
        <v>1350</v>
      </c>
      <c r="B2081" s="95">
        <v>35464798</v>
      </c>
      <c r="C2081" s="90" t="s">
        <v>1100</v>
      </c>
      <c r="D2081" s="91" t="str">
        <f>VLOOKUP(B2081,[1]PLANTA!$A$2:$T$2334,20,0)</f>
        <v>Grupo Jurídico Bogotá Zona Norte</v>
      </c>
      <c r="E2081" s="92" t="s">
        <v>2653</v>
      </c>
      <c r="F2081" s="10" t="s">
        <v>2652</v>
      </c>
      <c r="G2081" s="11">
        <v>2044</v>
      </c>
      <c r="H2081" s="11">
        <v>10</v>
      </c>
      <c r="I2081" s="93">
        <v>230020</v>
      </c>
      <c r="J2081" s="94" t="s">
        <v>161</v>
      </c>
      <c r="K2081" s="94" t="s">
        <v>161</v>
      </c>
    </row>
    <row r="2082" spans="1:11" hidden="1" x14ac:dyDescent="0.2">
      <c r="A2082" s="1">
        <v>4282</v>
      </c>
      <c r="B2082" s="148">
        <v>35464798</v>
      </c>
      <c r="C2082" s="144" t="s">
        <v>1100</v>
      </c>
      <c r="D2082" s="144" t="s">
        <v>3755</v>
      </c>
      <c r="E2082" s="131" t="s">
        <v>3389</v>
      </c>
      <c r="F2082" s="145" t="s">
        <v>2652</v>
      </c>
      <c r="G2082" s="146">
        <v>2044</v>
      </c>
      <c r="H2082" s="146">
        <v>10</v>
      </c>
      <c r="I2082" s="147">
        <v>230020</v>
      </c>
      <c r="J2082" s="145" t="s">
        <v>3755</v>
      </c>
      <c r="K2082" s="2"/>
    </row>
    <row r="2083" spans="1:11" hidden="1" x14ac:dyDescent="0.2">
      <c r="A2083" s="88">
        <v>1263</v>
      </c>
      <c r="B2083" s="95">
        <v>35489238</v>
      </c>
      <c r="C2083" s="90" t="s">
        <v>1101</v>
      </c>
      <c r="D2083" s="91" t="str">
        <f>VLOOKUP(B2083,[1]PLANTA!$A$2:$T$2334,20,0)</f>
        <v>Grupo Administrativo Bogotá Zona Centro</v>
      </c>
      <c r="E2083" s="92" t="s">
        <v>2651</v>
      </c>
      <c r="F2083" s="10" t="s">
        <v>2652</v>
      </c>
      <c r="G2083" s="11" t="s">
        <v>2662</v>
      </c>
      <c r="H2083" s="11" t="s">
        <v>2663</v>
      </c>
      <c r="I2083" s="93">
        <v>220030</v>
      </c>
      <c r="J2083" s="94" t="s">
        <v>168</v>
      </c>
      <c r="K2083" s="94" t="s">
        <v>168</v>
      </c>
    </row>
    <row r="2084" spans="1:11" hidden="1" x14ac:dyDescent="0.2">
      <c r="A2084" s="1">
        <v>4203</v>
      </c>
      <c r="B2084" s="148">
        <v>35489238</v>
      </c>
      <c r="C2084" s="144" t="s">
        <v>1101</v>
      </c>
      <c r="D2084" s="144" t="s">
        <v>3752</v>
      </c>
      <c r="E2084" s="131" t="s">
        <v>3389</v>
      </c>
      <c r="F2084" s="145" t="s">
        <v>2652</v>
      </c>
      <c r="G2084" s="146" t="s">
        <v>2662</v>
      </c>
      <c r="H2084" s="146" t="s">
        <v>2663</v>
      </c>
      <c r="I2084" s="147">
        <v>220030</v>
      </c>
      <c r="J2084" s="145" t="s">
        <v>3752</v>
      </c>
      <c r="K2084" s="2"/>
    </row>
    <row r="2085" spans="1:11" hidden="1" x14ac:dyDescent="0.2">
      <c r="A2085" s="88">
        <v>1169</v>
      </c>
      <c r="B2085" s="95">
        <v>35496609</v>
      </c>
      <c r="C2085" s="90" t="s">
        <v>1102</v>
      </c>
      <c r="D2085" s="91" t="str">
        <f>VLOOKUP(B2085,[1]PLANTA!$A$2:$T$2334,20,0)</f>
        <v>Grupo Operativo Bogotá Zona Sur</v>
      </c>
      <c r="E2085" s="92" t="s">
        <v>2653</v>
      </c>
      <c r="F2085" s="10" t="s">
        <v>2695</v>
      </c>
      <c r="G2085" s="11">
        <v>4044</v>
      </c>
      <c r="H2085" s="11">
        <v>16</v>
      </c>
      <c r="I2085" s="93">
        <v>210040</v>
      </c>
      <c r="J2085" s="94" t="s">
        <v>172</v>
      </c>
      <c r="K2085" s="94" t="s">
        <v>172</v>
      </c>
    </row>
    <row r="2086" spans="1:11" hidden="1" x14ac:dyDescent="0.2">
      <c r="A2086" s="1">
        <v>4113</v>
      </c>
      <c r="B2086" s="148">
        <v>35496609</v>
      </c>
      <c r="C2086" s="144" t="s">
        <v>1102</v>
      </c>
      <c r="D2086" s="144" t="s">
        <v>3749</v>
      </c>
      <c r="E2086" s="131" t="s">
        <v>3389</v>
      </c>
      <c r="F2086" s="145" t="s">
        <v>2695</v>
      </c>
      <c r="G2086" s="146">
        <v>4044</v>
      </c>
      <c r="H2086" s="146">
        <v>16</v>
      </c>
      <c r="I2086" s="147">
        <v>210040</v>
      </c>
      <c r="J2086" s="145" t="s">
        <v>3749</v>
      </c>
      <c r="K2086" s="2"/>
    </row>
    <row r="2087" spans="1:11" hidden="1" x14ac:dyDescent="0.2">
      <c r="A2087" s="88">
        <v>103</v>
      </c>
      <c r="B2087" s="95">
        <v>35500647</v>
      </c>
      <c r="C2087" s="90" t="s">
        <v>1103</v>
      </c>
      <c r="D2087" s="91" t="str">
        <f>VLOOKUP(B2087,[1]PLANTA!$A$2:$T$2334,20,0)</f>
        <v>Grupo de Gestión Jurídica Notarial</v>
      </c>
      <c r="E2087" s="92" t="s">
        <v>2653</v>
      </c>
      <c r="F2087" s="10" t="s">
        <v>2660</v>
      </c>
      <c r="G2087" s="11">
        <v>2028</v>
      </c>
      <c r="H2087" s="11">
        <v>17</v>
      </c>
      <c r="I2087" s="93">
        <v>5400</v>
      </c>
      <c r="J2087" s="94" t="s">
        <v>54</v>
      </c>
      <c r="K2087" s="94" t="s">
        <v>278</v>
      </c>
    </row>
    <row r="2088" spans="1:11" hidden="1" x14ac:dyDescent="0.2">
      <c r="A2088" s="1">
        <v>4162</v>
      </c>
      <c r="B2088" s="148">
        <v>35500647</v>
      </c>
      <c r="C2088" s="144" t="s">
        <v>1103</v>
      </c>
      <c r="D2088" s="144" t="s">
        <v>3750</v>
      </c>
      <c r="E2088" s="131" t="s">
        <v>3389</v>
      </c>
      <c r="F2088" s="145" t="s">
        <v>2826</v>
      </c>
      <c r="G2088" s="146" t="s">
        <v>2827</v>
      </c>
      <c r="H2088" s="146" t="s">
        <v>2717</v>
      </c>
      <c r="I2088" s="147">
        <v>220010</v>
      </c>
      <c r="J2088" s="145" t="s">
        <v>3750</v>
      </c>
      <c r="K2088" s="2"/>
    </row>
    <row r="2089" spans="1:11" hidden="1" x14ac:dyDescent="0.2">
      <c r="A2089" s="88">
        <v>126</v>
      </c>
      <c r="B2089" s="95">
        <v>35501152</v>
      </c>
      <c r="C2089" s="90" t="s">
        <v>2732</v>
      </c>
      <c r="D2089" s="91" t="str">
        <f>VLOOKUP(B2089,[1]PLANTA!$A$2:$T$2334,20,0)</f>
        <v>Grupo de Contratación Administrativa</v>
      </c>
      <c r="E2089" s="92" t="s">
        <v>2651</v>
      </c>
      <c r="F2089" s="10" t="s">
        <v>2660</v>
      </c>
      <c r="G2089" s="11">
        <v>2028</v>
      </c>
      <c r="H2089" s="11">
        <v>12</v>
      </c>
      <c r="I2089" s="93">
        <v>7020</v>
      </c>
      <c r="J2089" s="94" t="s">
        <v>54</v>
      </c>
      <c r="K2089" s="94" t="s">
        <v>278</v>
      </c>
    </row>
    <row r="2090" spans="1:11" hidden="1" x14ac:dyDescent="0.2">
      <c r="A2090" s="1">
        <v>3119</v>
      </c>
      <c r="B2090" s="148">
        <v>35501152</v>
      </c>
      <c r="C2090" s="144" t="s">
        <v>2732</v>
      </c>
      <c r="D2090" s="144" t="s">
        <v>3680</v>
      </c>
      <c r="E2090" s="131" t="s">
        <v>3389</v>
      </c>
      <c r="F2090" s="145" t="s">
        <v>2660</v>
      </c>
      <c r="G2090" s="146">
        <v>2028</v>
      </c>
      <c r="H2090" s="146">
        <v>12</v>
      </c>
      <c r="I2090" s="147">
        <v>7020</v>
      </c>
      <c r="J2090" s="145" t="s">
        <v>3680</v>
      </c>
      <c r="K2090" s="2"/>
    </row>
    <row r="2091" spans="1:11" hidden="1" x14ac:dyDescent="0.2">
      <c r="A2091" s="88">
        <v>367</v>
      </c>
      <c r="B2091" s="95">
        <v>35513571</v>
      </c>
      <c r="C2091" s="90" t="s">
        <v>1104</v>
      </c>
      <c r="D2091" s="91" t="str">
        <f>VLOOKUP(B2091,[1]PLANTA!$A$2:$T$2334,20,0)</f>
        <v>Grupo de Apoyo Jurídico a la Segunda Instancia Registral</v>
      </c>
      <c r="E2091" s="92" t="s">
        <v>2651</v>
      </c>
      <c r="F2091" s="10" t="s">
        <v>2652</v>
      </c>
      <c r="G2091" s="11">
        <v>2044</v>
      </c>
      <c r="H2091" s="11">
        <v>10</v>
      </c>
      <c r="I2091" s="93">
        <v>11120</v>
      </c>
      <c r="J2091" s="94" t="s">
        <v>54</v>
      </c>
      <c r="K2091" s="94" t="s">
        <v>278</v>
      </c>
    </row>
    <row r="2092" spans="1:11" hidden="1" x14ac:dyDescent="0.2">
      <c r="A2092" s="1">
        <v>3344</v>
      </c>
      <c r="B2092" s="148">
        <v>35513571</v>
      </c>
      <c r="C2092" s="144" t="s">
        <v>1104</v>
      </c>
      <c r="D2092" s="144" t="s">
        <v>3708</v>
      </c>
      <c r="E2092" s="131" t="s">
        <v>3389</v>
      </c>
      <c r="F2092" s="145" t="s">
        <v>2652</v>
      </c>
      <c r="G2092" s="146">
        <v>2044</v>
      </c>
      <c r="H2092" s="146">
        <v>10</v>
      </c>
      <c r="I2092" s="147">
        <v>11120</v>
      </c>
      <c r="J2092" s="145" t="s">
        <v>3708</v>
      </c>
      <c r="K2092" s="2"/>
    </row>
    <row r="2093" spans="1:11" hidden="1" x14ac:dyDescent="0.2">
      <c r="A2093" s="88">
        <v>1303</v>
      </c>
      <c r="B2093" s="95">
        <v>35518036</v>
      </c>
      <c r="C2093" s="90" t="s">
        <v>1105</v>
      </c>
      <c r="D2093" s="91" t="str">
        <f>VLOOKUP(B2093,[1]PLANTA!$A$2:$T$2334,20,0)</f>
        <v>FACATATIVA</v>
      </c>
      <c r="E2093" s="92" t="s">
        <v>2653</v>
      </c>
      <c r="F2093" s="10" t="s">
        <v>2654</v>
      </c>
      <c r="G2093" s="11">
        <v>3124</v>
      </c>
      <c r="H2093" s="11">
        <v>14</v>
      </c>
      <c r="I2093" s="93">
        <v>220110</v>
      </c>
      <c r="J2093" s="94" t="s">
        <v>169</v>
      </c>
      <c r="K2093" s="94" t="s">
        <v>168</v>
      </c>
    </row>
    <row r="2094" spans="1:11" hidden="1" x14ac:dyDescent="0.2">
      <c r="A2094" s="1">
        <v>4240</v>
      </c>
      <c r="B2094" s="148">
        <v>35518036</v>
      </c>
      <c r="C2094" s="144" t="s">
        <v>1105</v>
      </c>
      <c r="D2094" s="144" t="s">
        <v>169</v>
      </c>
      <c r="E2094" s="131" t="s">
        <v>3389</v>
      </c>
      <c r="F2094" s="145" t="s">
        <v>2654</v>
      </c>
      <c r="G2094" s="146">
        <v>3124</v>
      </c>
      <c r="H2094" s="146">
        <v>14</v>
      </c>
      <c r="I2094" s="147">
        <v>220110</v>
      </c>
      <c r="J2094" s="145" t="s">
        <v>169</v>
      </c>
      <c r="K2094" s="2"/>
    </row>
    <row r="2095" spans="1:11" hidden="1" x14ac:dyDescent="0.2">
      <c r="A2095" s="88">
        <v>1305</v>
      </c>
      <c r="B2095" s="95">
        <v>35519866</v>
      </c>
      <c r="C2095" s="90" t="s">
        <v>1106</v>
      </c>
      <c r="D2095" s="91" t="str">
        <f>VLOOKUP(B2095,[1]PLANTA!$A$2:$T$2334,20,0)</f>
        <v>FACATATIVA</v>
      </c>
      <c r="E2095" s="92" t="s">
        <v>2653</v>
      </c>
      <c r="F2095" s="10" t="s">
        <v>2695</v>
      </c>
      <c r="G2095" s="11">
        <v>4044</v>
      </c>
      <c r="H2095" s="11">
        <v>14</v>
      </c>
      <c r="I2095" s="93">
        <v>220110</v>
      </c>
      <c r="J2095" s="94" t="s">
        <v>169</v>
      </c>
      <c r="K2095" s="94" t="s">
        <v>168</v>
      </c>
    </row>
    <row r="2096" spans="1:11" hidden="1" x14ac:dyDescent="0.2">
      <c r="A2096" s="1">
        <v>4242</v>
      </c>
      <c r="B2096" s="148">
        <v>35519866</v>
      </c>
      <c r="C2096" s="144" t="s">
        <v>1106</v>
      </c>
      <c r="D2096" s="144" t="s">
        <v>169</v>
      </c>
      <c r="E2096" s="131" t="s">
        <v>3389</v>
      </c>
      <c r="F2096" s="145" t="s">
        <v>2695</v>
      </c>
      <c r="G2096" s="146">
        <v>4044</v>
      </c>
      <c r="H2096" s="146">
        <v>14</v>
      </c>
      <c r="I2096" s="147">
        <v>220110</v>
      </c>
      <c r="J2096" s="145" t="s">
        <v>169</v>
      </c>
      <c r="K2096" s="2"/>
    </row>
    <row r="2097" spans="1:11" hidden="1" x14ac:dyDescent="0.2">
      <c r="A2097" s="88">
        <v>1313</v>
      </c>
      <c r="B2097" s="95">
        <v>35524074</v>
      </c>
      <c r="C2097" s="90" t="s">
        <v>1107</v>
      </c>
      <c r="D2097" s="91" t="str">
        <f>VLOOKUP(B2097,[1]PLANTA!$A$2:$T$2334,20,0)</f>
        <v>FACATATIVA</v>
      </c>
      <c r="E2097" s="92" t="s">
        <v>2653</v>
      </c>
      <c r="F2097" s="10" t="s">
        <v>2657</v>
      </c>
      <c r="G2097" s="11">
        <v>4210</v>
      </c>
      <c r="H2097" s="11">
        <v>15</v>
      </c>
      <c r="I2097" s="93">
        <v>220110</v>
      </c>
      <c r="J2097" s="94" t="s">
        <v>169</v>
      </c>
      <c r="K2097" s="94" t="s">
        <v>168</v>
      </c>
    </row>
    <row r="2098" spans="1:11" hidden="1" x14ac:dyDescent="0.2">
      <c r="A2098" s="1">
        <v>4249</v>
      </c>
      <c r="B2098" s="148">
        <v>35524074</v>
      </c>
      <c r="C2098" s="144" t="s">
        <v>1107</v>
      </c>
      <c r="D2098" s="144" t="s">
        <v>169</v>
      </c>
      <c r="E2098" s="131" t="s">
        <v>3389</v>
      </c>
      <c r="F2098" s="145" t="s">
        <v>2657</v>
      </c>
      <c r="G2098" s="146">
        <v>4210</v>
      </c>
      <c r="H2098" s="146">
        <v>15</v>
      </c>
      <c r="I2098" s="147">
        <v>220110</v>
      </c>
      <c r="J2098" s="145" t="s">
        <v>169</v>
      </c>
      <c r="K2098" s="2"/>
    </row>
    <row r="2099" spans="1:11" hidden="1" x14ac:dyDescent="0.2">
      <c r="A2099" s="88">
        <v>1310</v>
      </c>
      <c r="B2099" s="95">
        <v>35533457</v>
      </c>
      <c r="C2099" s="90" t="s">
        <v>3080</v>
      </c>
      <c r="D2099" s="91" t="str">
        <f>VLOOKUP(B2099,[1]PLANTA!$A$2:$T$2334,20,0)</f>
        <v>FACATATIVA</v>
      </c>
      <c r="E2099" s="92" t="s">
        <v>2651</v>
      </c>
      <c r="F2099" s="10" t="s">
        <v>2695</v>
      </c>
      <c r="G2099" s="11">
        <v>4044</v>
      </c>
      <c r="H2099" s="11">
        <v>11</v>
      </c>
      <c r="I2099" s="93">
        <v>220110</v>
      </c>
      <c r="J2099" s="94" t="s">
        <v>169</v>
      </c>
      <c r="K2099" s="94" t="s">
        <v>168</v>
      </c>
    </row>
    <row r="2100" spans="1:11" hidden="1" x14ac:dyDescent="0.2">
      <c r="A2100" s="1">
        <v>4246</v>
      </c>
      <c r="B2100" s="148">
        <v>35533457</v>
      </c>
      <c r="C2100" s="144" t="s">
        <v>3080</v>
      </c>
      <c r="D2100" s="144" t="s">
        <v>169</v>
      </c>
      <c r="E2100" s="131" t="s">
        <v>3389</v>
      </c>
      <c r="F2100" s="145" t="s">
        <v>2695</v>
      </c>
      <c r="G2100" s="146">
        <v>4044</v>
      </c>
      <c r="H2100" s="146">
        <v>11</v>
      </c>
      <c r="I2100" s="147">
        <v>220110</v>
      </c>
      <c r="J2100" s="145" t="s">
        <v>169</v>
      </c>
      <c r="K2100" s="2"/>
    </row>
    <row r="2101" spans="1:11" hidden="1" x14ac:dyDescent="0.2">
      <c r="A2101" s="88">
        <v>1304</v>
      </c>
      <c r="B2101" s="89">
        <v>35533653</v>
      </c>
      <c r="C2101" s="90" t="s">
        <v>3077</v>
      </c>
      <c r="D2101" s="91" t="str">
        <f>VLOOKUP(B2101,[1]PLANTA!$A$2:$T$2334,20,0)</f>
        <v>FACATATIVA</v>
      </c>
      <c r="E2101" s="92" t="s">
        <v>2651</v>
      </c>
      <c r="F2101" s="10" t="s">
        <v>2695</v>
      </c>
      <c r="G2101" s="11">
        <v>4044</v>
      </c>
      <c r="H2101" s="11">
        <v>16</v>
      </c>
      <c r="I2101" s="93">
        <v>220110</v>
      </c>
      <c r="J2101" s="94" t="s">
        <v>169</v>
      </c>
      <c r="K2101" s="94" t="s">
        <v>168</v>
      </c>
    </row>
    <row r="2102" spans="1:11" hidden="1" x14ac:dyDescent="0.2">
      <c r="A2102" s="1">
        <v>4241</v>
      </c>
      <c r="B2102" s="148">
        <v>35533653</v>
      </c>
      <c r="C2102" s="144" t="s">
        <v>3077</v>
      </c>
      <c r="D2102" s="144" t="s">
        <v>169</v>
      </c>
      <c r="E2102" s="131" t="s">
        <v>3389</v>
      </c>
      <c r="F2102" s="145" t="s">
        <v>2695</v>
      </c>
      <c r="G2102" s="146">
        <v>4044</v>
      </c>
      <c r="H2102" s="146">
        <v>16</v>
      </c>
      <c r="I2102" s="147">
        <v>220110</v>
      </c>
      <c r="J2102" s="145" t="s">
        <v>169</v>
      </c>
      <c r="K2102" s="2"/>
    </row>
    <row r="2103" spans="1:11" ht="25.5" hidden="1" x14ac:dyDescent="0.2">
      <c r="A2103" s="88">
        <v>2468</v>
      </c>
      <c r="B2103" s="102">
        <v>35600942</v>
      </c>
      <c r="C2103" s="119" t="s">
        <v>2428</v>
      </c>
      <c r="D2103" s="126" t="s">
        <v>2429</v>
      </c>
      <c r="E2103" s="103" t="s">
        <v>3388</v>
      </c>
      <c r="F2103" s="104" t="s">
        <v>3389</v>
      </c>
      <c r="G2103" s="104" t="s">
        <v>3389</v>
      </c>
      <c r="H2103" s="104" t="s">
        <v>3389</v>
      </c>
      <c r="I2103" s="117" t="s">
        <v>3389</v>
      </c>
      <c r="J2103" s="104" t="s">
        <v>178</v>
      </c>
      <c r="K2103" s="104" t="s">
        <v>177</v>
      </c>
    </row>
    <row r="2104" spans="1:11" hidden="1" x14ac:dyDescent="0.2">
      <c r="A2104" s="88">
        <v>1458</v>
      </c>
      <c r="B2104" s="95">
        <v>35601004</v>
      </c>
      <c r="C2104" s="90" t="s">
        <v>3122</v>
      </c>
      <c r="D2104" s="91" t="str">
        <f>VLOOKUP(B2104,[1]PLANTA!$A$2:$T$2334,20,0)</f>
        <v>NUQUI</v>
      </c>
      <c r="E2104" s="92" t="s">
        <v>2825</v>
      </c>
      <c r="F2104" s="10" t="s">
        <v>2850</v>
      </c>
      <c r="G2104" s="11" t="s">
        <v>2851</v>
      </c>
      <c r="H2104" s="11" t="s">
        <v>2681</v>
      </c>
      <c r="I2104" s="93">
        <v>240120</v>
      </c>
      <c r="J2104" s="94" t="s">
        <v>179</v>
      </c>
      <c r="K2104" s="94" t="s">
        <v>177</v>
      </c>
    </row>
    <row r="2105" spans="1:11" hidden="1" x14ac:dyDescent="0.2">
      <c r="A2105" s="1">
        <v>4383</v>
      </c>
      <c r="B2105" s="148">
        <v>35601004</v>
      </c>
      <c r="C2105" s="144" t="s">
        <v>3122</v>
      </c>
      <c r="D2105" s="144" t="s">
        <v>179</v>
      </c>
      <c r="E2105" s="131" t="s">
        <v>3389</v>
      </c>
      <c r="F2105" s="145" t="s">
        <v>2850</v>
      </c>
      <c r="G2105" s="146" t="s">
        <v>2851</v>
      </c>
      <c r="H2105" s="146" t="s">
        <v>2681</v>
      </c>
      <c r="I2105" s="147">
        <v>240120</v>
      </c>
      <c r="J2105" s="145" t="s">
        <v>179</v>
      </c>
      <c r="K2105" s="2"/>
    </row>
    <row r="2106" spans="1:11" hidden="1" x14ac:dyDescent="0.2">
      <c r="A2106" s="88">
        <v>561</v>
      </c>
      <c r="B2106" s="95">
        <v>35603960</v>
      </c>
      <c r="C2106" s="90" t="s">
        <v>2876</v>
      </c>
      <c r="D2106" s="91" t="str">
        <f>VLOOKUP(B2106,[1]PLANTA!$A$2:$T$2334,20,0)</f>
        <v>TITIRIBI</v>
      </c>
      <c r="E2106" s="92" t="s">
        <v>2825</v>
      </c>
      <c r="F2106" s="10" t="s">
        <v>2850</v>
      </c>
      <c r="G2106" s="11" t="s">
        <v>2851</v>
      </c>
      <c r="H2106" s="11" t="s">
        <v>2681</v>
      </c>
      <c r="I2106" s="93">
        <v>110230</v>
      </c>
      <c r="J2106" s="94" t="s">
        <v>84</v>
      </c>
      <c r="K2106" s="94" t="s">
        <v>71</v>
      </c>
    </row>
    <row r="2107" spans="1:11" ht="25.5" hidden="1" x14ac:dyDescent="0.2">
      <c r="A2107" s="88">
        <v>2469</v>
      </c>
      <c r="B2107" s="105">
        <v>35897580</v>
      </c>
      <c r="C2107" s="120" t="s">
        <v>2047</v>
      </c>
      <c r="D2107" s="128" t="s">
        <v>2048</v>
      </c>
      <c r="E2107" s="103" t="s">
        <v>3388</v>
      </c>
      <c r="F2107" s="104" t="s">
        <v>3389</v>
      </c>
      <c r="G2107" s="104" t="s">
        <v>3389</v>
      </c>
      <c r="H2107" s="104" t="s">
        <v>3389</v>
      </c>
      <c r="I2107" s="117" t="s">
        <v>3389</v>
      </c>
      <c r="J2107" s="107" t="s">
        <v>140</v>
      </c>
      <c r="K2107" s="107" t="s">
        <v>139</v>
      </c>
    </row>
    <row r="2108" spans="1:11" hidden="1" x14ac:dyDescent="0.2">
      <c r="A2108" s="88">
        <v>1453</v>
      </c>
      <c r="B2108" s="95">
        <v>35899292</v>
      </c>
      <c r="C2108" s="90" t="s">
        <v>3121</v>
      </c>
      <c r="D2108" s="91" t="str">
        <f>VLOOKUP(B2108,[1]PLANTA!$A$2:$T$2334,20,0)</f>
        <v>Grupo Administrativo QUIBDO</v>
      </c>
      <c r="E2108" s="92" t="s">
        <v>2651</v>
      </c>
      <c r="F2108" s="10" t="s">
        <v>2695</v>
      </c>
      <c r="G2108" s="11">
        <v>4044</v>
      </c>
      <c r="H2108" s="11">
        <v>18</v>
      </c>
      <c r="I2108" s="93">
        <v>240030</v>
      </c>
      <c r="J2108" s="94" t="s">
        <v>178</v>
      </c>
      <c r="K2108" s="94" t="s">
        <v>177</v>
      </c>
    </row>
    <row r="2109" spans="1:11" hidden="1" x14ac:dyDescent="0.2">
      <c r="A2109" s="1">
        <v>4378</v>
      </c>
      <c r="B2109" s="148">
        <v>35899292</v>
      </c>
      <c r="C2109" s="144" t="s">
        <v>3121</v>
      </c>
      <c r="D2109" s="144" t="s">
        <v>3760</v>
      </c>
      <c r="E2109" s="131" t="s">
        <v>3389</v>
      </c>
      <c r="F2109" s="145" t="s">
        <v>2695</v>
      </c>
      <c r="G2109" s="146">
        <v>4044</v>
      </c>
      <c r="H2109" s="146">
        <v>18</v>
      </c>
      <c r="I2109" s="147">
        <v>240030</v>
      </c>
      <c r="J2109" s="145" t="s">
        <v>3760</v>
      </c>
      <c r="K2109" s="2"/>
    </row>
    <row r="2110" spans="1:11" hidden="1" x14ac:dyDescent="0.2">
      <c r="A2110" s="88">
        <v>1478</v>
      </c>
      <c r="B2110" s="95">
        <v>36089729</v>
      </c>
      <c r="C2110" s="90" t="s">
        <v>1108</v>
      </c>
      <c r="D2110" s="91" t="str">
        <f>VLOOKUP(B2110,[1]PLANTA!$A$2:$T$2334,20,0)</f>
        <v>Grupo Administrativo NEIVA</v>
      </c>
      <c r="E2110" s="92" t="s">
        <v>2653</v>
      </c>
      <c r="F2110" s="10" t="s">
        <v>2695</v>
      </c>
      <c r="G2110" s="11">
        <v>4044</v>
      </c>
      <c r="H2110" s="11">
        <v>16</v>
      </c>
      <c r="I2110" s="93">
        <v>250030</v>
      </c>
      <c r="J2110" s="94" t="s">
        <v>188</v>
      </c>
      <c r="K2110" s="94" t="s">
        <v>187</v>
      </c>
    </row>
    <row r="2111" spans="1:11" hidden="1" x14ac:dyDescent="0.2">
      <c r="A2111" s="1">
        <v>4402</v>
      </c>
      <c r="B2111" s="148">
        <v>36089729</v>
      </c>
      <c r="C2111" s="144" t="s">
        <v>1108</v>
      </c>
      <c r="D2111" s="144" t="s">
        <v>3763</v>
      </c>
      <c r="E2111" s="131" t="s">
        <v>3389</v>
      </c>
      <c r="F2111" s="145" t="s">
        <v>2695</v>
      </c>
      <c r="G2111" s="146">
        <v>4044</v>
      </c>
      <c r="H2111" s="146">
        <v>16</v>
      </c>
      <c r="I2111" s="147">
        <v>250030</v>
      </c>
      <c r="J2111" s="145" t="s">
        <v>3763</v>
      </c>
      <c r="K2111" s="2"/>
    </row>
    <row r="2112" spans="1:11" hidden="1" x14ac:dyDescent="0.2">
      <c r="A2112" s="88">
        <v>1462</v>
      </c>
      <c r="B2112" s="95">
        <v>36150351</v>
      </c>
      <c r="C2112" s="90" t="s">
        <v>1109</v>
      </c>
      <c r="D2112" s="91" t="str">
        <f>VLOOKUP(B2112,[1]PLANTA!$A$2:$T$2334,20,0)</f>
        <v>Despacho del Registrador NEIVA</v>
      </c>
      <c r="E2112" s="92" t="s">
        <v>2653</v>
      </c>
      <c r="F2112" s="10" t="s">
        <v>2705</v>
      </c>
      <c r="G2112" s="11">
        <v>3003</v>
      </c>
      <c r="H2112" s="11">
        <v>18</v>
      </c>
      <c r="I2112" s="93">
        <v>250010</v>
      </c>
      <c r="J2112" s="94" t="s">
        <v>188</v>
      </c>
      <c r="K2112" s="94" t="s">
        <v>187</v>
      </c>
    </row>
    <row r="2113" spans="1:11" hidden="1" x14ac:dyDescent="0.2">
      <c r="A2113" s="88">
        <v>1329</v>
      </c>
      <c r="B2113" s="95">
        <v>36154826</v>
      </c>
      <c r="C2113" s="90" t="s">
        <v>1110</v>
      </c>
      <c r="D2113" s="91" t="str">
        <f>VLOOKUP(B2113,[1]PLANTA!$A$2:$T$2334,20,0)</f>
        <v>Despacho del Registrador Bogotá Zona Norte</v>
      </c>
      <c r="E2113" s="92" t="s">
        <v>2653</v>
      </c>
      <c r="F2113" s="10" t="s">
        <v>2660</v>
      </c>
      <c r="G2113" s="11">
        <v>2028</v>
      </c>
      <c r="H2113" s="11">
        <v>17</v>
      </c>
      <c r="I2113" s="93">
        <v>230010</v>
      </c>
      <c r="J2113" s="94" t="s">
        <v>161</v>
      </c>
      <c r="K2113" s="94" t="s">
        <v>161</v>
      </c>
    </row>
    <row r="2114" spans="1:11" hidden="1" x14ac:dyDescent="0.2">
      <c r="A2114" s="1">
        <v>4264</v>
      </c>
      <c r="B2114" s="148">
        <v>36154826</v>
      </c>
      <c r="C2114" s="144" t="s">
        <v>1110</v>
      </c>
      <c r="D2114" s="144" t="s">
        <v>3754</v>
      </c>
      <c r="E2114" s="131" t="s">
        <v>3389</v>
      </c>
      <c r="F2114" s="145" t="s">
        <v>2660</v>
      </c>
      <c r="G2114" s="146">
        <v>2028</v>
      </c>
      <c r="H2114" s="146">
        <v>17</v>
      </c>
      <c r="I2114" s="147">
        <v>230010</v>
      </c>
      <c r="J2114" s="145" t="s">
        <v>3754</v>
      </c>
      <c r="K2114" s="2"/>
    </row>
    <row r="2115" spans="1:11" hidden="1" x14ac:dyDescent="0.2">
      <c r="A2115" s="88">
        <v>68</v>
      </c>
      <c r="B2115" s="95">
        <v>36158764</v>
      </c>
      <c r="C2115" s="90" t="s">
        <v>1111</v>
      </c>
      <c r="D2115" s="91" t="str">
        <f>VLOOKUP(B2115,[1]PLANTA!$A$2:$T$2334,20,0)</f>
        <v>Grupo de Asistencia Técnica</v>
      </c>
      <c r="E2115" s="92" t="s">
        <v>2653</v>
      </c>
      <c r="F2115" s="10" t="s">
        <v>2652</v>
      </c>
      <c r="G2115" s="11">
        <v>2044</v>
      </c>
      <c r="H2115" s="11">
        <v>10</v>
      </c>
      <c r="I2115" s="93">
        <v>4200</v>
      </c>
      <c r="J2115" s="94" t="s">
        <v>54</v>
      </c>
      <c r="K2115" s="94" t="s">
        <v>278</v>
      </c>
    </row>
    <row r="2116" spans="1:11" hidden="1" x14ac:dyDescent="0.2">
      <c r="A2116" s="88">
        <v>1149</v>
      </c>
      <c r="B2116" s="95">
        <v>36164189</v>
      </c>
      <c r="C2116" s="90" t="s">
        <v>1112</v>
      </c>
      <c r="D2116" s="91" t="str">
        <f>VLOOKUP(B2116,[1]PLANTA!$A$2:$T$2334,20,0)</f>
        <v>Grupo Administrativo Bogotá Zona Sur</v>
      </c>
      <c r="E2116" s="92" t="s">
        <v>2653</v>
      </c>
      <c r="F2116" s="10" t="s">
        <v>2654</v>
      </c>
      <c r="G2116" s="11">
        <v>3124</v>
      </c>
      <c r="H2116" s="11">
        <v>14</v>
      </c>
      <c r="I2116" s="93">
        <v>210030</v>
      </c>
      <c r="J2116" s="94" t="s">
        <v>172</v>
      </c>
      <c r="K2116" s="94" t="s">
        <v>172</v>
      </c>
    </row>
    <row r="2117" spans="1:11" hidden="1" x14ac:dyDescent="0.2">
      <c r="A2117" s="1">
        <v>4090</v>
      </c>
      <c r="B2117" s="148">
        <v>36164189</v>
      </c>
      <c r="C2117" s="144" t="s">
        <v>1112</v>
      </c>
      <c r="D2117" s="144" t="s">
        <v>3748</v>
      </c>
      <c r="E2117" s="131" t="s">
        <v>3389</v>
      </c>
      <c r="F2117" s="145" t="s">
        <v>2654</v>
      </c>
      <c r="G2117" s="146">
        <v>3124</v>
      </c>
      <c r="H2117" s="146">
        <v>14</v>
      </c>
      <c r="I2117" s="147">
        <v>210030</v>
      </c>
      <c r="J2117" s="145" t="s">
        <v>3748</v>
      </c>
      <c r="K2117" s="2"/>
    </row>
    <row r="2118" spans="1:11" hidden="1" x14ac:dyDescent="0.2">
      <c r="A2118" s="88">
        <v>1469</v>
      </c>
      <c r="B2118" s="95">
        <v>36169296</v>
      </c>
      <c r="C2118" s="90" t="s">
        <v>1113</v>
      </c>
      <c r="D2118" s="91" t="str">
        <f>VLOOKUP(B2118,[1]PLANTA!$A$2:$T$2334,20,0)</f>
        <v>Grupo Jurídico NEIVA</v>
      </c>
      <c r="E2118" s="92" t="s">
        <v>2651</v>
      </c>
      <c r="F2118" s="10" t="s">
        <v>2695</v>
      </c>
      <c r="G2118" s="11">
        <v>4044</v>
      </c>
      <c r="H2118" s="11">
        <v>16</v>
      </c>
      <c r="I2118" s="93">
        <v>250020</v>
      </c>
      <c r="J2118" s="94" t="s">
        <v>188</v>
      </c>
      <c r="K2118" s="94" t="s">
        <v>187</v>
      </c>
    </row>
    <row r="2119" spans="1:11" hidden="1" x14ac:dyDescent="0.2">
      <c r="A2119" s="1">
        <v>4392</v>
      </c>
      <c r="B2119" s="148">
        <v>36169296</v>
      </c>
      <c r="C2119" s="144" t="s">
        <v>1113</v>
      </c>
      <c r="D2119" s="144" t="s">
        <v>3762</v>
      </c>
      <c r="E2119" s="131" t="s">
        <v>3389</v>
      </c>
      <c r="F2119" s="145" t="s">
        <v>2695</v>
      </c>
      <c r="G2119" s="146">
        <v>4044</v>
      </c>
      <c r="H2119" s="146">
        <v>16</v>
      </c>
      <c r="I2119" s="147">
        <v>250020</v>
      </c>
      <c r="J2119" s="145" t="s">
        <v>3762</v>
      </c>
      <c r="K2119" s="2"/>
    </row>
    <row r="2120" spans="1:11" hidden="1" x14ac:dyDescent="0.2">
      <c r="A2120" s="88">
        <v>1251</v>
      </c>
      <c r="B2120" s="95">
        <v>36170450</v>
      </c>
      <c r="C2120" s="90" t="s">
        <v>1114</v>
      </c>
      <c r="D2120" s="91" t="str">
        <f>VLOOKUP(B2120,[1]PLANTA!$A$2:$T$2334,20,0)</f>
        <v>Grupo Jurídico Bogotá Zona Centro</v>
      </c>
      <c r="E2120" s="92" t="s">
        <v>2653</v>
      </c>
      <c r="F2120" s="10" t="s">
        <v>2657</v>
      </c>
      <c r="G2120" s="11">
        <v>4210</v>
      </c>
      <c r="H2120" s="11" t="s">
        <v>2717</v>
      </c>
      <c r="I2120" s="93">
        <v>220020</v>
      </c>
      <c r="J2120" s="94" t="s">
        <v>168</v>
      </c>
      <c r="K2120" s="94" t="s">
        <v>168</v>
      </c>
    </row>
    <row r="2121" spans="1:11" hidden="1" x14ac:dyDescent="0.2">
      <c r="A2121" s="1">
        <v>4394</v>
      </c>
      <c r="B2121" s="148">
        <v>36170450</v>
      </c>
      <c r="C2121" s="144" t="s">
        <v>1114</v>
      </c>
      <c r="D2121" s="144" t="s">
        <v>3762</v>
      </c>
      <c r="E2121" s="131" t="s">
        <v>3389</v>
      </c>
      <c r="F2121" s="145" t="s">
        <v>2657</v>
      </c>
      <c r="G2121" s="146">
        <v>4210</v>
      </c>
      <c r="H2121" s="146" t="s">
        <v>2717</v>
      </c>
      <c r="I2121" s="147">
        <v>250020</v>
      </c>
      <c r="J2121" s="145" t="s">
        <v>3762</v>
      </c>
      <c r="K2121" s="2"/>
    </row>
    <row r="2122" spans="1:11" hidden="1" x14ac:dyDescent="0.2">
      <c r="A2122" s="88">
        <v>1331</v>
      </c>
      <c r="B2122" s="95">
        <v>36176536</v>
      </c>
      <c r="C2122" s="90" t="s">
        <v>1115</v>
      </c>
      <c r="D2122" s="91" t="str">
        <f>VLOOKUP(B2122,[1]PLANTA!$A$2:$T$2334,20,0)</f>
        <v>Despacho del Registrador Bogotá Zona Norte</v>
      </c>
      <c r="E2122" s="92" t="s">
        <v>2653</v>
      </c>
      <c r="F2122" s="10" t="s">
        <v>2652</v>
      </c>
      <c r="G2122" s="11">
        <v>2044</v>
      </c>
      <c r="H2122" s="11" t="s">
        <v>2676</v>
      </c>
      <c r="I2122" s="93">
        <v>230010</v>
      </c>
      <c r="J2122" s="94" t="s">
        <v>161</v>
      </c>
      <c r="K2122" s="94" t="s">
        <v>161</v>
      </c>
    </row>
    <row r="2123" spans="1:11" hidden="1" x14ac:dyDescent="0.2">
      <c r="A2123" s="1">
        <v>4266</v>
      </c>
      <c r="B2123" s="148">
        <v>36176536</v>
      </c>
      <c r="C2123" s="144" t="s">
        <v>1115</v>
      </c>
      <c r="D2123" s="144" t="s">
        <v>3754</v>
      </c>
      <c r="E2123" s="131" t="s">
        <v>3389</v>
      </c>
      <c r="F2123" s="145" t="s">
        <v>2652</v>
      </c>
      <c r="G2123" s="146">
        <v>2044</v>
      </c>
      <c r="H2123" s="146" t="s">
        <v>2676</v>
      </c>
      <c r="I2123" s="147">
        <v>230010</v>
      </c>
      <c r="J2123" s="145" t="s">
        <v>3754</v>
      </c>
      <c r="K2123" s="2"/>
    </row>
    <row r="2124" spans="1:11" hidden="1" x14ac:dyDescent="0.2">
      <c r="A2124" s="88">
        <v>2470</v>
      </c>
      <c r="B2124" s="102">
        <v>36177073</v>
      </c>
      <c r="C2124" s="119" t="s">
        <v>2468</v>
      </c>
      <c r="D2124" s="126" t="s">
        <v>2469</v>
      </c>
      <c r="E2124" s="103" t="s">
        <v>3388</v>
      </c>
      <c r="F2124" s="104" t="s">
        <v>3389</v>
      </c>
      <c r="G2124" s="104" t="s">
        <v>3389</v>
      </c>
      <c r="H2124" s="104" t="s">
        <v>3389</v>
      </c>
      <c r="I2124" s="117" t="s">
        <v>3389</v>
      </c>
      <c r="J2124" s="104" t="s">
        <v>188</v>
      </c>
      <c r="K2124" s="107" t="s">
        <v>187</v>
      </c>
    </row>
    <row r="2125" spans="1:11" hidden="1" x14ac:dyDescent="0.2">
      <c r="A2125" s="88">
        <v>188</v>
      </c>
      <c r="B2125" s="95">
        <v>36182847</v>
      </c>
      <c r="C2125" s="90" t="s">
        <v>1116</v>
      </c>
      <c r="D2125" s="91" t="str">
        <f>VLOOKUP(B2125,[1]PLANTA!$A$2:$T$2334,20,0)</f>
        <v>Grupo de Recaudos y Subsidios Notariales</v>
      </c>
      <c r="E2125" s="92" t="s">
        <v>2653</v>
      </c>
      <c r="F2125" s="10" t="s">
        <v>2654</v>
      </c>
      <c r="G2125" s="11">
        <v>3124</v>
      </c>
      <c r="H2125" s="11">
        <v>14</v>
      </c>
      <c r="I2125" s="93">
        <v>7150</v>
      </c>
      <c r="J2125" s="94" t="s">
        <v>54</v>
      </c>
      <c r="K2125" s="94" t="s">
        <v>278</v>
      </c>
    </row>
    <row r="2126" spans="1:11" hidden="1" x14ac:dyDescent="0.2">
      <c r="A2126" s="1">
        <v>3183</v>
      </c>
      <c r="B2126" s="148">
        <v>36182847</v>
      </c>
      <c r="C2126" s="144" t="s">
        <v>1116</v>
      </c>
      <c r="D2126" s="144" t="s">
        <v>3689</v>
      </c>
      <c r="E2126" s="131" t="s">
        <v>3389</v>
      </c>
      <c r="F2126" s="145" t="s">
        <v>2654</v>
      </c>
      <c r="G2126" s="146">
        <v>3124</v>
      </c>
      <c r="H2126" s="146">
        <v>14</v>
      </c>
      <c r="I2126" s="147">
        <v>7150</v>
      </c>
      <c r="J2126" s="145" t="s">
        <v>3689</v>
      </c>
      <c r="K2126" s="2"/>
    </row>
    <row r="2127" spans="1:11" hidden="1" x14ac:dyDescent="0.2">
      <c r="A2127" s="88">
        <v>1496</v>
      </c>
      <c r="B2127" s="95">
        <v>36271889</v>
      </c>
      <c r="C2127" s="90" t="s">
        <v>1117</v>
      </c>
      <c r="D2127" s="91" t="str">
        <f>VLOOKUP(B2127,[1]PLANTA!$A$2:$T$2334,20,0)</f>
        <v>PITALITO</v>
      </c>
      <c r="E2127" s="92" t="s">
        <v>2653</v>
      </c>
      <c r="F2127" s="10" t="s">
        <v>2695</v>
      </c>
      <c r="G2127" s="11">
        <v>4044</v>
      </c>
      <c r="H2127" s="11">
        <v>12</v>
      </c>
      <c r="I2127" s="93">
        <v>250130</v>
      </c>
      <c r="J2127" s="94" t="s">
        <v>191</v>
      </c>
      <c r="K2127" s="94" t="s">
        <v>187</v>
      </c>
    </row>
    <row r="2128" spans="1:11" ht="25.5" hidden="1" x14ac:dyDescent="0.2">
      <c r="A2128" s="88">
        <v>2471</v>
      </c>
      <c r="B2128" s="105">
        <v>36284429</v>
      </c>
      <c r="C2128" s="120" t="s">
        <v>2319</v>
      </c>
      <c r="D2128" s="126" t="s">
        <v>2230</v>
      </c>
      <c r="E2128" s="103" t="s">
        <v>3388</v>
      </c>
      <c r="F2128" s="104" t="s">
        <v>3389</v>
      </c>
      <c r="G2128" s="104" t="s">
        <v>3389</v>
      </c>
      <c r="H2128" s="104" t="s">
        <v>3389</v>
      </c>
      <c r="I2128" s="117" t="s">
        <v>3389</v>
      </c>
      <c r="J2128" s="107" t="s">
        <v>176</v>
      </c>
      <c r="K2128" s="107" t="s">
        <v>172</v>
      </c>
    </row>
    <row r="2129" spans="1:11" ht="25.5" hidden="1" x14ac:dyDescent="0.2">
      <c r="A2129" s="88">
        <v>2472</v>
      </c>
      <c r="B2129" s="105">
        <v>36303221</v>
      </c>
      <c r="C2129" s="120" t="s">
        <v>2253</v>
      </c>
      <c r="D2129" s="126" t="s">
        <v>2254</v>
      </c>
      <c r="E2129" s="103" t="s">
        <v>3388</v>
      </c>
      <c r="F2129" s="104" t="s">
        <v>3389</v>
      </c>
      <c r="G2129" s="104" t="s">
        <v>3389</v>
      </c>
      <c r="H2129" s="104" t="s">
        <v>3389</v>
      </c>
      <c r="I2129" s="117" t="s">
        <v>3389</v>
      </c>
      <c r="J2129" s="107" t="s">
        <v>188</v>
      </c>
      <c r="K2129" s="107" t="s">
        <v>187</v>
      </c>
    </row>
    <row r="2130" spans="1:11" ht="38.25" hidden="1" x14ac:dyDescent="0.2">
      <c r="A2130" s="88">
        <v>2473</v>
      </c>
      <c r="B2130" s="112">
        <v>36303570</v>
      </c>
      <c r="C2130" s="120" t="s">
        <v>2287</v>
      </c>
      <c r="D2130" s="129" t="s">
        <v>2121</v>
      </c>
      <c r="E2130" s="103" t="s">
        <v>3388</v>
      </c>
      <c r="F2130" s="104" t="s">
        <v>3389</v>
      </c>
      <c r="G2130" s="104" t="s">
        <v>3389</v>
      </c>
      <c r="H2130" s="104" t="s">
        <v>3389</v>
      </c>
      <c r="I2130" s="117" t="s">
        <v>3389</v>
      </c>
      <c r="J2130" s="107" t="s">
        <v>54</v>
      </c>
      <c r="K2130" s="107" t="s">
        <v>278</v>
      </c>
    </row>
    <row r="2131" spans="1:11" hidden="1" x14ac:dyDescent="0.2">
      <c r="A2131" s="88">
        <v>108</v>
      </c>
      <c r="B2131" s="95">
        <v>36489253</v>
      </c>
      <c r="C2131" s="90" t="s">
        <v>1118</v>
      </c>
      <c r="D2131" s="91" t="str">
        <f>VLOOKUP(B2131,[1]PLANTA!$A$2:$T$2334,20,0)</f>
        <v>Grupo de administración Judicial</v>
      </c>
      <c r="E2131" s="92" t="s">
        <v>2651</v>
      </c>
      <c r="F2131" s="10" t="s">
        <v>2657</v>
      </c>
      <c r="G2131" s="11">
        <v>4210</v>
      </c>
      <c r="H2131" s="11">
        <v>24</v>
      </c>
      <c r="I2131" s="93">
        <v>5600</v>
      </c>
      <c r="J2131" s="94" t="s">
        <v>54</v>
      </c>
      <c r="K2131" s="94" t="s">
        <v>278</v>
      </c>
    </row>
    <row r="2132" spans="1:11" hidden="1" x14ac:dyDescent="0.2">
      <c r="A2132" s="88">
        <v>1548</v>
      </c>
      <c r="B2132" s="95">
        <v>36527742</v>
      </c>
      <c r="C2132" s="90" t="s">
        <v>1119</v>
      </c>
      <c r="D2132" s="91" t="str">
        <f>VLOOKUP(B2132,[1]PLANTA!$A$2:$T$2334,20,0)</f>
        <v>Grupo Administrativo Santa Marta</v>
      </c>
      <c r="E2132" s="92" t="s">
        <v>2653</v>
      </c>
      <c r="F2132" s="10" t="s">
        <v>2695</v>
      </c>
      <c r="G2132" s="11">
        <v>4044</v>
      </c>
      <c r="H2132" s="11">
        <v>16</v>
      </c>
      <c r="I2132" s="93">
        <v>280030</v>
      </c>
      <c r="J2132" s="94" t="s">
        <v>193</v>
      </c>
      <c r="K2132" s="94" t="s">
        <v>192</v>
      </c>
    </row>
    <row r="2133" spans="1:11" hidden="1" x14ac:dyDescent="0.2">
      <c r="A2133" s="1">
        <v>4468</v>
      </c>
      <c r="B2133" s="148">
        <v>36527742</v>
      </c>
      <c r="C2133" s="144" t="s">
        <v>1119</v>
      </c>
      <c r="D2133" s="144" t="s">
        <v>3769</v>
      </c>
      <c r="E2133" s="131" t="s">
        <v>3389</v>
      </c>
      <c r="F2133" s="145" t="s">
        <v>2695</v>
      </c>
      <c r="G2133" s="146">
        <v>4044</v>
      </c>
      <c r="H2133" s="146">
        <v>16</v>
      </c>
      <c r="I2133" s="147">
        <v>280030</v>
      </c>
      <c r="J2133" s="145" t="s">
        <v>3769</v>
      </c>
      <c r="K2133" s="2"/>
    </row>
    <row r="2134" spans="1:11" hidden="1" x14ac:dyDescent="0.2">
      <c r="A2134" s="88">
        <v>1387</v>
      </c>
      <c r="B2134" s="95">
        <v>36532224</v>
      </c>
      <c r="C2134" s="90" t="s">
        <v>1120</v>
      </c>
      <c r="D2134" s="91" t="str">
        <f>VLOOKUP(B2134,[1]PLANTA!$A$2:$T$2334,20,0)</f>
        <v>Grupo Administrativo Bogotá Zona Norte</v>
      </c>
      <c r="E2134" s="92" t="s">
        <v>2651</v>
      </c>
      <c r="F2134" s="10" t="s">
        <v>2695</v>
      </c>
      <c r="G2134" s="11">
        <v>4044</v>
      </c>
      <c r="H2134" s="11">
        <v>14</v>
      </c>
      <c r="I2134" s="93">
        <v>230030</v>
      </c>
      <c r="J2134" s="94" t="s">
        <v>161</v>
      </c>
      <c r="K2134" s="94" t="s">
        <v>161</v>
      </c>
    </row>
    <row r="2135" spans="1:11" hidden="1" x14ac:dyDescent="0.2">
      <c r="A2135" s="1">
        <v>4315</v>
      </c>
      <c r="B2135" s="148">
        <v>36532224</v>
      </c>
      <c r="C2135" s="144" t="s">
        <v>1120</v>
      </c>
      <c r="D2135" s="144" t="s">
        <v>3756</v>
      </c>
      <c r="E2135" s="131" t="s">
        <v>3389</v>
      </c>
      <c r="F2135" s="145" t="s">
        <v>2695</v>
      </c>
      <c r="G2135" s="146">
        <v>4044</v>
      </c>
      <c r="H2135" s="146">
        <v>14</v>
      </c>
      <c r="I2135" s="147">
        <v>230030</v>
      </c>
      <c r="J2135" s="145" t="s">
        <v>3756</v>
      </c>
      <c r="K2135" s="2"/>
    </row>
    <row r="2136" spans="1:11" hidden="1" x14ac:dyDescent="0.2">
      <c r="A2136" s="88">
        <v>1541</v>
      </c>
      <c r="B2136" s="95">
        <v>36532280</v>
      </c>
      <c r="C2136" s="90" t="s">
        <v>1121</v>
      </c>
      <c r="D2136" s="91" t="str">
        <f>VLOOKUP(B2136,[1]PLANTA!$A$2:$T$2334,20,0)</f>
        <v>Grupo Administrativo Santa Marta</v>
      </c>
      <c r="E2136" s="92" t="s">
        <v>2653</v>
      </c>
      <c r="F2136" s="10" t="s">
        <v>2660</v>
      </c>
      <c r="G2136" s="11">
        <v>2028</v>
      </c>
      <c r="H2136" s="11">
        <v>12</v>
      </c>
      <c r="I2136" s="93">
        <v>280030</v>
      </c>
      <c r="J2136" s="94" t="s">
        <v>193</v>
      </c>
      <c r="K2136" s="94" t="s">
        <v>192</v>
      </c>
    </row>
    <row r="2137" spans="1:11" hidden="1" x14ac:dyDescent="0.2">
      <c r="A2137" s="88">
        <v>1538</v>
      </c>
      <c r="B2137" s="95">
        <v>36532985</v>
      </c>
      <c r="C2137" s="90" t="s">
        <v>1122</v>
      </c>
      <c r="D2137" s="91" t="str">
        <f>VLOOKUP(B2137,[1]PLANTA!$A$2:$T$2334,20,0)</f>
        <v>Grupo Jurídico Santa Marta</v>
      </c>
      <c r="E2137" s="92" t="s">
        <v>2653</v>
      </c>
      <c r="F2137" s="10" t="s">
        <v>2695</v>
      </c>
      <c r="G2137" s="11">
        <v>4044</v>
      </c>
      <c r="H2137" s="11">
        <v>11</v>
      </c>
      <c r="I2137" s="93">
        <v>280020</v>
      </c>
      <c r="J2137" s="94" t="s">
        <v>193</v>
      </c>
      <c r="K2137" s="94" t="s">
        <v>192</v>
      </c>
    </row>
    <row r="2138" spans="1:11" hidden="1" x14ac:dyDescent="0.2">
      <c r="A2138" s="1">
        <v>4461</v>
      </c>
      <c r="B2138" s="148">
        <v>36532985</v>
      </c>
      <c r="C2138" s="144" t="s">
        <v>1122</v>
      </c>
      <c r="D2138" s="144" t="s">
        <v>3768</v>
      </c>
      <c r="E2138" s="131" t="s">
        <v>3389</v>
      </c>
      <c r="F2138" s="145" t="s">
        <v>2695</v>
      </c>
      <c r="G2138" s="146">
        <v>4044</v>
      </c>
      <c r="H2138" s="146">
        <v>11</v>
      </c>
      <c r="I2138" s="147">
        <v>280020</v>
      </c>
      <c r="J2138" s="145" t="s">
        <v>3768</v>
      </c>
      <c r="K2138" s="2"/>
    </row>
    <row r="2139" spans="1:11" hidden="1" x14ac:dyDescent="0.2">
      <c r="A2139" s="88">
        <v>1069</v>
      </c>
      <c r="B2139" s="95">
        <v>36538413</v>
      </c>
      <c r="C2139" s="90" t="s">
        <v>1123</v>
      </c>
      <c r="D2139" s="91" t="str">
        <f>VLOOKUP(B2139,[1]PLANTA!$A$2:$T$2334,20,0)</f>
        <v>Grupo Jurídico MONTERIA</v>
      </c>
      <c r="E2139" s="92" t="s">
        <v>2653</v>
      </c>
      <c r="F2139" s="10" t="s">
        <v>2657</v>
      </c>
      <c r="G2139" s="11">
        <v>4210</v>
      </c>
      <c r="H2139" s="11">
        <v>16</v>
      </c>
      <c r="I2139" s="93">
        <v>200020</v>
      </c>
      <c r="J2139" s="94" t="s">
        <v>155</v>
      </c>
      <c r="K2139" s="94" t="s">
        <v>154</v>
      </c>
    </row>
    <row r="2140" spans="1:11" hidden="1" x14ac:dyDescent="0.2">
      <c r="A2140" s="1">
        <v>4019</v>
      </c>
      <c r="B2140" s="148">
        <v>36538413</v>
      </c>
      <c r="C2140" s="144" t="s">
        <v>1123</v>
      </c>
      <c r="D2140" s="144" t="s">
        <v>3744</v>
      </c>
      <c r="E2140" s="131" t="s">
        <v>3389</v>
      </c>
      <c r="F2140" s="145" t="s">
        <v>2657</v>
      </c>
      <c r="G2140" s="146">
        <v>4210</v>
      </c>
      <c r="H2140" s="146">
        <v>16</v>
      </c>
      <c r="I2140" s="147">
        <v>200020</v>
      </c>
      <c r="J2140" s="145" t="s">
        <v>3744</v>
      </c>
      <c r="K2140" s="2"/>
    </row>
    <row r="2141" spans="1:11" hidden="1" x14ac:dyDescent="0.2">
      <c r="A2141" s="88">
        <v>1549</v>
      </c>
      <c r="B2141" s="95">
        <v>36538610</v>
      </c>
      <c r="C2141" s="90" t="s">
        <v>1124</v>
      </c>
      <c r="D2141" s="91" t="str">
        <f>VLOOKUP(B2141,[1]PLANTA!$A$2:$T$2334,20,0)</f>
        <v>Grupo Administrativo Santa Marta</v>
      </c>
      <c r="E2141" s="92" t="s">
        <v>2651</v>
      </c>
      <c r="F2141" s="10" t="s">
        <v>2695</v>
      </c>
      <c r="G2141" s="11">
        <v>4044</v>
      </c>
      <c r="H2141" s="11">
        <v>14</v>
      </c>
      <c r="I2141" s="93">
        <v>280030</v>
      </c>
      <c r="J2141" s="94" t="s">
        <v>193</v>
      </c>
      <c r="K2141" s="94" t="s">
        <v>192</v>
      </c>
    </row>
    <row r="2142" spans="1:11" hidden="1" x14ac:dyDescent="0.2">
      <c r="A2142" s="1">
        <v>4469</v>
      </c>
      <c r="B2142" s="148">
        <v>36538610</v>
      </c>
      <c r="C2142" s="144" t="s">
        <v>1124</v>
      </c>
      <c r="D2142" s="144" t="s">
        <v>3769</v>
      </c>
      <c r="E2142" s="131" t="s">
        <v>3389</v>
      </c>
      <c r="F2142" s="145" t="s">
        <v>2695</v>
      </c>
      <c r="G2142" s="146">
        <v>4044</v>
      </c>
      <c r="H2142" s="146">
        <v>14</v>
      </c>
      <c r="I2142" s="147">
        <v>280030</v>
      </c>
      <c r="J2142" s="145" t="s">
        <v>3769</v>
      </c>
      <c r="K2142" s="2"/>
    </row>
    <row r="2143" spans="1:11" ht="25.5" hidden="1" x14ac:dyDescent="0.2">
      <c r="A2143" s="88">
        <v>2474</v>
      </c>
      <c r="B2143" s="102">
        <v>36542216</v>
      </c>
      <c r="C2143" s="119" t="s">
        <v>2550</v>
      </c>
      <c r="D2143" s="126" t="s">
        <v>2104</v>
      </c>
      <c r="E2143" s="103" t="s">
        <v>3388</v>
      </c>
      <c r="F2143" s="104" t="s">
        <v>3389</v>
      </c>
      <c r="G2143" s="104" t="s">
        <v>3389</v>
      </c>
      <c r="H2143" s="104" t="s">
        <v>3389</v>
      </c>
      <c r="I2143" s="117" t="s">
        <v>3389</v>
      </c>
      <c r="J2143" s="107" t="s">
        <v>193</v>
      </c>
      <c r="K2143" s="107" t="s">
        <v>192</v>
      </c>
    </row>
    <row r="2144" spans="1:11" hidden="1" x14ac:dyDescent="0.2">
      <c r="A2144" s="88">
        <v>1547</v>
      </c>
      <c r="B2144" s="95">
        <v>36545807</v>
      </c>
      <c r="C2144" s="90" t="s">
        <v>1125</v>
      </c>
      <c r="D2144" s="91" t="str">
        <f>VLOOKUP(B2144,[1]PLANTA!$A$2:$T$2334,20,0)</f>
        <v>Grupo Administrativo Santa Marta</v>
      </c>
      <c r="E2144" s="92" t="s">
        <v>2651</v>
      </c>
      <c r="F2144" s="10" t="s">
        <v>2695</v>
      </c>
      <c r="G2144" s="11">
        <v>4044</v>
      </c>
      <c r="H2144" s="11">
        <v>18</v>
      </c>
      <c r="I2144" s="93">
        <v>280030</v>
      </c>
      <c r="J2144" s="94" t="s">
        <v>193</v>
      </c>
      <c r="K2144" s="94" t="s">
        <v>192</v>
      </c>
    </row>
    <row r="2145" spans="1:11" hidden="1" x14ac:dyDescent="0.2">
      <c r="A2145" s="1">
        <v>4467</v>
      </c>
      <c r="B2145" s="148">
        <v>36545807</v>
      </c>
      <c r="C2145" s="144" t="s">
        <v>1125</v>
      </c>
      <c r="D2145" s="144" t="s">
        <v>3769</v>
      </c>
      <c r="E2145" s="131" t="s">
        <v>3389</v>
      </c>
      <c r="F2145" s="145" t="s">
        <v>2695</v>
      </c>
      <c r="G2145" s="146">
        <v>4044</v>
      </c>
      <c r="H2145" s="146">
        <v>18</v>
      </c>
      <c r="I2145" s="147">
        <v>280030</v>
      </c>
      <c r="J2145" s="145" t="s">
        <v>3769</v>
      </c>
      <c r="K2145" s="2"/>
    </row>
    <row r="2146" spans="1:11" hidden="1" x14ac:dyDescent="0.2">
      <c r="A2146" s="88">
        <v>1534</v>
      </c>
      <c r="B2146" s="95">
        <v>36552575</v>
      </c>
      <c r="C2146" s="90" t="s">
        <v>3141</v>
      </c>
      <c r="D2146" s="91" t="str">
        <f>VLOOKUP(B2146,[1]PLANTA!$A$2:$T$2334,20,0)</f>
        <v>Grupo Jurídico Santa Marta</v>
      </c>
      <c r="E2146" s="92" t="s">
        <v>2651</v>
      </c>
      <c r="F2146" s="10" t="s">
        <v>2652</v>
      </c>
      <c r="G2146" s="11" t="s">
        <v>2662</v>
      </c>
      <c r="H2146" s="11" t="s">
        <v>2676</v>
      </c>
      <c r="I2146" s="93">
        <v>280020</v>
      </c>
      <c r="J2146" s="94" t="s">
        <v>193</v>
      </c>
      <c r="K2146" s="94" t="s">
        <v>192</v>
      </c>
    </row>
    <row r="2147" spans="1:11" hidden="1" x14ac:dyDescent="0.2">
      <c r="A2147" s="1">
        <v>4457</v>
      </c>
      <c r="B2147" s="148">
        <v>36552575</v>
      </c>
      <c r="C2147" s="144" t="s">
        <v>3141</v>
      </c>
      <c r="D2147" s="144" t="s">
        <v>3768</v>
      </c>
      <c r="E2147" s="131" t="s">
        <v>3389</v>
      </c>
      <c r="F2147" s="145" t="s">
        <v>2652</v>
      </c>
      <c r="G2147" s="146" t="s">
        <v>2662</v>
      </c>
      <c r="H2147" s="146" t="s">
        <v>2676</v>
      </c>
      <c r="I2147" s="147">
        <v>280020</v>
      </c>
      <c r="J2147" s="145" t="s">
        <v>3768</v>
      </c>
      <c r="K2147" s="2"/>
    </row>
    <row r="2148" spans="1:11" hidden="1" x14ac:dyDescent="0.2">
      <c r="A2148" s="88">
        <v>1529</v>
      </c>
      <c r="B2148" s="95">
        <v>36562725</v>
      </c>
      <c r="C2148" s="90" t="s">
        <v>1126</v>
      </c>
      <c r="D2148" s="91" t="str">
        <f>VLOOKUP(B2148,[1]PLANTA!$A$2:$T$2334,20,0)</f>
        <v>Despacho del Registrador Santa Marta</v>
      </c>
      <c r="E2148" s="92" t="s">
        <v>2651</v>
      </c>
      <c r="F2148" s="10" t="s">
        <v>2695</v>
      </c>
      <c r="G2148" s="11">
        <v>4044</v>
      </c>
      <c r="H2148" s="11">
        <v>14</v>
      </c>
      <c r="I2148" s="93">
        <v>280010</v>
      </c>
      <c r="J2148" s="94" t="s">
        <v>193</v>
      </c>
      <c r="K2148" s="94" t="s">
        <v>192</v>
      </c>
    </row>
    <row r="2149" spans="1:11" hidden="1" x14ac:dyDescent="0.2">
      <c r="A2149" s="1">
        <v>4452</v>
      </c>
      <c r="B2149" s="148">
        <v>36562725</v>
      </c>
      <c r="C2149" s="144" t="s">
        <v>1126</v>
      </c>
      <c r="D2149" s="144" t="s">
        <v>3767</v>
      </c>
      <c r="E2149" s="131" t="s">
        <v>3389</v>
      </c>
      <c r="F2149" s="145" t="s">
        <v>2695</v>
      </c>
      <c r="G2149" s="146">
        <v>4044</v>
      </c>
      <c r="H2149" s="146">
        <v>14</v>
      </c>
      <c r="I2149" s="152">
        <v>280010</v>
      </c>
      <c r="J2149" s="145" t="s">
        <v>3767</v>
      </c>
      <c r="K2149" s="2"/>
    </row>
    <row r="2150" spans="1:11" hidden="1" x14ac:dyDescent="0.2">
      <c r="A2150" s="88">
        <v>1123</v>
      </c>
      <c r="B2150" s="95">
        <v>36563340</v>
      </c>
      <c r="C2150" s="90" t="s">
        <v>1127</v>
      </c>
      <c r="D2150" s="91" t="str">
        <f>VLOOKUP(B2150,[1]PLANTA!$A$2:$T$2334,20,0)</f>
        <v>Grupo Jurídico Bogotá Zona Sur</v>
      </c>
      <c r="E2150" s="92" t="s">
        <v>2653</v>
      </c>
      <c r="F2150" s="10" t="s">
        <v>2654</v>
      </c>
      <c r="G2150" s="11" t="s">
        <v>2723</v>
      </c>
      <c r="H2150" s="11" t="s">
        <v>2669</v>
      </c>
      <c r="I2150" s="93">
        <v>210020</v>
      </c>
      <c r="J2150" s="94" t="s">
        <v>172</v>
      </c>
      <c r="K2150" s="94" t="s">
        <v>172</v>
      </c>
    </row>
    <row r="2151" spans="1:11" hidden="1" x14ac:dyDescent="0.2">
      <c r="A2151" s="1">
        <v>4067</v>
      </c>
      <c r="B2151" s="148">
        <v>36563340</v>
      </c>
      <c r="C2151" s="144" t="s">
        <v>1127</v>
      </c>
      <c r="D2151" s="144" t="s">
        <v>3747</v>
      </c>
      <c r="E2151" s="131" t="s">
        <v>3389</v>
      </c>
      <c r="F2151" s="145" t="s">
        <v>2654</v>
      </c>
      <c r="G2151" s="146" t="s">
        <v>2723</v>
      </c>
      <c r="H2151" s="146" t="s">
        <v>2669</v>
      </c>
      <c r="I2151" s="147">
        <v>210020</v>
      </c>
      <c r="J2151" s="145" t="s">
        <v>3747</v>
      </c>
      <c r="K2151" s="2"/>
    </row>
    <row r="2152" spans="1:11" hidden="1" x14ac:dyDescent="0.2">
      <c r="A2152" s="88">
        <v>808</v>
      </c>
      <c r="B2152" s="95">
        <v>36575440</v>
      </c>
      <c r="C2152" s="90" t="s">
        <v>1128</v>
      </c>
      <c r="D2152" s="91" t="str">
        <f>VLOOKUP(B2152,[1]PLANTA!$A$2:$T$2334,20,0)</f>
        <v>SIMITI</v>
      </c>
      <c r="E2152" s="92" t="s">
        <v>2825</v>
      </c>
      <c r="F2152" s="10" t="s">
        <v>2850</v>
      </c>
      <c r="G2152" s="11" t="s">
        <v>2851</v>
      </c>
      <c r="H2152" s="11" t="s">
        <v>2681</v>
      </c>
      <c r="I2152" s="93">
        <v>140140</v>
      </c>
      <c r="J2152" s="94" t="s">
        <v>109</v>
      </c>
      <c r="K2152" s="94" t="s">
        <v>74</v>
      </c>
    </row>
    <row r="2153" spans="1:11" hidden="1" x14ac:dyDescent="0.2">
      <c r="A2153" s="1">
        <v>3771</v>
      </c>
      <c r="B2153" s="148">
        <v>36575440</v>
      </c>
      <c r="C2153" s="144" t="s">
        <v>1128</v>
      </c>
      <c r="D2153" s="144" t="s">
        <v>109</v>
      </c>
      <c r="E2153" s="131" t="s">
        <v>3389</v>
      </c>
      <c r="F2153" s="145" t="s">
        <v>2850</v>
      </c>
      <c r="G2153" s="146" t="s">
        <v>2851</v>
      </c>
      <c r="H2153" s="146" t="s">
        <v>2681</v>
      </c>
      <c r="I2153" s="147">
        <v>140140</v>
      </c>
      <c r="J2153" s="145" t="s">
        <v>109</v>
      </c>
      <c r="K2153" s="2"/>
    </row>
    <row r="2154" spans="1:11" ht="25.5" hidden="1" x14ac:dyDescent="0.2">
      <c r="A2154" s="88">
        <v>2475</v>
      </c>
      <c r="B2154" s="102">
        <v>36667593</v>
      </c>
      <c r="C2154" s="119" t="s">
        <v>2615</v>
      </c>
      <c r="D2154" s="126" t="s">
        <v>1960</v>
      </c>
      <c r="E2154" s="103" t="s">
        <v>3388</v>
      </c>
      <c r="F2154" s="104" t="s">
        <v>3389</v>
      </c>
      <c r="G2154" s="104" t="s">
        <v>3389</v>
      </c>
      <c r="H2154" s="104" t="s">
        <v>3389</v>
      </c>
      <c r="I2154" s="117" t="s">
        <v>3389</v>
      </c>
      <c r="J2154" s="107" t="s">
        <v>54</v>
      </c>
      <c r="K2154" s="104" t="s">
        <v>278</v>
      </c>
    </row>
    <row r="2155" spans="1:11" hidden="1" x14ac:dyDescent="0.2">
      <c r="A2155" s="88">
        <v>187</v>
      </c>
      <c r="B2155" s="95">
        <v>36696141</v>
      </c>
      <c r="C2155" s="90" t="s">
        <v>1129</v>
      </c>
      <c r="D2155" s="91" t="str">
        <f>VLOOKUP(B2155,[1]PLANTA!$A$2:$T$2334,20,0)</f>
        <v>Grupo de Recaudos y Subsidios Notariales</v>
      </c>
      <c r="E2155" s="92" t="s">
        <v>2651</v>
      </c>
      <c r="F2155" s="10" t="s">
        <v>2654</v>
      </c>
      <c r="G2155" s="11">
        <v>3124</v>
      </c>
      <c r="H2155" s="11">
        <v>14</v>
      </c>
      <c r="I2155" s="93">
        <v>7150</v>
      </c>
      <c r="J2155" s="94" t="s">
        <v>54</v>
      </c>
      <c r="K2155" s="94" t="s">
        <v>278</v>
      </c>
    </row>
    <row r="2156" spans="1:11" hidden="1" x14ac:dyDescent="0.2">
      <c r="A2156" s="1">
        <v>3182</v>
      </c>
      <c r="B2156" s="148">
        <v>36696141</v>
      </c>
      <c r="C2156" s="144" t="s">
        <v>1129</v>
      </c>
      <c r="D2156" s="144" t="s">
        <v>3689</v>
      </c>
      <c r="E2156" s="131" t="s">
        <v>3389</v>
      </c>
      <c r="F2156" s="145" t="s">
        <v>2654</v>
      </c>
      <c r="G2156" s="146">
        <v>3124</v>
      </c>
      <c r="H2156" s="146">
        <v>14</v>
      </c>
      <c r="I2156" s="147">
        <v>7150</v>
      </c>
      <c r="J2156" s="145" t="s">
        <v>3689</v>
      </c>
      <c r="K2156" s="2"/>
    </row>
    <row r="2157" spans="1:11" hidden="1" x14ac:dyDescent="0.2">
      <c r="A2157" s="88">
        <v>1580</v>
      </c>
      <c r="B2157" s="95">
        <v>36712135</v>
      </c>
      <c r="C2157" s="90" t="s">
        <v>1130</v>
      </c>
      <c r="D2157" s="91" t="str">
        <f>VLOOKUP(B2157,[1]PLANTA!$A$2:$T$2334,20,0)</f>
        <v>SITIONUEVO</v>
      </c>
      <c r="E2157" s="92" t="s">
        <v>2651</v>
      </c>
      <c r="F2157" s="10" t="s">
        <v>2695</v>
      </c>
      <c r="G2157" s="11">
        <v>4044</v>
      </c>
      <c r="H2157" s="11">
        <v>16</v>
      </c>
      <c r="I2157" s="93">
        <v>280150</v>
      </c>
      <c r="J2157" s="94" t="s">
        <v>885</v>
      </c>
      <c r="K2157" s="94" t="s">
        <v>192</v>
      </c>
    </row>
    <row r="2158" spans="1:11" hidden="1" x14ac:dyDescent="0.2">
      <c r="A2158" s="1">
        <v>3691</v>
      </c>
      <c r="B2158" s="148">
        <v>36712135</v>
      </c>
      <c r="C2158" s="144" t="s">
        <v>1130</v>
      </c>
      <c r="D2158" s="144" t="s">
        <v>3723</v>
      </c>
      <c r="E2158" s="131" t="s">
        <v>3389</v>
      </c>
      <c r="F2158" s="145" t="s">
        <v>2695</v>
      </c>
      <c r="G2158" s="146">
        <v>4044</v>
      </c>
      <c r="H2158" s="146">
        <v>16</v>
      </c>
      <c r="I2158" s="147">
        <v>130020</v>
      </c>
      <c r="J2158" s="145" t="s">
        <v>3723</v>
      </c>
      <c r="K2158" s="2"/>
    </row>
    <row r="2159" spans="1:11" hidden="1" x14ac:dyDescent="0.2">
      <c r="A2159" s="88">
        <v>1624</v>
      </c>
      <c r="B2159" s="95">
        <v>36750684</v>
      </c>
      <c r="C2159" s="90" t="s">
        <v>3167</v>
      </c>
      <c r="D2159" s="91" t="str">
        <f>VLOOKUP(B2159,[1]PLANTA!$A$2:$T$2334,20,0)</f>
        <v>Grupo Jurídico PASTO</v>
      </c>
      <c r="E2159" s="92" t="s">
        <v>2651</v>
      </c>
      <c r="F2159" s="10" t="s">
        <v>2652</v>
      </c>
      <c r="G2159" s="11" t="s">
        <v>2662</v>
      </c>
      <c r="H2159" s="11">
        <v>10</v>
      </c>
      <c r="I2159" s="93">
        <v>300020</v>
      </c>
      <c r="J2159" s="94" t="s">
        <v>204</v>
      </c>
      <c r="K2159" s="94" t="s">
        <v>203</v>
      </c>
    </row>
    <row r="2160" spans="1:11" hidden="1" x14ac:dyDescent="0.2">
      <c r="A2160" s="1">
        <v>4542</v>
      </c>
      <c r="B2160" s="148">
        <v>36750684</v>
      </c>
      <c r="C2160" s="144" t="s">
        <v>3167</v>
      </c>
      <c r="D2160" s="144" t="s">
        <v>3774</v>
      </c>
      <c r="E2160" s="131" t="s">
        <v>3389</v>
      </c>
      <c r="F2160" s="145" t="s">
        <v>2652</v>
      </c>
      <c r="G2160" s="146" t="s">
        <v>2662</v>
      </c>
      <c r="H2160" s="146">
        <v>10</v>
      </c>
      <c r="I2160" s="147">
        <v>300020</v>
      </c>
      <c r="J2160" s="145" t="s">
        <v>3774</v>
      </c>
      <c r="K2160" s="2"/>
    </row>
    <row r="2161" spans="1:11" ht="25.5" hidden="1" x14ac:dyDescent="0.2">
      <c r="A2161" s="88">
        <v>2476</v>
      </c>
      <c r="B2161" s="102">
        <v>36951320</v>
      </c>
      <c r="C2161" s="119" t="s">
        <v>2576</v>
      </c>
      <c r="D2161" s="126" t="s">
        <v>2133</v>
      </c>
      <c r="E2161" s="103" t="s">
        <v>3388</v>
      </c>
      <c r="F2161" s="104" t="s">
        <v>3389</v>
      </c>
      <c r="G2161" s="104" t="s">
        <v>3389</v>
      </c>
      <c r="H2161" s="104" t="s">
        <v>3389</v>
      </c>
      <c r="I2161" s="117" t="s">
        <v>3389</v>
      </c>
      <c r="J2161" s="107" t="s">
        <v>204</v>
      </c>
      <c r="K2161" s="104" t="s">
        <v>203</v>
      </c>
    </row>
    <row r="2162" spans="1:11" hidden="1" x14ac:dyDescent="0.2">
      <c r="A2162" s="88">
        <v>1623</v>
      </c>
      <c r="B2162" s="95">
        <v>36991871</v>
      </c>
      <c r="C2162" s="90" t="s">
        <v>1131</v>
      </c>
      <c r="D2162" s="91" t="str">
        <f>VLOOKUP(B2162,[1]PLANTA!$A$2:$T$2334,20,0)</f>
        <v>Grupo Jurídico PASTO</v>
      </c>
      <c r="E2162" s="92" t="s">
        <v>2653</v>
      </c>
      <c r="F2162" s="10" t="s">
        <v>2660</v>
      </c>
      <c r="G2162" s="11">
        <v>2028</v>
      </c>
      <c r="H2162" s="11">
        <v>12</v>
      </c>
      <c r="I2162" s="93">
        <v>300020</v>
      </c>
      <c r="J2162" s="94" t="s">
        <v>204</v>
      </c>
      <c r="K2162" s="94" t="s">
        <v>203</v>
      </c>
    </row>
    <row r="2163" spans="1:11" hidden="1" x14ac:dyDescent="0.2">
      <c r="A2163" s="88">
        <v>1648</v>
      </c>
      <c r="B2163" s="95">
        <v>36992224</v>
      </c>
      <c r="C2163" s="90" t="s">
        <v>3174</v>
      </c>
      <c r="D2163" s="91" t="str">
        <f>VLOOKUP(B2163,[1]PLANTA!$A$2:$T$2334,20,0)</f>
        <v>IPIALES</v>
      </c>
      <c r="E2163" s="92" t="s">
        <v>2653</v>
      </c>
      <c r="F2163" s="10" t="s">
        <v>2652</v>
      </c>
      <c r="G2163" s="11" t="s">
        <v>2662</v>
      </c>
      <c r="H2163" s="11" t="s">
        <v>2663</v>
      </c>
      <c r="I2163" s="93">
        <v>300120</v>
      </c>
      <c r="J2163" s="94" t="s">
        <v>206</v>
      </c>
      <c r="K2163" s="94" t="s">
        <v>203</v>
      </c>
    </row>
    <row r="2164" spans="1:11" hidden="1" x14ac:dyDescent="0.2">
      <c r="A2164" s="1">
        <v>4562</v>
      </c>
      <c r="B2164" s="148">
        <v>36992224</v>
      </c>
      <c r="C2164" s="144" t="s">
        <v>3174</v>
      </c>
      <c r="D2164" s="144" t="s">
        <v>206</v>
      </c>
      <c r="E2164" s="131" t="s">
        <v>3389</v>
      </c>
      <c r="F2164" s="145" t="s">
        <v>2652</v>
      </c>
      <c r="G2164" s="146" t="s">
        <v>2662</v>
      </c>
      <c r="H2164" s="146" t="s">
        <v>2663</v>
      </c>
      <c r="I2164" s="147">
        <v>300120</v>
      </c>
      <c r="J2164" s="145" t="s">
        <v>206</v>
      </c>
      <c r="K2164" s="2"/>
    </row>
    <row r="2165" spans="1:11" hidden="1" x14ac:dyDescent="0.2">
      <c r="A2165" s="88">
        <v>1255</v>
      </c>
      <c r="B2165" s="95">
        <v>36994909</v>
      </c>
      <c r="C2165" s="90" t="s">
        <v>1132</v>
      </c>
      <c r="D2165" s="91" t="str">
        <f>VLOOKUP(B2165,[1]PLANTA!$A$2:$T$2334,20,0)</f>
        <v>Grupo Jurídico Bogotá Zona Centro</v>
      </c>
      <c r="E2165" s="92" t="s">
        <v>2653</v>
      </c>
      <c r="F2165" s="10" t="s">
        <v>2657</v>
      </c>
      <c r="G2165" s="11">
        <v>4210</v>
      </c>
      <c r="H2165" s="11">
        <v>16</v>
      </c>
      <c r="I2165" s="93">
        <v>220020</v>
      </c>
      <c r="J2165" s="94" t="s">
        <v>168</v>
      </c>
      <c r="K2165" s="94" t="s">
        <v>168</v>
      </c>
    </row>
    <row r="2166" spans="1:11" hidden="1" x14ac:dyDescent="0.2">
      <c r="A2166" s="1">
        <v>4196</v>
      </c>
      <c r="B2166" s="148">
        <v>36994909</v>
      </c>
      <c r="C2166" s="144" t="s">
        <v>1132</v>
      </c>
      <c r="D2166" s="144" t="s">
        <v>3751</v>
      </c>
      <c r="E2166" s="131" t="s">
        <v>3389</v>
      </c>
      <c r="F2166" s="145" t="s">
        <v>2657</v>
      </c>
      <c r="G2166" s="146">
        <v>4210</v>
      </c>
      <c r="H2166" s="146">
        <v>16</v>
      </c>
      <c r="I2166" s="147">
        <v>220020</v>
      </c>
      <c r="J2166" s="145" t="s">
        <v>3751</v>
      </c>
      <c r="K2166" s="2"/>
    </row>
    <row r="2167" spans="1:11" hidden="1" x14ac:dyDescent="0.2">
      <c r="A2167" s="88">
        <v>1369</v>
      </c>
      <c r="B2167" s="95">
        <v>36999538</v>
      </c>
      <c r="C2167" s="90" t="s">
        <v>1133</v>
      </c>
      <c r="D2167" s="91" t="str">
        <f>VLOOKUP(B2167,[1]PLANTA!$A$2:$T$2334,20,0)</f>
        <v>Grupo Jurídico Bogotá Zona Norte</v>
      </c>
      <c r="E2167" s="92" t="s">
        <v>2651</v>
      </c>
      <c r="F2167" s="10" t="s">
        <v>2657</v>
      </c>
      <c r="G2167" s="11" t="s">
        <v>2658</v>
      </c>
      <c r="H2167" s="11" t="s">
        <v>2717</v>
      </c>
      <c r="I2167" s="93">
        <v>230020</v>
      </c>
      <c r="J2167" s="94" t="s">
        <v>161</v>
      </c>
      <c r="K2167" s="94" t="s">
        <v>161</v>
      </c>
    </row>
    <row r="2168" spans="1:11" hidden="1" x14ac:dyDescent="0.2">
      <c r="A2168" s="1">
        <v>4298</v>
      </c>
      <c r="B2168" s="148">
        <v>36999538</v>
      </c>
      <c r="C2168" s="144" t="s">
        <v>1133</v>
      </c>
      <c r="D2168" s="144" t="s">
        <v>3755</v>
      </c>
      <c r="E2168" s="131" t="s">
        <v>3389</v>
      </c>
      <c r="F2168" s="145" t="s">
        <v>2657</v>
      </c>
      <c r="G2168" s="146" t="s">
        <v>2658</v>
      </c>
      <c r="H2168" s="146" t="s">
        <v>2717</v>
      </c>
      <c r="I2168" s="147">
        <v>230020</v>
      </c>
      <c r="J2168" s="145" t="s">
        <v>3755</v>
      </c>
      <c r="K2168" s="2"/>
    </row>
    <row r="2169" spans="1:11" hidden="1" x14ac:dyDescent="0.2">
      <c r="A2169" s="88">
        <v>1654</v>
      </c>
      <c r="B2169" s="95">
        <v>37000926</v>
      </c>
      <c r="C2169" s="90" t="s">
        <v>1134</v>
      </c>
      <c r="D2169" s="91" t="str">
        <f>VLOOKUP(B2169,[1]PLANTA!$A$2:$T$2334,20,0)</f>
        <v>IPIALES</v>
      </c>
      <c r="E2169" s="92" t="s">
        <v>2653</v>
      </c>
      <c r="F2169" s="10" t="s">
        <v>2657</v>
      </c>
      <c r="G2169" s="11">
        <v>4210</v>
      </c>
      <c r="H2169" s="11">
        <v>15</v>
      </c>
      <c r="I2169" s="93">
        <v>300120</v>
      </c>
      <c r="J2169" s="94" t="s">
        <v>206</v>
      </c>
      <c r="K2169" s="94" t="s">
        <v>203</v>
      </c>
    </row>
    <row r="2170" spans="1:11" hidden="1" x14ac:dyDescent="0.2">
      <c r="A2170" s="1">
        <v>4567</v>
      </c>
      <c r="B2170" s="148">
        <v>37000926</v>
      </c>
      <c r="C2170" s="144" t="s">
        <v>1134</v>
      </c>
      <c r="D2170" s="144" t="s">
        <v>206</v>
      </c>
      <c r="E2170" s="131" t="s">
        <v>3389</v>
      </c>
      <c r="F2170" s="145" t="s">
        <v>2657</v>
      </c>
      <c r="G2170" s="146">
        <v>4210</v>
      </c>
      <c r="H2170" s="146">
        <v>15</v>
      </c>
      <c r="I2170" s="147">
        <v>300120</v>
      </c>
      <c r="J2170" s="145" t="s">
        <v>206</v>
      </c>
      <c r="K2170" s="2"/>
    </row>
    <row r="2171" spans="1:11" hidden="1" x14ac:dyDescent="0.2">
      <c r="A2171" s="88">
        <v>1653</v>
      </c>
      <c r="B2171" s="95">
        <v>37002389</v>
      </c>
      <c r="C2171" s="90" t="s">
        <v>1135</v>
      </c>
      <c r="D2171" s="91" t="str">
        <f>VLOOKUP(B2171,[1]PLANTA!$A$2:$T$2334,20,0)</f>
        <v>IPIALES</v>
      </c>
      <c r="E2171" s="92" t="s">
        <v>2653</v>
      </c>
      <c r="F2171" s="10" t="s">
        <v>2695</v>
      </c>
      <c r="G2171" s="11">
        <v>4044</v>
      </c>
      <c r="H2171" s="11">
        <v>11</v>
      </c>
      <c r="I2171" s="93">
        <v>300120</v>
      </c>
      <c r="J2171" s="94" t="s">
        <v>206</v>
      </c>
      <c r="K2171" s="94" t="s">
        <v>203</v>
      </c>
    </row>
    <row r="2172" spans="1:11" hidden="1" x14ac:dyDescent="0.2">
      <c r="A2172" s="1">
        <v>4566</v>
      </c>
      <c r="B2172" s="148">
        <v>37002389</v>
      </c>
      <c r="C2172" s="144" t="s">
        <v>1135</v>
      </c>
      <c r="D2172" s="144" t="s">
        <v>206</v>
      </c>
      <c r="E2172" s="131" t="s">
        <v>3389</v>
      </c>
      <c r="F2172" s="145" t="s">
        <v>2695</v>
      </c>
      <c r="G2172" s="146">
        <v>4044</v>
      </c>
      <c r="H2172" s="146">
        <v>11</v>
      </c>
      <c r="I2172" s="147">
        <v>300120</v>
      </c>
      <c r="J2172" s="145" t="s">
        <v>206</v>
      </c>
      <c r="K2172" s="2"/>
    </row>
    <row r="2173" spans="1:11" hidden="1" x14ac:dyDescent="0.2">
      <c r="A2173" s="88">
        <v>37</v>
      </c>
      <c r="B2173" s="95">
        <v>37005100</v>
      </c>
      <c r="C2173" s="90" t="s">
        <v>2687</v>
      </c>
      <c r="D2173" s="91" t="str">
        <f>VLOOKUP(B2173,[1]PLANTA!$A$2:$T$2334,20,0)</f>
        <v>Grupo de Apoyo a la Inspección y Vigilancia</v>
      </c>
      <c r="E2173" s="92" t="s">
        <v>2651</v>
      </c>
      <c r="F2173" s="10" t="s">
        <v>2652</v>
      </c>
      <c r="G2173" s="11" t="s">
        <v>2662</v>
      </c>
      <c r="H2173" s="11" t="s">
        <v>2663</v>
      </c>
      <c r="I2173" s="93">
        <v>1700</v>
      </c>
      <c r="J2173" s="94" t="s">
        <v>54</v>
      </c>
      <c r="K2173" s="94" t="s">
        <v>278</v>
      </c>
    </row>
    <row r="2174" spans="1:11" hidden="1" x14ac:dyDescent="0.2">
      <c r="A2174" s="1">
        <v>3037</v>
      </c>
      <c r="B2174" s="148">
        <v>37005100</v>
      </c>
      <c r="C2174" s="144" t="s">
        <v>2687</v>
      </c>
      <c r="D2174" s="144" t="s">
        <v>3663</v>
      </c>
      <c r="E2174" s="131" t="s">
        <v>3389</v>
      </c>
      <c r="F2174" s="145" t="s">
        <v>2652</v>
      </c>
      <c r="G2174" s="146" t="s">
        <v>2662</v>
      </c>
      <c r="H2174" s="146" t="s">
        <v>2663</v>
      </c>
      <c r="I2174" s="147">
        <v>1900</v>
      </c>
      <c r="J2174" s="145" t="s">
        <v>3663</v>
      </c>
      <c r="K2174" s="2"/>
    </row>
    <row r="2175" spans="1:11" hidden="1" x14ac:dyDescent="0.2">
      <c r="A2175" s="88">
        <v>976</v>
      </c>
      <c r="B2175" s="95">
        <v>37081592</v>
      </c>
      <c r="C2175" s="90" t="s">
        <v>3001</v>
      </c>
      <c r="D2175" s="91" t="str">
        <f>VLOOKUP(B2175,[1]PLANTA!$A$2:$T$2334,20,0)</f>
        <v>Grupo Jurídico POPAYAN</v>
      </c>
      <c r="E2175" s="92" t="s">
        <v>2651</v>
      </c>
      <c r="F2175" s="10" t="s">
        <v>2652</v>
      </c>
      <c r="G2175" s="11" t="s">
        <v>2662</v>
      </c>
      <c r="H2175" s="11" t="s">
        <v>2671</v>
      </c>
      <c r="I2175" s="93">
        <v>180020</v>
      </c>
      <c r="J2175" s="94" t="s">
        <v>144</v>
      </c>
      <c r="K2175" s="94" t="s">
        <v>143</v>
      </c>
    </row>
    <row r="2176" spans="1:11" hidden="1" x14ac:dyDescent="0.2">
      <c r="A2176" s="1">
        <v>3930</v>
      </c>
      <c r="B2176" s="148">
        <v>37081592</v>
      </c>
      <c r="C2176" s="144" t="s">
        <v>3001</v>
      </c>
      <c r="D2176" s="144" t="s">
        <v>3738</v>
      </c>
      <c r="E2176" s="131" t="s">
        <v>3389</v>
      </c>
      <c r="F2176" s="145" t="s">
        <v>2652</v>
      </c>
      <c r="G2176" s="146" t="s">
        <v>2662</v>
      </c>
      <c r="H2176" s="146" t="s">
        <v>2671</v>
      </c>
      <c r="I2176" s="147">
        <v>180020</v>
      </c>
      <c r="J2176" s="145" t="s">
        <v>3738</v>
      </c>
      <c r="K2176" s="2"/>
    </row>
    <row r="2177" spans="1:11" hidden="1" x14ac:dyDescent="0.2">
      <c r="A2177" s="88">
        <v>1698</v>
      </c>
      <c r="B2177" s="95">
        <v>37181921</v>
      </c>
      <c r="C2177" s="90" t="s">
        <v>1136</v>
      </c>
      <c r="D2177" s="91" t="str">
        <f>VLOOKUP(B2177,[1]PLANTA!$A$2:$T$2334,20,0)</f>
        <v>Grupo Administrativo CUCUTA</v>
      </c>
      <c r="E2177" s="92" t="s">
        <v>2651</v>
      </c>
      <c r="F2177" s="10" t="s">
        <v>2695</v>
      </c>
      <c r="G2177" s="11">
        <v>4044</v>
      </c>
      <c r="H2177" s="11">
        <v>14</v>
      </c>
      <c r="I2177" s="93">
        <v>310030</v>
      </c>
      <c r="J2177" s="94" t="s">
        <v>213</v>
      </c>
      <c r="K2177" s="94" t="s">
        <v>212</v>
      </c>
    </row>
    <row r="2178" spans="1:11" hidden="1" x14ac:dyDescent="0.2">
      <c r="A2178" s="1">
        <v>4608</v>
      </c>
      <c r="B2178" s="148">
        <v>37181921</v>
      </c>
      <c r="C2178" s="144" t="s">
        <v>1136</v>
      </c>
      <c r="D2178" s="144" t="s">
        <v>3778</v>
      </c>
      <c r="E2178" s="131" t="s">
        <v>3389</v>
      </c>
      <c r="F2178" s="145" t="s">
        <v>2695</v>
      </c>
      <c r="G2178" s="146">
        <v>4044</v>
      </c>
      <c r="H2178" s="146">
        <v>14</v>
      </c>
      <c r="I2178" s="147">
        <v>310030</v>
      </c>
      <c r="J2178" s="145" t="s">
        <v>3778</v>
      </c>
      <c r="K2178" s="2"/>
    </row>
    <row r="2179" spans="1:11" hidden="1" x14ac:dyDescent="0.2">
      <c r="A2179" s="88">
        <v>80</v>
      </c>
      <c r="B2179" s="95">
        <v>37241081</v>
      </c>
      <c r="C2179" s="90" t="s">
        <v>1137</v>
      </c>
      <c r="D2179" s="91" t="str">
        <f>VLOOKUP(B2179,[1]PLANTA!$A$2:$T$2334,20,0)</f>
        <v>Grupo de Asistencia Técnica</v>
      </c>
      <c r="E2179" s="92" t="s">
        <v>2653</v>
      </c>
      <c r="F2179" s="10" t="s">
        <v>2654</v>
      </c>
      <c r="G2179" s="11">
        <v>3124</v>
      </c>
      <c r="H2179" s="11">
        <v>14</v>
      </c>
      <c r="I2179" s="93">
        <v>4200</v>
      </c>
      <c r="J2179" s="94" t="s">
        <v>54</v>
      </c>
      <c r="K2179" s="94" t="s">
        <v>278</v>
      </c>
    </row>
    <row r="2180" spans="1:11" hidden="1" x14ac:dyDescent="0.2">
      <c r="A2180" s="1">
        <v>3079</v>
      </c>
      <c r="B2180" s="149">
        <v>37241081</v>
      </c>
      <c r="C2180" s="144" t="s">
        <v>1137</v>
      </c>
      <c r="D2180" s="144" t="s">
        <v>3670</v>
      </c>
      <c r="E2180" s="131" t="s">
        <v>3389</v>
      </c>
      <c r="F2180" s="145" t="s">
        <v>2654</v>
      </c>
      <c r="G2180" s="146">
        <v>3124</v>
      </c>
      <c r="H2180" s="146">
        <v>14</v>
      </c>
      <c r="I2180" s="147">
        <v>4200</v>
      </c>
      <c r="J2180" s="145" t="s">
        <v>3670</v>
      </c>
      <c r="K2180" s="2"/>
    </row>
    <row r="2181" spans="1:11" ht="25.5" hidden="1" x14ac:dyDescent="0.2">
      <c r="A2181" s="88">
        <v>2477</v>
      </c>
      <c r="B2181" s="102">
        <v>37244085</v>
      </c>
      <c r="C2181" s="119" t="s">
        <v>2432</v>
      </c>
      <c r="D2181" s="126" t="s">
        <v>2067</v>
      </c>
      <c r="E2181" s="103" t="s">
        <v>3388</v>
      </c>
      <c r="F2181" s="104" t="s">
        <v>3389</v>
      </c>
      <c r="G2181" s="104" t="s">
        <v>3389</v>
      </c>
      <c r="H2181" s="104" t="s">
        <v>3389</v>
      </c>
      <c r="I2181" s="117" t="s">
        <v>3389</v>
      </c>
      <c r="J2181" s="104" t="s">
        <v>213</v>
      </c>
      <c r="K2181" s="104" t="s">
        <v>212</v>
      </c>
    </row>
    <row r="2182" spans="1:11" hidden="1" x14ac:dyDescent="0.2">
      <c r="A2182" s="88">
        <v>1697</v>
      </c>
      <c r="B2182" s="95">
        <v>37248095</v>
      </c>
      <c r="C2182" s="90" t="s">
        <v>1138</v>
      </c>
      <c r="D2182" s="91" t="str">
        <f>VLOOKUP(B2182,[1]PLANTA!$A$2:$T$2334,20,0)</f>
        <v>Grupo Administrativo CUCUTA</v>
      </c>
      <c r="E2182" s="92" t="s">
        <v>2653</v>
      </c>
      <c r="F2182" s="10" t="s">
        <v>2695</v>
      </c>
      <c r="G2182" s="11">
        <v>4044</v>
      </c>
      <c r="H2182" s="11">
        <v>18</v>
      </c>
      <c r="I2182" s="93">
        <v>310030</v>
      </c>
      <c r="J2182" s="94" t="s">
        <v>213</v>
      </c>
      <c r="K2182" s="94" t="s">
        <v>212</v>
      </c>
    </row>
    <row r="2183" spans="1:11" hidden="1" x14ac:dyDescent="0.2">
      <c r="A2183" s="1">
        <v>4607</v>
      </c>
      <c r="B2183" s="148">
        <v>37248095</v>
      </c>
      <c r="C2183" s="144" t="s">
        <v>1138</v>
      </c>
      <c r="D2183" s="144" t="s">
        <v>3778</v>
      </c>
      <c r="E2183" s="131" t="s">
        <v>3389</v>
      </c>
      <c r="F2183" s="145" t="s">
        <v>2695</v>
      </c>
      <c r="G2183" s="146">
        <v>4044</v>
      </c>
      <c r="H2183" s="146">
        <v>18</v>
      </c>
      <c r="I2183" s="147">
        <v>310030</v>
      </c>
      <c r="J2183" s="145" t="s">
        <v>3778</v>
      </c>
      <c r="K2183" s="2"/>
    </row>
    <row r="2184" spans="1:11" hidden="1" x14ac:dyDescent="0.2">
      <c r="A2184" s="88">
        <v>1688</v>
      </c>
      <c r="B2184" s="95">
        <v>37254384</v>
      </c>
      <c r="C2184" s="90" t="s">
        <v>1139</v>
      </c>
      <c r="D2184" s="91" t="str">
        <f>VLOOKUP(B2184,[1]PLANTA!$A$2:$T$2334,20,0)</f>
        <v>Grupo Jurídico CUCUTA</v>
      </c>
      <c r="E2184" s="92" t="s">
        <v>2653</v>
      </c>
      <c r="F2184" s="10" t="s">
        <v>2654</v>
      </c>
      <c r="G2184" s="11">
        <v>3124</v>
      </c>
      <c r="H2184" s="11">
        <v>14</v>
      </c>
      <c r="I2184" s="93">
        <v>310020</v>
      </c>
      <c r="J2184" s="94" t="s">
        <v>213</v>
      </c>
      <c r="K2184" s="94" t="s">
        <v>212</v>
      </c>
    </row>
    <row r="2185" spans="1:11" hidden="1" x14ac:dyDescent="0.2">
      <c r="A2185" s="1">
        <v>4599</v>
      </c>
      <c r="B2185" s="148">
        <v>37254384</v>
      </c>
      <c r="C2185" s="144" t="s">
        <v>1139</v>
      </c>
      <c r="D2185" s="144" t="s">
        <v>3777</v>
      </c>
      <c r="E2185" s="131" t="s">
        <v>3389</v>
      </c>
      <c r="F2185" s="145" t="s">
        <v>2654</v>
      </c>
      <c r="G2185" s="146">
        <v>3124</v>
      </c>
      <c r="H2185" s="146">
        <v>14</v>
      </c>
      <c r="I2185" s="147">
        <v>310020</v>
      </c>
      <c r="J2185" s="145" t="s">
        <v>3777</v>
      </c>
      <c r="K2185" s="2"/>
    </row>
    <row r="2186" spans="1:11" hidden="1" x14ac:dyDescent="0.2">
      <c r="A2186" s="88">
        <v>1701</v>
      </c>
      <c r="B2186" s="95">
        <v>37259563</v>
      </c>
      <c r="C2186" s="90" t="s">
        <v>1140</v>
      </c>
      <c r="D2186" s="91" t="str">
        <f>VLOOKUP(B2186,[1]PLANTA!$A$2:$T$2334,20,0)</f>
        <v>Grupo Administrativo CUCUTA</v>
      </c>
      <c r="E2186" s="92" t="s">
        <v>2653</v>
      </c>
      <c r="F2186" s="10" t="s">
        <v>2657</v>
      </c>
      <c r="G2186" s="11">
        <v>4210</v>
      </c>
      <c r="H2186" s="11">
        <v>16</v>
      </c>
      <c r="I2186" s="93">
        <v>310030</v>
      </c>
      <c r="J2186" s="94" t="s">
        <v>213</v>
      </c>
      <c r="K2186" s="94" t="s">
        <v>212</v>
      </c>
    </row>
    <row r="2187" spans="1:11" hidden="1" x14ac:dyDescent="0.2">
      <c r="A2187" s="1">
        <v>4611</v>
      </c>
      <c r="B2187" s="148">
        <v>37259563</v>
      </c>
      <c r="C2187" s="144" t="s">
        <v>1140</v>
      </c>
      <c r="D2187" s="144" t="s">
        <v>3778</v>
      </c>
      <c r="E2187" s="131" t="s">
        <v>3389</v>
      </c>
      <c r="F2187" s="145" t="s">
        <v>2657</v>
      </c>
      <c r="G2187" s="146">
        <v>4210</v>
      </c>
      <c r="H2187" s="146">
        <v>16</v>
      </c>
      <c r="I2187" s="147">
        <v>310030</v>
      </c>
      <c r="J2187" s="145" t="s">
        <v>3778</v>
      </c>
      <c r="K2187" s="2"/>
    </row>
    <row r="2188" spans="1:11" hidden="1" x14ac:dyDescent="0.2">
      <c r="A2188" s="88">
        <v>1679</v>
      </c>
      <c r="B2188" s="95">
        <v>37277754</v>
      </c>
      <c r="C2188" s="90" t="s">
        <v>3184</v>
      </c>
      <c r="D2188" s="91" t="str">
        <f>VLOOKUP(B2188,[1]PLANTA!$A$2:$T$2334,20,0)</f>
        <v>Despacho del Registrador CUCUTA</v>
      </c>
      <c r="E2188" s="92" t="s">
        <v>2651</v>
      </c>
      <c r="F2188" s="10" t="s">
        <v>2695</v>
      </c>
      <c r="G2188" s="11">
        <v>4044</v>
      </c>
      <c r="H2188" s="11">
        <v>11</v>
      </c>
      <c r="I2188" s="93">
        <v>310010</v>
      </c>
      <c r="J2188" s="94" t="s">
        <v>213</v>
      </c>
      <c r="K2188" s="94" t="s">
        <v>212</v>
      </c>
    </row>
    <row r="2189" spans="1:11" hidden="1" x14ac:dyDescent="0.2">
      <c r="A2189" s="1">
        <v>4591</v>
      </c>
      <c r="B2189" s="148">
        <v>37277754</v>
      </c>
      <c r="C2189" s="144" t="s">
        <v>3184</v>
      </c>
      <c r="D2189" s="144" t="s">
        <v>3776</v>
      </c>
      <c r="E2189" s="131" t="s">
        <v>3389</v>
      </c>
      <c r="F2189" s="145" t="s">
        <v>2695</v>
      </c>
      <c r="G2189" s="146">
        <v>4044</v>
      </c>
      <c r="H2189" s="146">
        <v>11</v>
      </c>
      <c r="I2189" s="147">
        <v>310010</v>
      </c>
      <c r="J2189" s="145" t="s">
        <v>3776</v>
      </c>
      <c r="K2189" s="2"/>
    </row>
    <row r="2190" spans="1:11" hidden="1" x14ac:dyDescent="0.2">
      <c r="A2190" s="88">
        <v>1718</v>
      </c>
      <c r="B2190" s="95">
        <v>37310049</v>
      </c>
      <c r="C2190" s="90" t="s">
        <v>3193</v>
      </c>
      <c r="D2190" s="91" t="str">
        <f>VLOOKUP(B2190,[1]PLANTA!$A$2:$T$2334,20,0)</f>
        <v>OCAÑA</v>
      </c>
      <c r="E2190" s="92" t="s">
        <v>2651</v>
      </c>
      <c r="F2190" s="10" t="s">
        <v>2695</v>
      </c>
      <c r="G2190" s="11">
        <v>4044</v>
      </c>
      <c r="H2190" s="11">
        <v>14</v>
      </c>
      <c r="I2190" s="93">
        <v>310130</v>
      </c>
      <c r="J2190" s="94" t="s">
        <v>217</v>
      </c>
      <c r="K2190" s="94" t="s">
        <v>212</v>
      </c>
    </row>
    <row r="2191" spans="1:11" hidden="1" x14ac:dyDescent="0.2">
      <c r="A2191" s="88">
        <v>1725</v>
      </c>
      <c r="B2191" s="95">
        <v>37310842</v>
      </c>
      <c r="C2191" s="90" t="s">
        <v>1141</v>
      </c>
      <c r="D2191" s="91" t="str">
        <f>VLOOKUP(B2191,[1]PLANTA!$A$2:$T$2334,20,0)</f>
        <v>OCAÑA</v>
      </c>
      <c r="E2191" s="92" t="s">
        <v>2653</v>
      </c>
      <c r="F2191" s="10" t="s">
        <v>2657</v>
      </c>
      <c r="G2191" s="11">
        <v>4210</v>
      </c>
      <c r="H2191" s="11">
        <v>15</v>
      </c>
      <c r="I2191" s="93">
        <v>310130</v>
      </c>
      <c r="J2191" s="94" t="s">
        <v>217</v>
      </c>
      <c r="K2191" s="94" t="s">
        <v>212</v>
      </c>
    </row>
    <row r="2192" spans="1:11" hidden="1" x14ac:dyDescent="0.2">
      <c r="A2192" s="1">
        <v>4636</v>
      </c>
      <c r="B2192" s="148">
        <v>37310842</v>
      </c>
      <c r="C2192" s="144" t="s">
        <v>1141</v>
      </c>
      <c r="D2192" s="144" t="s">
        <v>217</v>
      </c>
      <c r="E2192" s="131" t="s">
        <v>3389</v>
      </c>
      <c r="F2192" s="145" t="s">
        <v>2657</v>
      </c>
      <c r="G2192" s="146">
        <v>4210</v>
      </c>
      <c r="H2192" s="146">
        <v>15</v>
      </c>
      <c r="I2192" s="147">
        <v>310130</v>
      </c>
      <c r="J2192" s="145" t="s">
        <v>217</v>
      </c>
      <c r="K2192" s="2"/>
    </row>
    <row r="2193" spans="1:11" hidden="1" x14ac:dyDescent="0.2">
      <c r="A2193" s="88">
        <v>1720</v>
      </c>
      <c r="B2193" s="95">
        <v>37310962</v>
      </c>
      <c r="C2193" s="90" t="s">
        <v>1142</v>
      </c>
      <c r="D2193" s="91" t="str">
        <f>VLOOKUP(B2193,[1]PLANTA!$A$2:$T$2334,20,0)</f>
        <v>OCAÑA</v>
      </c>
      <c r="E2193" s="92" t="s">
        <v>2653</v>
      </c>
      <c r="F2193" s="10" t="s">
        <v>2695</v>
      </c>
      <c r="G2193" s="11">
        <v>4044</v>
      </c>
      <c r="H2193" s="11">
        <v>14</v>
      </c>
      <c r="I2193" s="93">
        <v>310130</v>
      </c>
      <c r="J2193" s="94" t="s">
        <v>217</v>
      </c>
      <c r="K2193" s="94" t="s">
        <v>212</v>
      </c>
    </row>
    <row r="2194" spans="1:11" hidden="1" x14ac:dyDescent="0.2">
      <c r="A2194" s="1">
        <v>4631</v>
      </c>
      <c r="B2194" s="148">
        <v>37310962</v>
      </c>
      <c r="C2194" s="144" t="s">
        <v>1142</v>
      </c>
      <c r="D2194" s="144" t="s">
        <v>217</v>
      </c>
      <c r="E2194" s="131" t="s">
        <v>3389</v>
      </c>
      <c r="F2194" s="145" t="s">
        <v>2695</v>
      </c>
      <c r="G2194" s="146">
        <v>4044</v>
      </c>
      <c r="H2194" s="146">
        <v>14</v>
      </c>
      <c r="I2194" s="147">
        <v>310130</v>
      </c>
      <c r="J2194" s="145" t="s">
        <v>217</v>
      </c>
      <c r="K2194" s="2"/>
    </row>
    <row r="2195" spans="1:11" hidden="1" x14ac:dyDescent="0.2">
      <c r="A2195" s="88">
        <v>1724</v>
      </c>
      <c r="B2195" s="95">
        <v>37312166</v>
      </c>
      <c r="C2195" s="90" t="s">
        <v>1143</v>
      </c>
      <c r="D2195" s="91" t="str">
        <f>VLOOKUP(B2195,[1]PLANTA!$A$2:$T$2334,20,0)</f>
        <v>OCAÑA</v>
      </c>
      <c r="E2195" s="92" t="s">
        <v>2653</v>
      </c>
      <c r="F2195" s="10" t="s">
        <v>2657</v>
      </c>
      <c r="G2195" s="11">
        <v>4210</v>
      </c>
      <c r="H2195" s="11">
        <v>15</v>
      </c>
      <c r="I2195" s="93">
        <v>310130</v>
      </c>
      <c r="J2195" s="94" t="s">
        <v>217</v>
      </c>
      <c r="K2195" s="94" t="s">
        <v>212</v>
      </c>
    </row>
    <row r="2196" spans="1:11" hidden="1" x14ac:dyDescent="0.2">
      <c r="A2196" s="1">
        <v>4635</v>
      </c>
      <c r="B2196" s="148">
        <v>37312166</v>
      </c>
      <c r="C2196" s="144" t="s">
        <v>1143</v>
      </c>
      <c r="D2196" s="144" t="s">
        <v>217</v>
      </c>
      <c r="E2196" s="131" t="s">
        <v>3389</v>
      </c>
      <c r="F2196" s="145" t="s">
        <v>2657</v>
      </c>
      <c r="G2196" s="146">
        <v>4210</v>
      </c>
      <c r="H2196" s="146">
        <v>15</v>
      </c>
      <c r="I2196" s="147">
        <v>310130</v>
      </c>
      <c r="J2196" s="145" t="s">
        <v>217</v>
      </c>
      <c r="K2196" s="2"/>
    </row>
    <row r="2197" spans="1:11" hidden="1" x14ac:dyDescent="0.2">
      <c r="A2197" s="88">
        <v>1834</v>
      </c>
      <c r="B2197" s="95">
        <v>37312632</v>
      </c>
      <c r="C2197" s="90" t="s">
        <v>1144</v>
      </c>
      <c r="D2197" s="91" t="str">
        <f>VLOOKUP(B2197,[1]PLANTA!$A$2:$T$2334,20,0)</f>
        <v>Grupo Jurídico Bucaramanga</v>
      </c>
      <c r="E2197" s="92" t="s">
        <v>2653</v>
      </c>
      <c r="F2197" s="10" t="s">
        <v>2654</v>
      </c>
      <c r="G2197" s="11">
        <v>3124</v>
      </c>
      <c r="H2197" s="11" t="s">
        <v>2735</v>
      </c>
      <c r="I2197" s="93">
        <v>340020</v>
      </c>
      <c r="J2197" s="94" t="s">
        <v>234</v>
      </c>
      <c r="K2197" s="94" t="s">
        <v>233</v>
      </c>
    </row>
    <row r="2198" spans="1:11" hidden="1" x14ac:dyDescent="0.2">
      <c r="A2198" s="1">
        <v>4736</v>
      </c>
      <c r="B2198" s="148">
        <v>37312632</v>
      </c>
      <c r="C2198" s="144" t="s">
        <v>1144</v>
      </c>
      <c r="D2198" s="144" t="s">
        <v>3786</v>
      </c>
      <c r="E2198" s="131" t="s">
        <v>3389</v>
      </c>
      <c r="F2198" s="145" t="s">
        <v>2654</v>
      </c>
      <c r="G2198" s="146">
        <v>3124</v>
      </c>
      <c r="H2198" s="146" t="s">
        <v>2735</v>
      </c>
      <c r="I2198" s="147">
        <v>340020</v>
      </c>
      <c r="J2198" s="145" t="s">
        <v>3786</v>
      </c>
      <c r="K2198" s="2"/>
    </row>
    <row r="2199" spans="1:11" hidden="1" x14ac:dyDescent="0.2">
      <c r="A2199" s="88">
        <v>728</v>
      </c>
      <c r="B2199" s="95">
        <v>37316084</v>
      </c>
      <c r="C2199" s="90" t="s">
        <v>1145</v>
      </c>
      <c r="D2199" s="91" t="str">
        <f>VLOOKUP(B2199,[1]PLANTA!$A$2:$T$2334,20,0)</f>
        <v>Grupo Jurídico Barranquilla</v>
      </c>
      <c r="E2199" s="92" t="s">
        <v>2651</v>
      </c>
      <c r="F2199" s="10" t="s">
        <v>2695</v>
      </c>
      <c r="G2199" s="11">
        <v>4044</v>
      </c>
      <c r="H2199" s="11">
        <v>16</v>
      </c>
      <c r="I2199" s="93">
        <v>130020</v>
      </c>
      <c r="J2199" s="94" t="s">
        <v>104</v>
      </c>
      <c r="K2199" s="94" t="s">
        <v>103</v>
      </c>
    </row>
    <row r="2200" spans="1:11" hidden="1" x14ac:dyDescent="0.2">
      <c r="A2200" s="1">
        <v>3690</v>
      </c>
      <c r="B2200" s="148">
        <v>37316084</v>
      </c>
      <c r="C2200" s="144" t="s">
        <v>1145</v>
      </c>
      <c r="D2200" s="144" t="s">
        <v>3723</v>
      </c>
      <c r="E2200" s="131" t="s">
        <v>3389</v>
      </c>
      <c r="F2200" s="145" t="s">
        <v>2695</v>
      </c>
      <c r="G2200" s="146">
        <v>4044</v>
      </c>
      <c r="H2200" s="146">
        <v>16</v>
      </c>
      <c r="I2200" s="147">
        <v>130020</v>
      </c>
      <c r="J2200" s="145" t="s">
        <v>3723</v>
      </c>
      <c r="K2200" s="2"/>
    </row>
    <row r="2201" spans="1:11" hidden="1" x14ac:dyDescent="0.2">
      <c r="A2201" s="88">
        <v>1712</v>
      </c>
      <c r="B2201" s="95">
        <v>37318455</v>
      </c>
      <c r="C2201" s="90" t="s">
        <v>1146</v>
      </c>
      <c r="D2201" s="91" t="str">
        <f>VLOOKUP(B2201,[1]PLANTA!$A$2:$T$2334,20,0)</f>
        <v>OCAÑA</v>
      </c>
      <c r="E2201" s="92" t="s">
        <v>2825</v>
      </c>
      <c r="F2201" s="10" t="s">
        <v>2850</v>
      </c>
      <c r="G2201" s="11" t="s">
        <v>2851</v>
      </c>
      <c r="H2201" s="11" t="s">
        <v>2681</v>
      </c>
      <c r="I2201" s="93">
        <v>310130</v>
      </c>
      <c r="J2201" s="94" t="s">
        <v>217</v>
      </c>
      <c r="K2201" s="94" t="s">
        <v>212</v>
      </c>
    </row>
    <row r="2202" spans="1:11" hidden="1" x14ac:dyDescent="0.2">
      <c r="A2202" s="1">
        <v>4623</v>
      </c>
      <c r="B2202" s="148">
        <v>37318455</v>
      </c>
      <c r="C2202" s="144" t="s">
        <v>1146</v>
      </c>
      <c r="D2202" s="144" t="s">
        <v>217</v>
      </c>
      <c r="E2202" s="131" t="s">
        <v>3389</v>
      </c>
      <c r="F2202" s="145" t="s">
        <v>2850</v>
      </c>
      <c r="G2202" s="146" t="s">
        <v>2851</v>
      </c>
      <c r="H2202" s="146" t="s">
        <v>2681</v>
      </c>
      <c r="I2202" s="147">
        <v>310130</v>
      </c>
      <c r="J2202" s="145" t="s">
        <v>217</v>
      </c>
      <c r="K2202" s="2"/>
    </row>
    <row r="2203" spans="1:11" hidden="1" x14ac:dyDescent="0.2">
      <c r="A2203" s="88">
        <v>1695</v>
      </c>
      <c r="B2203" s="95">
        <v>37320742</v>
      </c>
      <c r="C2203" s="90" t="s">
        <v>1147</v>
      </c>
      <c r="D2203" s="91" t="str">
        <f>VLOOKUP(B2203,[1]PLANTA!$A$2:$T$2334,20,0)</f>
        <v>Grupo Administrativo CUCUTA</v>
      </c>
      <c r="E2203" s="92" t="s">
        <v>2653</v>
      </c>
      <c r="F2203" s="10" t="s">
        <v>2652</v>
      </c>
      <c r="G2203" s="11">
        <v>2044</v>
      </c>
      <c r="H2203" s="11">
        <v>10</v>
      </c>
      <c r="I2203" s="93">
        <v>310030</v>
      </c>
      <c r="J2203" s="94" t="s">
        <v>213</v>
      </c>
      <c r="K2203" s="94" t="s">
        <v>212</v>
      </c>
    </row>
    <row r="2204" spans="1:11" hidden="1" x14ac:dyDescent="0.2">
      <c r="A2204" s="1">
        <v>4605</v>
      </c>
      <c r="B2204" s="148">
        <v>37320742</v>
      </c>
      <c r="C2204" s="144" t="s">
        <v>1147</v>
      </c>
      <c r="D2204" s="144" t="s">
        <v>3778</v>
      </c>
      <c r="E2204" s="131" t="s">
        <v>3389</v>
      </c>
      <c r="F2204" s="145" t="s">
        <v>2652</v>
      </c>
      <c r="G2204" s="146">
        <v>2044</v>
      </c>
      <c r="H2204" s="146">
        <v>10</v>
      </c>
      <c r="I2204" s="147">
        <v>310030</v>
      </c>
      <c r="J2204" s="145" t="s">
        <v>3778</v>
      </c>
      <c r="K2204" s="2"/>
    </row>
    <row r="2205" spans="1:11" hidden="1" x14ac:dyDescent="0.2">
      <c r="A2205" s="88">
        <v>1901</v>
      </c>
      <c r="B2205" s="95">
        <v>37324198</v>
      </c>
      <c r="C2205" s="90" t="s">
        <v>3243</v>
      </c>
      <c r="D2205" s="91" t="str">
        <f>VLOOKUP(B2205,[1]PLANTA!$A$2:$T$2334,20,0)</f>
        <v>PIEDECUESTA</v>
      </c>
      <c r="E2205" s="92" t="s">
        <v>2651</v>
      </c>
      <c r="F2205" s="10" t="s">
        <v>2695</v>
      </c>
      <c r="G2205" s="11">
        <v>4044</v>
      </c>
      <c r="H2205" s="11">
        <v>11</v>
      </c>
      <c r="I2205" s="93">
        <v>340170</v>
      </c>
      <c r="J2205" s="94" t="s">
        <v>241</v>
      </c>
      <c r="K2205" s="94" t="s">
        <v>233</v>
      </c>
    </row>
    <row r="2206" spans="1:11" hidden="1" x14ac:dyDescent="0.2">
      <c r="A2206" s="1">
        <v>4798</v>
      </c>
      <c r="B2206" s="148">
        <v>37324198</v>
      </c>
      <c r="C2206" s="144" t="s">
        <v>3243</v>
      </c>
      <c r="D2206" s="144" t="s">
        <v>241</v>
      </c>
      <c r="E2206" s="131" t="s">
        <v>3389</v>
      </c>
      <c r="F2206" s="145" t="s">
        <v>2695</v>
      </c>
      <c r="G2206" s="146">
        <v>4044</v>
      </c>
      <c r="H2206" s="146">
        <v>11</v>
      </c>
      <c r="I2206" s="147">
        <v>340170</v>
      </c>
      <c r="J2206" s="145" t="s">
        <v>241</v>
      </c>
      <c r="K2206" s="2"/>
    </row>
    <row r="2207" spans="1:11" hidden="1" x14ac:dyDescent="0.2">
      <c r="A2207" s="88">
        <v>1719</v>
      </c>
      <c r="B2207" s="95">
        <v>37325544</v>
      </c>
      <c r="C2207" s="90" t="s">
        <v>3194</v>
      </c>
      <c r="D2207" s="91" t="str">
        <f>VLOOKUP(B2207,[1]PLANTA!$A$2:$T$2334,20,0)</f>
        <v>OCAÑA</v>
      </c>
      <c r="E2207" s="92" t="s">
        <v>2651</v>
      </c>
      <c r="F2207" s="10" t="s">
        <v>2695</v>
      </c>
      <c r="G2207" s="11">
        <v>4044</v>
      </c>
      <c r="H2207" s="11">
        <v>14</v>
      </c>
      <c r="I2207" s="93">
        <v>310130</v>
      </c>
      <c r="J2207" s="94" t="s">
        <v>217</v>
      </c>
      <c r="K2207" s="94" t="s">
        <v>212</v>
      </c>
    </row>
    <row r="2208" spans="1:11" hidden="1" x14ac:dyDescent="0.2">
      <c r="A2208" s="1">
        <v>4630</v>
      </c>
      <c r="B2208" s="148">
        <v>37325544</v>
      </c>
      <c r="C2208" s="144" t="s">
        <v>3194</v>
      </c>
      <c r="D2208" s="144" t="s">
        <v>217</v>
      </c>
      <c r="E2208" s="131" t="s">
        <v>3389</v>
      </c>
      <c r="F2208" s="145" t="s">
        <v>2695</v>
      </c>
      <c r="G2208" s="146">
        <v>4044</v>
      </c>
      <c r="H2208" s="146">
        <v>14</v>
      </c>
      <c r="I2208" s="147">
        <v>310130</v>
      </c>
      <c r="J2208" s="145" t="s">
        <v>217</v>
      </c>
      <c r="K2208" s="2"/>
    </row>
    <row r="2209" spans="1:11" hidden="1" x14ac:dyDescent="0.2">
      <c r="A2209" s="88">
        <v>1714</v>
      </c>
      <c r="B2209" s="95">
        <v>37330691</v>
      </c>
      <c r="C2209" s="90" t="s">
        <v>1148</v>
      </c>
      <c r="D2209" s="91" t="str">
        <f>VLOOKUP(B2209,[1]PLANTA!$A$2:$T$2334,20,0)</f>
        <v>OCAÑA</v>
      </c>
      <c r="E2209" s="92" t="s">
        <v>2651</v>
      </c>
      <c r="F2209" s="10" t="s">
        <v>2652</v>
      </c>
      <c r="G2209" s="11" t="s">
        <v>2662</v>
      </c>
      <c r="H2209" s="11" t="s">
        <v>2663</v>
      </c>
      <c r="I2209" s="93">
        <v>310130</v>
      </c>
      <c r="J2209" s="94" t="s">
        <v>217</v>
      </c>
      <c r="K2209" s="94" t="s">
        <v>212</v>
      </c>
    </row>
    <row r="2210" spans="1:11" hidden="1" x14ac:dyDescent="0.2">
      <c r="A2210" s="1">
        <v>4625</v>
      </c>
      <c r="B2210" s="148">
        <v>37330691</v>
      </c>
      <c r="C2210" s="145" t="s">
        <v>1148</v>
      </c>
      <c r="D2210" s="145" t="s">
        <v>217</v>
      </c>
      <c r="E2210" s="131" t="s">
        <v>3389</v>
      </c>
      <c r="F2210" s="145" t="s">
        <v>2652</v>
      </c>
      <c r="G2210" s="146" t="s">
        <v>2662</v>
      </c>
      <c r="H2210" s="146" t="s">
        <v>2663</v>
      </c>
      <c r="I2210" s="153">
        <v>310130</v>
      </c>
      <c r="J2210" s="145" t="s">
        <v>217</v>
      </c>
      <c r="K2210" s="2"/>
    </row>
    <row r="2211" spans="1:11" hidden="1" x14ac:dyDescent="0.2">
      <c r="A2211" s="88">
        <v>1146</v>
      </c>
      <c r="B2211" s="95">
        <v>37331284</v>
      </c>
      <c r="C2211" s="125" t="s">
        <v>1149</v>
      </c>
      <c r="D2211" s="10" t="str">
        <f>VLOOKUP(B2211,[1]PLANTA!$A$2:$T$2334,20,0)</f>
        <v>Grupo Administrativo Bogotá Zona Sur</v>
      </c>
      <c r="E2211" s="92" t="s">
        <v>2651</v>
      </c>
      <c r="F2211" s="10" t="s">
        <v>2652</v>
      </c>
      <c r="G2211" s="11" t="s">
        <v>2662</v>
      </c>
      <c r="H2211" s="11" t="s">
        <v>2671</v>
      </c>
      <c r="I2211" s="125">
        <v>210030</v>
      </c>
      <c r="J2211" s="94" t="s">
        <v>172</v>
      </c>
      <c r="K2211" s="94" t="s">
        <v>172</v>
      </c>
    </row>
    <row r="2212" spans="1:11" hidden="1" x14ac:dyDescent="0.2">
      <c r="A2212" s="1">
        <v>4087</v>
      </c>
      <c r="B2212" s="148">
        <v>37331284</v>
      </c>
      <c r="C2212" s="145" t="s">
        <v>1149</v>
      </c>
      <c r="D2212" s="145" t="s">
        <v>3748</v>
      </c>
      <c r="E2212" s="131" t="s">
        <v>3389</v>
      </c>
      <c r="F2212" s="145" t="s">
        <v>2652</v>
      </c>
      <c r="G2212" s="146" t="s">
        <v>2662</v>
      </c>
      <c r="H2212" s="146" t="s">
        <v>2671</v>
      </c>
      <c r="I2212" s="153">
        <v>210030</v>
      </c>
      <c r="J2212" s="145" t="s">
        <v>3748</v>
      </c>
      <c r="K2212" s="2"/>
    </row>
    <row r="2213" spans="1:11" hidden="1" x14ac:dyDescent="0.2">
      <c r="A2213" s="88">
        <v>1716</v>
      </c>
      <c r="B2213" s="95">
        <v>37336139</v>
      </c>
      <c r="C2213" s="125" t="s">
        <v>3192</v>
      </c>
      <c r="D2213" s="10" t="str">
        <f>VLOOKUP(B2213,[1]PLANTA!$A$2:$T$2334,20,0)</f>
        <v>OCAÑA</v>
      </c>
      <c r="E2213" s="92" t="s">
        <v>2651</v>
      </c>
      <c r="F2213" s="10" t="s">
        <v>2695</v>
      </c>
      <c r="G2213" s="11">
        <v>4044</v>
      </c>
      <c r="H2213" s="11">
        <v>16</v>
      </c>
      <c r="I2213" s="125">
        <v>310130</v>
      </c>
      <c r="J2213" s="94" t="s">
        <v>217</v>
      </c>
      <c r="K2213" s="94" t="s">
        <v>212</v>
      </c>
    </row>
    <row r="2214" spans="1:11" hidden="1" x14ac:dyDescent="0.2">
      <c r="A2214" s="1">
        <v>4628</v>
      </c>
      <c r="B2214" s="148">
        <v>37336139</v>
      </c>
      <c r="C2214" s="145" t="s">
        <v>3192</v>
      </c>
      <c r="D2214" s="145" t="s">
        <v>217</v>
      </c>
      <c r="E2214" s="131" t="s">
        <v>3389</v>
      </c>
      <c r="F2214" s="145" t="s">
        <v>2695</v>
      </c>
      <c r="G2214" s="146">
        <v>4044</v>
      </c>
      <c r="H2214" s="146">
        <v>16</v>
      </c>
      <c r="I2214" s="153">
        <v>310130</v>
      </c>
      <c r="J2214" s="145" t="s">
        <v>217</v>
      </c>
      <c r="K2214" s="2"/>
    </row>
    <row r="2215" spans="1:11" hidden="1" x14ac:dyDescent="0.2">
      <c r="A2215" s="88">
        <v>1710</v>
      </c>
      <c r="B2215" s="95">
        <v>37366328</v>
      </c>
      <c r="C2215" s="125" t="s">
        <v>1150</v>
      </c>
      <c r="D2215" s="10" t="str">
        <f>VLOOKUP(B2215,[1]PLANTA!$A$2:$T$2334,20,0)</f>
        <v>CONVENCION</v>
      </c>
      <c r="E2215" s="92" t="s">
        <v>2653</v>
      </c>
      <c r="F2215" s="10" t="s">
        <v>2695</v>
      </c>
      <c r="G2215" s="11">
        <v>4044</v>
      </c>
      <c r="H2215" s="11">
        <v>12</v>
      </c>
      <c r="I2215" s="125">
        <v>310120</v>
      </c>
      <c r="J2215" s="94" t="s">
        <v>215</v>
      </c>
      <c r="K2215" s="94" t="s">
        <v>212</v>
      </c>
    </row>
    <row r="2216" spans="1:11" hidden="1" x14ac:dyDescent="0.2">
      <c r="A2216" s="1">
        <v>4621</v>
      </c>
      <c r="B2216" s="148">
        <v>37366328</v>
      </c>
      <c r="C2216" s="145" t="s">
        <v>1150</v>
      </c>
      <c r="D2216" s="145" t="s">
        <v>215</v>
      </c>
      <c r="E2216" s="131" t="s">
        <v>3389</v>
      </c>
      <c r="F2216" s="145" t="s">
        <v>2695</v>
      </c>
      <c r="G2216" s="146">
        <v>4044</v>
      </c>
      <c r="H2216" s="146">
        <v>12</v>
      </c>
      <c r="I2216" s="153">
        <v>310120</v>
      </c>
      <c r="J2216" s="145" t="s">
        <v>215</v>
      </c>
      <c r="K2216" s="2"/>
    </row>
    <row r="2217" spans="1:11" hidden="1" x14ac:dyDescent="0.2">
      <c r="A2217" s="88">
        <v>1709</v>
      </c>
      <c r="B2217" s="95">
        <v>37366874</v>
      </c>
      <c r="C2217" s="125" t="s">
        <v>1151</v>
      </c>
      <c r="D2217" s="10" t="str">
        <f>VLOOKUP(B2217,[1]PLANTA!$A$2:$T$2334,20,0)</f>
        <v>CONVENCION</v>
      </c>
      <c r="E2217" s="92" t="s">
        <v>2653</v>
      </c>
      <c r="F2217" s="10" t="s">
        <v>2695</v>
      </c>
      <c r="G2217" s="11">
        <v>4044</v>
      </c>
      <c r="H2217" s="11">
        <v>14</v>
      </c>
      <c r="I2217" s="125">
        <v>310120</v>
      </c>
      <c r="J2217" s="94" t="s">
        <v>215</v>
      </c>
      <c r="K2217" s="94" t="s">
        <v>212</v>
      </c>
    </row>
    <row r="2218" spans="1:11" hidden="1" x14ac:dyDescent="0.2">
      <c r="A2218" s="1">
        <v>4620</v>
      </c>
      <c r="B2218" s="148">
        <v>37366874</v>
      </c>
      <c r="C2218" s="145" t="s">
        <v>1151</v>
      </c>
      <c r="D2218" s="145" t="s">
        <v>215</v>
      </c>
      <c r="E2218" s="131" t="s">
        <v>3389</v>
      </c>
      <c r="F2218" s="145" t="s">
        <v>2695</v>
      </c>
      <c r="G2218" s="146">
        <v>4044</v>
      </c>
      <c r="H2218" s="146">
        <v>14</v>
      </c>
      <c r="I2218" s="153">
        <v>310120</v>
      </c>
      <c r="J2218" s="145" t="s">
        <v>215</v>
      </c>
      <c r="K2218" s="2"/>
    </row>
    <row r="2219" spans="1:11" ht="25.5" hidden="1" x14ac:dyDescent="0.2">
      <c r="A2219" s="88">
        <v>2478</v>
      </c>
      <c r="B2219" s="102">
        <v>37366895</v>
      </c>
      <c r="C2219" s="103" t="s">
        <v>1901</v>
      </c>
      <c r="D2219" s="108" t="s">
        <v>1939</v>
      </c>
      <c r="E2219" s="103" t="s">
        <v>3388</v>
      </c>
      <c r="F2219" s="104" t="s">
        <v>3389</v>
      </c>
      <c r="G2219" s="104" t="s">
        <v>3389</v>
      </c>
      <c r="H2219" s="104" t="s">
        <v>3389</v>
      </c>
      <c r="I2219" s="104" t="s">
        <v>3389</v>
      </c>
      <c r="J2219" s="107" t="s">
        <v>54</v>
      </c>
      <c r="K2219" s="104" t="s">
        <v>278</v>
      </c>
    </row>
    <row r="2220" spans="1:11" hidden="1" x14ac:dyDescent="0.2">
      <c r="A2220" s="88">
        <v>1699</v>
      </c>
      <c r="B2220" s="95">
        <v>37370891</v>
      </c>
      <c r="C2220" s="125" t="s">
        <v>3190</v>
      </c>
      <c r="D2220" s="10" t="str">
        <f>VLOOKUP(B2220,[1]PLANTA!$A$2:$T$2334,20,0)</f>
        <v>Grupo Administrativo CUCUTA</v>
      </c>
      <c r="E2220" s="92" t="s">
        <v>2651</v>
      </c>
      <c r="F2220" s="10" t="s">
        <v>2695</v>
      </c>
      <c r="G2220" s="11">
        <v>4044</v>
      </c>
      <c r="H2220" s="11">
        <v>12</v>
      </c>
      <c r="I2220" s="125">
        <v>310030</v>
      </c>
      <c r="J2220" s="94" t="s">
        <v>213</v>
      </c>
      <c r="K2220" s="94" t="s">
        <v>212</v>
      </c>
    </row>
    <row r="2221" spans="1:11" hidden="1" x14ac:dyDescent="0.2">
      <c r="A2221" s="1">
        <v>4609</v>
      </c>
      <c r="B2221" s="148">
        <v>37370891</v>
      </c>
      <c r="C2221" s="145" t="s">
        <v>3190</v>
      </c>
      <c r="D2221" s="145" t="s">
        <v>3778</v>
      </c>
      <c r="E2221" s="131" t="s">
        <v>3389</v>
      </c>
      <c r="F2221" s="145" t="s">
        <v>2695</v>
      </c>
      <c r="G2221" s="146">
        <v>4044</v>
      </c>
      <c r="H2221" s="146">
        <v>12</v>
      </c>
      <c r="I2221" s="153">
        <v>310030</v>
      </c>
      <c r="J2221" s="145" t="s">
        <v>3778</v>
      </c>
      <c r="K2221" s="2"/>
    </row>
    <row r="2222" spans="1:11" ht="25.5" hidden="1" x14ac:dyDescent="0.2">
      <c r="A2222" s="88">
        <v>2479</v>
      </c>
      <c r="B2222" s="105">
        <v>37393537</v>
      </c>
      <c r="C2222" s="106" t="s">
        <v>2355</v>
      </c>
      <c r="D2222" s="104" t="s">
        <v>2067</v>
      </c>
      <c r="E2222" s="103" t="s">
        <v>3388</v>
      </c>
      <c r="F2222" s="104" t="s">
        <v>3389</v>
      </c>
      <c r="G2222" s="104" t="s">
        <v>3389</v>
      </c>
      <c r="H2222" s="104" t="s">
        <v>3389</v>
      </c>
      <c r="I2222" s="104" t="s">
        <v>3389</v>
      </c>
      <c r="J2222" s="104" t="s">
        <v>213</v>
      </c>
      <c r="K2222" s="104" t="s">
        <v>212</v>
      </c>
    </row>
    <row r="2223" spans="1:11" hidden="1" x14ac:dyDescent="0.2">
      <c r="A2223" s="88">
        <v>1703</v>
      </c>
      <c r="B2223" s="95">
        <v>37440875</v>
      </c>
      <c r="C2223" s="125" t="s">
        <v>1152</v>
      </c>
      <c r="D2223" s="10" t="str">
        <f>VLOOKUP(B2223,[1]PLANTA!$A$2:$T$2334,20,0)</f>
        <v>Grupo Administrativo CUCUTA</v>
      </c>
      <c r="E2223" s="92" t="s">
        <v>2651</v>
      </c>
      <c r="F2223" s="10" t="s">
        <v>2657</v>
      </c>
      <c r="G2223" s="11">
        <v>4210</v>
      </c>
      <c r="H2223" s="11">
        <v>15</v>
      </c>
      <c r="I2223" s="125">
        <v>310030</v>
      </c>
      <c r="J2223" s="94" t="s">
        <v>213</v>
      </c>
      <c r="K2223" s="94" t="s">
        <v>212</v>
      </c>
    </row>
    <row r="2224" spans="1:11" hidden="1" x14ac:dyDescent="0.2">
      <c r="A2224" s="1">
        <v>4613</v>
      </c>
      <c r="B2224" s="148">
        <v>37440875</v>
      </c>
      <c r="C2224" s="145" t="s">
        <v>1152</v>
      </c>
      <c r="D2224" s="145" t="s">
        <v>3778</v>
      </c>
      <c r="E2224" s="131" t="s">
        <v>3389</v>
      </c>
      <c r="F2224" s="145" t="s">
        <v>2657</v>
      </c>
      <c r="G2224" s="146">
        <v>4210</v>
      </c>
      <c r="H2224" s="146">
        <v>15</v>
      </c>
      <c r="I2224" s="153">
        <v>310030</v>
      </c>
      <c r="J2224" s="145" t="s">
        <v>3778</v>
      </c>
      <c r="K2224" s="2"/>
    </row>
    <row r="2225" spans="1:11" ht="25.5" hidden="1" x14ac:dyDescent="0.2">
      <c r="A2225" s="88">
        <v>2480</v>
      </c>
      <c r="B2225" s="102">
        <v>37441113</v>
      </c>
      <c r="C2225" s="103" t="s">
        <v>2531</v>
      </c>
      <c r="D2225" s="104" t="s">
        <v>2532</v>
      </c>
      <c r="E2225" s="103" t="s">
        <v>3388</v>
      </c>
      <c r="F2225" s="104" t="s">
        <v>3389</v>
      </c>
      <c r="G2225" s="104" t="s">
        <v>3389</v>
      </c>
      <c r="H2225" s="104" t="s">
        <v>3389</v>
      </c>
      <c r="I2225" s="104" t="s">
        <v>3389</v>
      </c>
      <c r="J2225" s="104" t="s">
        <v>218</v>
      </c>
      <c r="K2225" s="104" t="s">
        <v>212</v>
      </c>
    </row>
    <row r="2226" spans="1:11" hidden="1" x14ac:dyDescent="0.2">
      <c r="A2226" s="88">
        <v>1911</v>
      </c>
      <c r="B2226" s="95">
        <v>37548558</v>
      </c>
      <c r="C2226" s="125" t="s">
        <v>3250</v>
      </c>
      <c r="D2226" s="10" t="str">
        <f>VLOOKUP(B2226,[1]PLANTA!$A$2:$T$2334,20,0)</f>
        <v>SAN GIL</v>
      </c>
      <c r="E2226" s="92" t="s">
        <v>2825</v>
      </c>
      <c r="F2226" s="10" t="s">
        <v>2850</v>
      </c>
      <c r="G2226" s="11" t="s">
        <v>2851</v>
      </c>
      <c r="H2226" s="11" t="s">
        <v>2681</v>
      </c>
      <c r="I2226" s="125">
        <v>340200</v>
      </c>
      <c r="J2226" s="94" t="s">
        <v>242</v>
      </c>
      <c r="K2226" s="94" t="s">
        <v>233</v>
      </c>
    </row>
    <row r="2227" spans="1:11" hidden="1" x14ac:dyDescent="0.2">
      <c r="A2227" s="1">
        <v>4791</v>
      </c>
      <c r="B2227" s="148">
        <v>37548558</v>
      </c>
      <c r="C2227" s="145" t="s">
        <v>3250</v>
      </c>
      <c r="D2227" s="145" t="s">
        <v>241</v>
      </c>
      <c r="E2227" s="131" t="s">
        <v>3389</v>
      </c>
      <c r="F2227" s="145" t="s">
        <v>2850</v>
      </c>
      <c r="G2227" s="146" t="s">
        <v>2851</v>
      </c>
      <c r="H2227" s="146" t="s">
        <v>2681</v>
      </c>
      <c r="I2227" s="153">
        <v>340170</v>
      </c>
      <c r="J2227" s="145" t="s">
        <v>241</v>
      </c>
      <c r="K2227" s="2"/>
    </row>
    <row r="2228" spans="1:11" hidden="1" x14ac:dyDescent="0.2">
      <c r="A2228" s="88">
        <v>1892</v>
      </c>
      <c r="B2228" s="95">
        <v>37557137</v>
      </c>
      <c r="C2228" s="125" t="s">
        <v>3241</v>
      </c>
      <c r="D2228" s="10" t="str">
        <f>VLOOKUP(B2228,[1]PLANTA!$A$2:$T$2334,20,0)</f>
        <v>MALAGA</v>
      </c>
      <c r="E2228" s="92" t="s">
        <v>2651</v>
      </c>
      <c r="F2228" s="10" t="s">
        <v>2695</v>
      </c>
      <c r="G2228" s="11">
        <v>4044</v>
      </c>
      <c r="H2228" s="11">
        <v>11</v>
      </c>
      <c r="I2228" s="125">
        <v>340160</v>
      </c>
      <c r="J2228" s="94" t="s">
        <v>240</v>
      </c>
      <c r="K2228" s="94" t="s">
        <v>233</v>
      </c>
    </row>
    <row r="2229" spans="1:11" hidden="1" x14ac:dyDescent="0.2">
      <c r="A2229" s="1">
        <v>4789</v>
      </c>
      <c r="B2229" s="148">
        <v>37557137</v>
      </c>
      <c r="C2229" s="145" t="s">
        <v>3241</v>
      </c>
      <c r="D2229" s="145" t="s">
        <v>240</v>
      </c>
      <c r="E2229" s="131" t="s">
        <v>3389</v>
      </c>
      <c r="F2229" s="145" t="s">
        <v>2695</v>
      </c>
      <c r="G2229" s="146">
        <v>4044</v>
      </c>
      <c r="H2229" s="146">
        <v>11</v>
      </c>
      <c r="I2229" s="153">
        <v>340160</v>
      </c>
      <c r="J2229" s="145" t="s">
        <v>240</v>
      </c>
      <c r="K2229" s="2"/>
    </row>
    <row r="2230" spans="1:11" ht="25.5" hidden="1" x14ac:dyDescent="0.2">
      <c r="A2230" s="88">
        <v>2481</v>
      </c>
      <c r="B2230" s="102">
        <v>37558785</v>
      </c>
      <c r="C2230" s="103" t="s">
        <v>2583</v>
      </c>
      <c r="D2230" s="104" t="s">
        <v>2584</v>
      </c>
      <c r="E2230" s="103" t="s">
        <v>3388</v>
      </c>
      <c r="F2230" s="104" t="s">
        <v>3389</v>
      </c>
      <c r="G2230" s="104" t="s">
        <v>3389</v>
      </c>
      <c r="H2230" s="104" t="s">
        <v>3389</v>
      </c>
      <c r="I2230" s="104" t="s">
        <v>3389</v>
      </c>
      <c r="J2230" s="104" t="s">
        <v>241</v>
      </c>
      <c r="K2230" s="107" t="s">
        <v>233</v>
      </c>
    </row>
    <row r="2231" spans="1:11" ht="25.5" hidden="1" x14ac:dyDescent="0.2">
      <c r="A2231" s="88">
        <v>2482</v>
      </c>
      <c r="B2231" s="105">
        <v>37620717</v>
      </c>
      <c r="C2231" s="106" t="s">
        <v>2271</v>
      </c>
      <c r="D2231" s="104" t="s">
        <v>2174</v>
      </c>
      <c r="E2231" s="103" t="s">
        <v>3388</v>
      </c>
      <c r="F2231" s="104" t="s">
        <v>3389</v>
      </c>
      <c r="G2231" s="104" t="s">
        <v>3389</v>
      </c>
      <c r="H2231" s="104" t="s">
        <v>3389</v>
      </c>
      <c r="I2231" s="104" t="s">
        <v>3389</v>
      </c>
      <c r="J2231" s="107" t="s">
        <v>234</v>
      </c>
      <c r="K2231" s="107" t="s">
        <v>233</v>
      </c>
    </row>
    <row r="2232" spans="1:11" hidden="1" x14ac:dyDescent="0.2">
      <c r="A2232" s="88">
        <v>1921</v>
      </c>
      <c r="B2232" s="95">
        <v>37655976</v>
      </c>
      <c r="C2232" s="125" t="s">
        <v>1153</v>
      </c>
      <c r="D2232" s="10" t="str">
        <f>VLOOKUP(B2232,[1]PLANTA!$A$2:$T$2334,20,0)</f>
        <v>SAN VICENTE DE CHUCURI</v>
      </c>
      <c r="E2232" s="92" t="s">
        <v>2653</v>
      </c>
      <c r="F2232" s="10" t="s">
        <v>2695</v>
      </c>
      <c r="G2232" s="11">
        <v>4044</v>
      </c>
      <c r="H2232" s="11">
        <v>14</v>
      </c>
      <c r="I2232" s="125">
        <v>340210</v>
      </c>
      <c r="J2232" s="94" t="s">
        <v>243</v>
      </c>
      <c r="K2232" s="94" t="s">
        <v>233</v>
      </c>
    </row>
    <row r="2233" spans="1:11" hidden="1" x14ac:dyDescent="0.2">
      <c r="A2233" s="1">
        <v>4817</v>
      </c>
      <c r="B2233" s="148">
        <v>37655976</v>
      </c>
      <c r="C2233" s="145" t="s">
        <v>1153</v>
      </c>
      <c r="D2233" s="145" t="s">
        <v>243</v>
      </c>
      <c r="E2233" s="131" t="s">
        <v>3389</v>
      </c>
      <c r="F2233" s="145" t="s">
        <v>2695</v>
      </c>
      <c r="G2233" s="146">
        <v>4044</v>
      </c>
      <c r="H2233" s="146">
        <v>14</v>
      </c>
      <c r="I2233" s="153">
        <v>340210</v>
      </c>
      <c r="J2233" s="145" t="s">
        <v>243</v>
      </c>
      <c r="K2233" s="2"/>
    </row>
    <row r="2234" spans="1:11" ht="25.5" hidden="1" x14ac:dyDescent="0.2">
      <c r="A2234" s="88">
        <v>2483</v>
      </c>
      <c r="B2234" s="105">
        <v>37656784</v>
      </c>
      <c r="C2234" s="106" t="s">
        <v>2186</v>
      </c>
      <c r="D2234" s="104" t="s">
        <v>2174</v>
      </c>
      <c r="E2234" s="103" t="s">
        <v>3388</v>
      </c>
      <c r="F2234" s="104" t="s">
        <v>3389</v>
      </c>
      <c r="G2234" s="104" t="s">
        <v>3389</v>
      </c>
      <c r="H2234" s="104" t="s">
        <v>3389</v>
      </c>
      <c r="I2234" s="104" t="s">
        <v>3389</v>
      </c>
      <c r="J2234" s="107" t="s">
        <v>234</v>
      </c>
      <c r="K2234" s="107" t="s">
        <v>233</v>
      </c>
    </row>
    <row r="2235" spans="1:11" hidden="1" x14ac:dyDescent="0.2">
      <c r="A2235" s="88">
        <v>1853</v>
      </c>
      <c r="B2235" s="95">
        <v>37721394</v>
      </c>
      <c r="C2235" s="125" t="s">
        <v>3230</v>
      </c>
      <c r="D2235" s="10" t="str">
        <f>VLOOKUP(B2235,[1]PLANTA!$A$2:$T$2334,20,0)</f>
        <v>Grupo Administrativo Bucaramanga</v>
      </c>
      <c r="E2235" s="92" t="s">
        <v>2651</v>
      </c>
      <c r="F2235" s="10" t="s">
        <v>2657</v>
      </c>
      <c r="G2235" s="11">
        <v>4210</v>
      </c>
      <c r="H2235" s="11">
        <v>16</v>
      </c>
      <c r="I2235" s="125">
        <v>340030</v>
      </c>
      <c r="J2235" s="94" t="s">
        <v>234</v>
      </c>
      <c r="K2235" s="94" t="s">
        <v>233</v>
      </c>
    </row>
    <row r="2236" spans="1:11" hidden="1" x14ac:dyDescent="0.2">
      <c r="A2236" s="1">
        <v>4752</v>
      </c>
      <c r="B2236" s="148">
        <v>37721394</v>
      </c>
      <c r="C2236" s="145" t="s">
        <v>3230</v>
      </c>
      <c r="D2236" s="145" t="s">
        <v>3787</v>
      </c>
      <c r="E2236" s="131" t="s">
        <v>3389</v>
      </c>
      <c r="F2236" s="145" t="s">
        <v>2657</v>
      </c>
      <c r="G2236" s="146">
        <v>4210</v>
      </c>
      <c r="H2236" s="146">
        <v>16</v>
      </c>
      <c r="I2236" s="153">
        <v>340030</v>
      </c>
      <c r="J2236" s="145" t="s">
        <v>3787</v>
      </c>
      <c r="K2236" s="2"/>
    </row>
    <row r="2237" spans="1:11" hidden="1" x14ac:dyDescent="0.2">
      <c r="A2237" s="88">
        <v>1865</v>
      </c>
      <c r="B2237" s="95">
        <v>37725623</v>
      </c>
      <c r="C2237" s="125" t="s">
        <v>1154</v>
      </c>
      <c r="D2237" s="10" t="str">
        <f>VLOOKUP(B2237,[1]PLANTA!$A$2:$T$2334,20,0)</f>
        <v>Grupo Operativo Bucaramanga</v>
      </c>
      <c r="E2237" s="92" t="s">
        <v>2651</v>
      </c>
      <c r="F2237" s="10" t="s">
        <v>2695</v>
      </c>
      <c r="G2237" s="11">
        <v>4044</v>
      </c>
      <c r="H2237" s="11">
        <v>11</v>
      </c>
      <c r="I2237" s="125">
        <v>340040</v>
      </c>
      <c r="J2237" s="94" t="s">
        <v>234</v>
      </c>
      <c r="K2237" s="94" t="s">
        <v>233</v>
      </c>
    </row>
    <row r="2238" spans="1:11" hidden="1" x14ac:dyDescent="0.2">
      <c r="A2238" s="1">
        <v>4763</v>
      </c>
      <c r="B2238" s="148">
        <v>37725623</v>
      </c>
      <c r="C2238" s="145" t="s">
        <v>1154</v>
      </c>
      <c r="D2238" s="145" t="s">
        <v>3788</v>
      </c>
      <c r="E2238" s="131" t="s">
        <v>3389</v>
      </c>
      <c r="F2238" s="145" t="s">
        <v>2695</v>
      </c>
      <c r="G2238" s="146">
        <v>4044</v>
      </c>
      <c r="H2238" s="146">
        <v>11</v>
      </c>
      <c r="I2238" s="153">
        <v>340040</v>
      </c>
      <c r="J2238" s="145" t="s">
        <v>3788</v>
      </c>
      <c r="K2238" s="2"/>
    </row>
    <row r="2239" spans="1:11" hidden="1" x14ac:dyDescent="0.2">
      <c r="A2239" s="1">
        <v>4775</v>
      </c>
      <c r="B2239" s="148">
        <v>37748225</v>
      </c>
      <c r="C2239" s="145" t="s">
        <v>3630</v>
      </c>
      <c r="D2239" s="145" t="s">
        <v>239</v>
      </c>
      <c r="E2239" s="131" t="s">
        <v>3389</v>
      </c>
      <c r="F2239" s="145" t="s">
        <v>2850</v>
      </c>
      <c r="G2239" s="146" t="s">
        <v>2851</v>
      </c>
      <c r="H2239" s="146" t="s">
        <v>2681</v>
      </c>
      <c r="I2239" s="153">
        <v>340130</v>
      </c>
      <c r="J2239" s="145" t="s">
        <v>239</v>
      </c>
      <c r="K2239" s="2"/>
    </row>
    <row r="2240" spans="1:11" hidden="1" x14ac:dyDescent="0.2">
      <c r="A2240" s="88">
        <v>1895</v>
      </c>
      <c r="B2240" s="95">
        <v>37748942</v>
      </c>
      <c r="C2240" s="125" t="s">
        <v>3242</v>
      </c>
      <c r="D2240" s="10" t="str">
        <f>VLOOKUP(B2240,[1]PLANTA!$A$2:$T$2334,20,0)</f>
        <v>PIEDECUESTA</v>
      </c>
      <c r="E2240" s="92" t="s">
        <v>2651</v>
      </c>
      <c r="F2240" s="10" t="s">
        <v>2652</v>
      </c>
      <c r="G2240" s="11">
        <v>2044</v>
      </c>
      <c r="H2240" s="11" t="s">
        <v>2676</v>
      </c>
      <c r="I2240" s="125">
        <v>340170</v>
      </c>
      <c r="J2240" s="94" t="s">
        <v>241</v>
      </c>
      <c r="K2240" s="94" t="s">
        <v>233</v>
      </c>
    </row>
    <row r="2241" spans="1:11" hidden="1" x14ac:dyDescent="0.2">
      <c r="A2241" s="1">
        <v>4792</v>
      </c>
      <c r="B2241" s="148">
        <v>37748942</v>
      </c>
      <c r="C2241" s="145" t="s">
        <v>3242</v>
      </c>
      <c r="D2241" s="145" t="s">
        <v>241</v>
      </c>
      <c r="E2241" s="131" t="s">
        <v>3389</v>
      </c>
      <c r="F2241" s="145" t="s">
        <v>2652</v>
      </c>
      <c r="G2241" s="146">
        <v>2044</v>
      </c>
      <c r="H2241" s="146" t="s">
        <v>2676</v>
      </c>
      <c r="I2241" s="153">
        <v>340170</v>
      </c>
      <c r="J2241" s="145" t="s">
        <v>241</v>
      </c>
      <c r="K2241" s="2"/>
    </row>
    <row r="2242" spans="1:11" hidden="1" x14ac:dyDescent="0.2">
      <c r="A2242" s="88">
        <v>1029</v>
      </c>
      <c r="B2242" s="95">
        <v>37752362</v>
      </c>
      <c r="C2242" s="125" t="s">
        <v>1155</v>
      </c>
      <c r="D2242" s="10" t="str">
        <f>VLOOKUP(B2242,[1]PLANTA!$A$2:$T$2334,20,0)</f>
        <v>Grupo Jurídico Valledupar</v>
      </c>
      <c r="E2242" s="92" t="s">
        <v>2651</v>
      </c>
      <c r="F2242" s="10" t="s">
        <v>2652</v>
      </c>
      <c r="G2242" s="11" t="s">
        <v>2662</v>
      </c>
      <c r="H2242" s="11" t="s">
        <v>2663</v>
      </c>
      <c r="I2242" s="125">
        <v>190020</v>
      </c>
      <c r="J2242" s="94" t="s">
        <v>151</v>
      </c>
      <c r="K2242" s="94" t="s">
        <v>150</v>
      </c>
    </row>
    <row r="2243" spans="1:11" hidden="1" x14ac:dyDescent="0.2">
      <c r="A2243" s="1">
        <v>3978</v>
      </c>
      <c r="B2243" s="148">
        <v>37752362</v>
      </c>
      <c r="C2243" s="145" t="s">
        <v>1155</v>
      </c>
      <c r="D2243" s="145" t="s">
        <v>3741</v>
      </c>
      <c r="E2243" s="131" t="s">
        <v>3389</v>
      </c>
      <c r="F2243" s="145" t="s">
        <v>2652</v>
      </c>
      <c r="G2243" s="146" t="s">
        <v>2662</v>
      </c>
      <c r="H2243" s="146" t="s">
        <v>2663</v>
      </c>
      <c r="I2243" s="153">
        <v>190020</v>
      </c>
      <c r="J2243" s="145" t="s">
        <v>3741</v>
      </c>
      <c r="K2243" s="2"/>
    </row>
    <row r="2244" spans="1:11" hidden="1" x14ac:dyDescent="0.2">
      <c r="A2244" s="88">
        <v>1908</v>
      </c>
      <c r="B2244" s="95">
        <v>37817730</v>
      </c>
      <c r="C2244" s="125" t="s">
        <v>1156</v>
      </c>
      <c r="D2244" s="10" t="str">
        <f>VLOOKUP(B2244,[1]PLANTA!$A$2:$T$2334,20,0)</f>
        <v>SAN ANDRES</v>
      </c>
      <c r="E2244" s="92" t="s">
        <v>2825</v>
      </c>
      <c r="F2244" s="10" t="s">
        <v>2850</v>
      </c>
      <c r="G2244" s="11" t="s">
        <v>2851</v>
      </c>
      <c r="H2244" s="11" t="s">
        <v>2681</v>
      </c>
      <c r="I2244" s="125">
        <v>340190</v>
      </c>
      <c r="J2244" s="94" t="s">
        <v>3248</v>
      </c>
      <c r="K2244" s="94" t="s">
        <v>233</v>
      </c>
    </row>
    <row r="2245" spans="1:11" hidden="1" x14ac:dyDescent="0.2">
      <c r="A2245" s="88">
        <v>1846</v>
      </c>
      <c r="B2245" s="95">
        <v>37826744</v>
      </c>
      <c r="C2245" s="125" t="s">
        <v>1157</v>
      </c>
      <c r="D2245" s="10" t="str">
        <f>VLOOKUP(B2245,[1]PLANTA!$A$2:$T$2334,20,0)</f>
        <v>Grupo Administrativo Bucaramanga</v>
      </c>
      <c r="E2245" s="92" t="s">
        <v>2653</v>
      </c>
      <c r="F2245" s="10" t="s">
        <v>2654</v>
      </c>
      <c r="G2245" s="11">
        <v>3124</v>
      </c>
      <c r="H2245" s="11">
        <v>14</v>
      </c>
      <c r="I2245" s="125">
        <v>340030</v>
      </c>
      <c r="J2245" s="94" t="s">
        <v>234</v>
      </c>
      <c r="K2245" s="94" t="s">
        <v>233</v>
      </c>
    </row>
    <row r="2246" spans="1:11" hidden="1" x14ac:dyDescent="0.2">
      <c r="A2246" s="1">
        <v>4746</v>
      </c>
      <c r="B2246" s="148">
        <v>37826744</v>
      </c>
      <c r="C2246" s="145" t="s">
        <v>1157</v>
      </c>
      <c r="D2246" s="145" t="s">
        <v>3787</v>
      </c>
      <c r="E2246" s="131" t="s">
        <v>3389</v>
      </c>
      <c r="F2246" s="145" t="s">
        <v>2654</v>
      </c>
      <c r="G2246" s="146">
        <v>3124</v>
      </c>
      <c r="H2246" s="146">
        <v>14</v>
      </c>
      <c r="I2246" s="153">
        <v>340030</v>
      </c>
      <c r="J2246" s="145" t="s">
        <v>3787</v>
      </c>
      <c r="K2246" s="2"/>
    </row>
    <row r="2247" spans="1:11" hidden="1" x14ac:dyDescent="0.2">
      <c r="A2247" s="88">
        <v>1838</v>
      </c>
      <c r="B2247" s="95">
        <v>37829260</v>
      </c>
      <c r="C2247" s="125" t="s">
        <v>1158</v>
      </c>
      <c r="D2247" s="10" t="str">
        <f>VLOOKUP(B2247,[1]PLANTA!$A$2:$T$2334,20,0)</f>
        <v>Grupo Jurídico Bucaramanga</v>
      </c>
      <c r="E2247" s="92" t="s">
        <v>2653</v>
      </c>
      <c r="F2247" s="10" t="s">
        <v>2654</v>
      </c>
      <c r="G2247" s="11">
        <v>3124</v>
      </c>
      <c r="H2247" s="11">
        <v>14</v>
      </c>
      <c r="I2247" s="125">
        <v>340020</v>
      </c>
      <c r="J2247" s="94" t="s">
        <v>234</v>
      </c>
      <c r="K2247" s="94" t="s">
        <v>233</v>
      </c>
    </row>
    <row r="2248" spans="1:11" hidden="1" x14ac:dyDescent="0.2">
      <c r="A2248" s="88">
        <v>199</v>
      </c>
      <c r="B2248" s="95">
        <v>37829326</v>
      </c>
      <c r="C2248" s="125" t="s">
        <v>2748</v>
      </c>
      <c r="D2248" s="10" t="str">
        <f>VLOOKUP(B2248,[1]PLANTA!$A$2:$T$2334,20,0)</f>
        <v>Grupo de Reconocimiento de Pensiones y Cartera de Vivienda</v>
      </c>
      <c r="E2248" s="92" t="s">
        <v>2653</v>
      </c>
      <c r="F2248" s="10" t="s">
        <v>2660</v>
      </c>
      <c r="G2248" s="11">
        <v>2028</v>
      </c>
      <c r="H2248" s="11">
        <v>17</v>
      </c>
      <c r="I2248" s="125">
        <v>7210</v>
      </c>
      <c r="J2248" s="94" t="s">
        <v>54</v>
      </c>
      <c r="K2248" s="94" t="s">
        <v>278</v>
      </c>
    </row>
    <row r="2249" spans="1:11" hidden="1" x14ac:dyDescent="0.2">
      <c r="A2249" s="1">
        <v>3168</v>
      </c>
      <c r="B2249" s="148">
        <v>37829326</v>
      </c>
      <c r="C2249" s="145" t="s">
        <v>2748</v>
      </c>
      <c r="D2249" s="145" t="s">
        <v>3688</v>
      </c>
      <c r="E2249" s="131" t="s">
        <v>3389</v>
      </c>
      <c r="F2249" s="145" t="s">
        <v>2660</v>
      </c>
      <c r="G2249" s="146">
        <v>2028</v>
      </c>
      <c r="H2249" s="146">
        <v>17</v>
      </c>
      <c r="I2249" s="153">
        <v>7140</v>
      </c>
      <c r="J2249" s="145" t="s">
        <v>3688</v>
      </c>
      <c r="K2249" s="2"/>
    </row>
    <row r="2250" spans="1:11" hidden="1" x14ac:dyDescent="0.2">
      <c r="A2250" s="88">
        <v>1835</v>
      </c>
      <c r="B2250" s="95">
        <v>37829570</v>
      </c>
      <c r="C2250" s="125" t="s">
        <v>1159</v>
      </c>
      <c r="D2250" s="10" t="str">
        <f>VLOOKUP(B2250,[1]PLANTA!$A$2:$T$2334,20,0)</f>
        <v>Grupo Jurídico Bucaramanga</v>
      </c>
      <c r="E2250" s="92" t="s">
        <v>2653</v>
      </c>
      <c r="F2250" s="10" t="s">
        <v>2654</v>
      </c>
      <c r="G2250" s="11">
        <v>3124</v>
      </c>
      <c r="H2250" s="11">
        <v>16</v>
      </c>
      <c r="I2250" s="125">
        <v>340020</v>
      </c>
      <c r="J2250" s="94" t="s">
        <v>234</v>
      </c>
      <c r="K2250" s="94" t="s">
        <v>233</v>
      </c>
    </row>
    <row r="2251" spans="1:11" hidden="1" x14ac:dyDescent="0.2">
      <c r="A2251" s="1">
        <v>4737</v>
      </c>
      <c r="B2251" s="148">
        <v>37829570</v>
      </c>
      <c r="C2251" s="145" t="s">
        <v>1159</v>
      </c>
      <c r="D2251" s="145" t="s">
        <v>3786</v>
      </c>
      <c r="E2251" s="131" t="s">
        <v>3389</v>
      </c>
      <c r="F2251" s="145" t="s">
        <v>2654</v>
      </c>
      <c r="G2251" s="146">
        <v>3124</v>
      </c>
      <c r="H2251" s="146">
        <v>16</v>
      </c>
      <c r="I2251" s="153">
        <v>340020</v>
      </c>
      <c r="J2251" s="145" t="s">
        <v>3786</v>
      </c>
      <c r="K2251" s="2"/>
    </row>
    <row r="2252" spans="1:11" hidden="1" x14ac:dyDescent="0.2">
      <c r="A2252" s="88">
        <v>1862</v>
      </c>
      <c r="B2252" s="95">
        <v>37833325</v>
      </c>
      <c r="C2252" s="125" t="s">
        <v>1160</v>
      </c>
      <c r="D2252" s="10" t="str">
        <f>VLOOKUP(B2252,[1]PLANTA!$A$2:$T$2334,20,0)</f>
        <v>Grupo Operativo Bucaramanga</v>
      </c>
      <c r="E2252" s="92" t="s">
        <v>2653</v>
      </c>
      <c r="F2252" s="10" t="s">
        <v>2695</v>
      </c>
      <c r="G2252" s="11">
        <v>4044</v>
      </c>
      <c r="H2252" s="11">
        <v>14</v>
      </c>
      <c r="I2252" s="125">
        <v>340040</v>
      </c>
      <c r="J2252" s="94" t="s">
        <v>234</v>
      </c>
      <c r="K2252" s="94" t="s">
        <v>233</v>
      </c>
    </row>
    <row r="2253" spans="1:11" hidden="1" x14ac:dyDescent="0.2">
      <c r="A2253" s="88">
        <v>1830</v>
      </c>
      <c r="B2253" s="95">
        <v>37838088</v>
      </c>
      <c r="C2253" s="125" t="s">
        <v>1161</v>
      </c>
      <c r="D2253" s="10" t="str">
        <f>VLOOKUP(B2253,[1]PLANTA!$A$2:$T$2334,20,0)</f>
        <v>Grupo Jurídico Bucaramanga</v>
      </c>
      <c r="E2253" s="92" t="s">
        <v>2653</v>
      </c>
      <c r="F2253" s="10" t="s">
        <v>2652</v>
      </c>
      <c r="G2253" s="11">
        <v>2044</v>
      </c>
      <c r="H2253" s="11">
        <v>10</v>
      </c>
      <c r="I2253" s="125">
        <v>340020</v>
      </c>
      <c r="J2253" s="94" t="s">
        <v>234</v>
      </c>
      <c r="K2253" s="94" t="s">
        <v>233</v>
      </c>
    </row>
    <row r="2254" spans="1:11" hidden="1" x14ac:dyDescent="0.2">
      <c r="A2254" s="1">
        <v>4732</v>
      </c>
      <c r="B2254" s="148">
        <v>37838088</v>
      </c>
      <c r="C2254" s="145" t="s">
        <v>1161</v>
      </c>
      <c r="D2254" s="145" t="s">
        <v>3786</v>
      </c>
      <c r="E2254" s="131" t="s">
        <v>3389</v>
      </c>
      <c r="F2254" s="145" t="s">
        <v>2652</v>
      </c>
      <c r="G2254" s="146">
        <v>2044</v>
      </c>
      <c r="H2254" s="146">
        <v>10</v>
      </c>
      <c r="I2254" s="153">
        <v>340020</v>
      </c>
      <c r="J2254" s="145" t="s">
        <v>3786</v>
      </c>
      <c r="K2254" s="2"/>
    </row>
    <row r="2255" spans="1:11" ht="25.5" hidden="1" x14ac:dyDescent="0.2">
      <c r="A2255" s="88">
        <v>2484</v>
      </c>
      <c r="B2255" s="105">
        <v>37843472</v>
      </c>
      <c r="C2255" s="106" t="s">
        <v>2207</v>
      </c>
      <c r="D2255" s="108" t="s">
        <v>1947</v>
      </c>
      <c r="E2255" s="103" t="s">
        <v>3388</v>
      </c>
      <c r="F2255" s="104" t="s">
        <v>3389</v>
      </c>
      <c r="G2255" s="104" t="s">
        <v>3389</v>
      </c>
      <c r="H2255" s="104" t="s">
        <v>3389</v>
      </c>
      <c r="I2255" s="104" t="s">
        <v>3389</v>
      </c>
      <c r="J2255" s="107" t="s">
        <v>54</v>
      </c>
      <c r="K2255" s="107" t="s">
        <v>278</v>
      </c>
    </row>
    <row r="2256" spans="1:11" hidden="1" x14ac:dyDescent="0.2">
      <c r="A2256" s="1">
        <v>4618</v>
      </c>
      <c r="B2256" s="148">
        <v>37864851</v>
      </c>
      <c r="C2256" s="145" t="s">
        <v>3615</v>
      </c>
      <c r="D2256" s="145" t="s">
        <v>215</v>
      </c>
      <c r="E2256" s="131" t="s">
        <v>3389</v>
      </c>
      <c r="F2256" s="145" t="s">
        <v>2850</v>
      </c>
      <c r="G2256" s="146" t="s">
        <v>2851</v>
      </c>
      <c r="H2256" s="146" t="s">
        <v>2681</v>
      </c>
      <c r="I2256" s="153">
        <v>310120</v>
      </c>
      <c r="J2256" s="145" t="s">
        <v>215</v>
      </c>
      <c r="K2256" s="2"/>
    </row>
    <row r="2257" spans="1:11" hidden="1" x14ac:dyDescent="0.2">
      <c r="A2257" s="88">
        <v>1857</v>
      </c>
      <c r="B2257" s="95">
        <v>37887940</v>
      </c>
      <c r="C2257" s="125" t="s">
        <v>3231</v>
      </c>
      <c r="D2257" s="10" t="str">
        <f>VLOOKUP(B2257,[1]PLANTA!$A$2:$T$2334,20,0)</f>
        <v>Grupo Operativo Bucaramanga</v>
      </c>
      <c r="E2257" s="92" t="s">
        <v>2653</v>
      </c>
      <c r="F2257" s="10" t="s">
        <v>2654</v>
      </c>
      <c r="G2257" s="11">
        <v>3124</v>
      </c>
      <c r="H2257" s="11">
        <v>14</v>
      </c>
      <c r="I2257" s="125">
        <v>340040</v>
      </c>
      <c r="J2257" s="94" t="s">
        <v>234</v>
      </c>
      <c r="K2257" s="94" t="s">
        <v>233</v>
      </c>
    </row>
    <row r="2258" spans="1:11" hidden="1" x14ac:dyDescent="0.2">
      <c r="A2258" s="1">
        <v>4756</v>
      </c>
      <c r="B2258" s="148">
        <v>37887940</v>
      </c>
      <c r="C2258" s="145" t="s">
        <v>3231</v>
      </c>
      <c r="D2258" s="145" t="s">
        <v>3788</v>
      </c>
      <c r="E2258" s="131" t="s">
        <v>3389</v>
      </c>
      <c r="F2258" s="145" t="s">
        <v>2654</v>
      </c>
      <c r="G2258" s="146">
        <v>3124</v>
      </c>
      <c r="H2258" s="146">
        <v>14</v>
      </c>
      <c r="I2258" s="153">
        <v>340040</v>
      </c>
      <c r="J2258" s="145" t="s">
        <v>3788</v>
      </c>
      <c r="K2258" s="2"/>
    </row>
    <row r="2259" spans="1:11" hidden="1" x14ac:dyDescent="0.2">
      <c r="A2259" s="88">
        <v>1913</v>
      </c>
      <c r="B2259" s="95">
        <v>37889273</v>
      </c>
      <c r="C2259" s="125" t="s">
        <v>1162</v>
      </c>
      <c r="D2259" s="10" t="str">
        <f>VLOOKUP(B2259,[1]PLANTA!$A$2:$T$2334,20,0)</f>
        <v>SAN GIL</v>
      </c>
      <c r="E2259" s="92" t="s">
        <v>2653</v>
      </c>
      <c r="F2259" s="10" t="s">
        <v>2695</v>
      </c>
      <c r="G2259" s="11">
        <v>4044</v>
      </c>
      <c r="H2259" s="11">
        <v>16</v>
      </c>
      <c r="I2259" s="125">
        <v>340200</v>
      </c>
      <c r="J2259" s="94" t="s">
        <v>242</v>
      </c>
      <c r="K2259" s="94" t="s">
        <v>233</v>
      </c>
    </row>
    <row r="2260" spans="1:11" hidden="1" x14ac:dyDescent="0.2">
      <c r="A2260" s="1">
        <v>4810</v>
      </c>
      <c r="B2260" s="148">
        <v>37889273</v>
      </c>
      <c r="C2260" s="145" t="s">
        <v>1162</v>
      </c>
      <c r="D2260" s="145" t="s">
        <v>242</v>
      </c>
      <c r="E2260" s="131" t="s">
        <v>3389</v>
      </c>
      <c r="F2260" s="145" t="s">
        <v>2695</v>
      </c>
      <c r="G2260" s="146">
        <v>4044</v>
      </c>
      <c r="H2260" s="146">
        <v>16</v>
      </c>
      <c r="I2260" s="153">
        <v>340200</v>
      </c>
      <c r="J2260" s="145" t="s">
        <v>242</v>
      </c>
      <c r="K2260" s="2"/>
    </row>
    <row r="2261" spans="1:11" hidden="1" x14ac:dyDescent="0.2">
      <c r="A2261" s="88">
        <v>1914</v>
      </c>
      <c r="B2261" s="95">
        <v>37889595</v>
      </c>
      <c r="C2261" s="125" t="s">
        <v>1163</v>
      </c>
      <c r="D2261" s="10" t="str">
        <f>VLOOKUP(B2261,[1]PLANTA!$A$2:$T$2334,20,0)</f>
        <v>SAN GIL</v>
      </c>
      <c r="E2261" s="92" t="s">
        <v>2653</v>
      </c>
      <c r="F2261" s="10" t="s">
        <v>2695</v>
      </c>
      <c r="G2261" s="11">
        <v>4044</v>
      </c>
      <c r="H2261" s="11">
        <v>14</v>
      </c>
      <c r="I2261" s="125">
        <v>340200</v>
      </c>
      <c r="J2261" s="94" t="s">
        <v>242</v>
      </c>
      <c r="K2261" s="94" t="s">
        <v>233</v>
      </c>
    </row>
    <row r="2262" spans="1:11" hidden="1" x14ac:dyDescent="0.2">
      <c r="A2262" s="1">
        <v>4811</v>
      </c>
      <c r="B2262" s="148">
        <v>37889595</v>
      </c>
      <c r="C2262" s="145" t="s">
        <v>1163</v>
      </c>
      <c r="D2262" s="145" t="s">
        <v>242</v>
      </c>
      <c r="E2262" s="131" t="s">
        <v>3389</v>
      </c>
      <c r="F2262" s="145" t="s">
        <v>2695</v>
      </c>
      <c r="G2262" s="146">
        <v>4044</v>
      </c>
      <c r="H2262" s="146">
        <v>14</v>
      </c>
      <c r="I2262" s="153">
        <v>340200</v>
      </c>
      <c r="J2262" s="145" t="s">
        <v>242</v>
      </c>
      <c r="K2262" s="2"/>
    </row>
    <row r="2263" spans="1:11" hidden="1" x14ac:dyDescent="0.2">
      <c r="A2263" s="88">
        <v>1330</v>
      </c>
      <c r="B2263" s="95">
        <v>37917038</v>
      </c>
      <c r="C2263" s="125" t="s">
        <v>1164</v>
      </c>
      <c r="D2263" s="10" t="str">
        <f>VLOOKUP(B2263,[1]PLANTA!$A$2:$T$2334,20,0)</f>
        <v>Despacho del Registrador Bogotá Zona Norte</v>
      </c>
      <c r="E2263" s="92" t="s">
        <v>2653</v>
      </c>
      <c r="F2263" s="10" t="s">
        <v>2652</v>
      </c>
      <c r="G2263" s="11">
        <v>2044</v>
      </c>
      <c r="H2263" s="11">
        <v>10</v>
      </c>
      <c r="I2263" s="125">
        <v>230010</v>
      </c>
      <c r="J2263" s="94" t="s">
        <v>161</v>
      </c>
      <c r="K2263" s="94" t="s">
        <v>161</v>
      </c>
    </row>
    <row r="2264" spans="1:11" hidden="1" x14ac:dyDescent="0.2">
      <c r="A2264" s="1">
        <v>4265</v>
      </c>
      <c r="B2264" s="148">
        <v>37917038</v>
      </c>
      <c r="C2264" s="145" t="s">
        <v>1164</v>
      </c>
      <c r="D2264" s="145" t="s">
        <v>3754</v>
      </c>
      <c r="E2264" s="131" t="s">
        <v>3389</v>
      </c>
      <c r="F2264" s="145" t="s">
        <v>2652</v>
      </c>
      <c r="G2264" s="146">
        <v>2044</v>
      </c>
      <c r="H2264" s="146">
        <v>10</v>
      </c>
      <c r="I2264" s="153">
        <v>230010</v>
      </c>
      <c r="J2264" s="145" t="s">
        <v>3754</v>
      </c>
      <c r="K2264" s="2"/>
    </row>
    <row r="2265" spans="1:11" hidden="1" x14ac:dyDescent="0.2">
      <c r="A2265" s="88">
        <v>1875</v>
      </c>
      <c r="B2265" s="95">
        <v>37924578</v>
      </c>
      <c r="C2265" s="125" t="s">
        <v>1165</v>
      </c>
      <c r="D2265" s="10" t="str">
        <f>VLOOKUP(B2265,[1]PLANTA!$A$2:$T$2334,20,0)</f>
        <v>BARRANCABERMEJA</v>
      </c>
      <c r="E2265" s="92" t="s">
        <v>2653</v>
      </c>
      <c r="F2265" s="10" t="s">
        <v>2695</v>
      </c>
      <c r="G2265" s="11">
        <v>4044</v>
      </c>
      <c r="H2265" s="11">
        <v>14</v>
      </c>
      <c r="I2265" s="125">
        <v>340120</v>
      </c>
      <c r="J2265" s="94" t="s">
        <v>236</v>
      </c>
      <c r="K2265" s="94" t="s">
        <v>233</v>
      </c>
    </row>
    <row r="2266" spans="1:11" hidden="1" x14ac:dyDescent="0.2">
      <c r="A2266" s="88">
        <v>1840</v>
      </c>
      <c r="B2266" s="95">
        <v>37924756</v>
      </c>
      <c r="C2266" s="125" t="s">
        <v>1166</v>
      </c>
      <c r="D2266" s="10" t="str">
        <f>VLOOKUP(B2266,[1]PLANTA!$A$2:$T$2334,20,0)</f>
        <v>Grupo Jurídico Bucaramanga</v>
      </c>
      <c r="E2266" s="92" t="s">
        <v>2653</v>
      </c>
      <c r="F2266" s="10" t="s">
        <v>2695</v>
      </c>
      <c r="G2266" s="11">
        <v>4044</v>
      </c>
      <c r="H2266" s="11">
        <v>16</v>
      </c>
      <c r="I2266" s="125">
        <v>340020</v>
      </c>
      <c r="J2266" s="94" t="s">
        <v>234</v>
      </c>
      <c r="K2266" s="94" t="s">
        <v>233</v>
      </c>
    </row>
    <row r="2267" spans="1:11" hidden="1" x14ac:dyDescent="0.2">
      <c r="A2267" s="1">
        <v>4741</v>
      </c>
      <c r="B2267" s="148">
        <v>37924756</v>
      </c>
      <c r="C2267" s="145" t="s">
        <v>1166</v>
      </c>
      <c r="D2267" s="145" t="s">
        <v>3786</v>
      </c>
      <c r="E2267" s="131" t="s">
        <v>3389</v>
      </c>
      <c r="F2267" s="145" t="s">
        <v>2695</v>
      </c>
      <c r="G2267" s="146">
        <v>4044</v>
      </c>
      <c r="H2267" s="146">
        <v>16</v>
      </c>
      <c r="I2267" s="153">
        <v>340020</v>
      </c>
      <c r="J2267" s="145" t="s">
        <v>3786</v>
      </c>
      <c r="K2267" s="2"/>
    </row>
    <row r="2268" spans="1:11" hidden="1" x14ac:dyDescent="0.2">
      <c r="A2268" s="88">
        <v>693</v>
      </c>
      <c r="B2268" s="95">
        <v>37928672</v>
      </c>
      <c r="C2268" s="125" t="s">
        <v>1167</v>
      </c>
      <c r="D2268" s="10" t="str">
        <f>VLOOKUP(B2268,[1]PLANTA!$A$2:$T$2334,20,0)</f>
        <v>YARUMAL</v>
      </c>
      <c r="E2268" s="92" t="s">
        <v>2825</v>
      </c>
      <c r="F2268" s="10" t="s">
        <v>2850</v>
      </c>
      <c r="G2268" s="11" t="s">
        <v>2851</v>
      </c>
      <c r="H2268" s="11" t="s">
        <v>2681</v>
      </c>
      <c r="I2268" s="125">
        <v>120260</v>
      </c>
      <c r="J2268" s="94" t="s">
        <v>100</v>
      </c>
      <c r="K2268" s="94" t="s">
        <v>85</v>
      </c>
    </row>
    <row r="2269" spans="1:11" hidden="1" x14ac:dyDescent="0.2">
      <c r="A2269" s="1">
        <v>3657</v>
      </c>
      <c r="B2269" s="148">
        <v>37928672</v>
      </c>
      <c r="C2269" s="145" t="s">
        <v>1167</v>
      </c>
      <c r="D2269" s="145" t="s">
        <v>100</v>
      </c>
      <c r="E2269" s="131" t="s">
        <v>3389</v>
      </c>
      <c r="F2269" s="145" t="s">
        <v>2850</v>
      </c>
      <c r="G2269" s="146" t="s">
        <v>2851</v>
      </c>
      <c r="H2269" s="146" t="s">
        <v>2681</v>
      </c>
      <c r="I2269" s="153">
        <v>120260</v>
      </c>
      <c r="J2269" s="145" t="s">
        <v>100</v>
      </c>
      <c r="K2269" s="2"/>
    </row>
    <row r="2270" spans="1:11" hidden="1" x14ac:dyDescent="0.2">
      <c r="A2270" s="88">
        <v>378</v>
      </c>
      <c r="B2270" s="95">
        <v>37940183</v>
      </c>
      <c r="C2270" s="125" t="s">
        <v>1168</v>
      </c>
      <c r="D2270" s="10" t="str">
        <f>VLOOKUP(B2270,[1]PLANTA!$A$2:$T$2334,20,0)</f>
        <v>Grupo Disciplinario de Investigación y Control</v>
      </c>
      <c r="E2270" s="92" t="s">
        <v>2653</v>
      </c>
      <c r="F2270" s="10" t="s">
        <v>2660</v>
      </c>
      <c r="G2270" s="11">
        <v>2028</v>
      </c>
      <c r="H2270" s="11">
        <v>12</v>
      </c>
      <c r="I2270" s="125">
        <v>12020</v>
      </c>
      <c r="J2270" s="94" t="s">
        <v>54</v>
      </c>
      <c r="K2270" s="94" t="s">
        <v>278</v>
      </c>
    </row>
    <row r="2271" spans="1:11" hidden="1" x14ac:dyDescent="0.2">
      <c r="A2271" s="1">
        <v>3355</v>
      </c>
      <c r="B2271" s="148">
        <v>37940183</v>
      </c>
      <c r="C2271" s="145" t="s">
        <v>1168</v>
      </c>
      <c r="D2271" s="145" t="s">
        <v>3710</v>
      </c>
      <c r="E2271" s="131" t="s">
        <v>3389</v>
      </c>
      <c r="F2271" s="145" t="s">
        <v>2660</v>
      </c>
      <c r="G2271" s="146">
        <v>2028</v>
      </c>
      <c r="H2271" s="146">
        <v>12</v>
      </c>
      <c r="I2271" s="153">
        <v>12020</v>
      </c>
      <c r="J2271" s="145" t="s">
        <v>3710</v>
      </c>
      <c r="K2271" s="2"/>
    </row>
    <row r="2272" spans="1:11" hidden="1" x14ac:dyDescent="0.2">
      <c r="A2272" s="88">
        <v>1926</v>
      </c>
      <c r="B2272" s="95">
        <v>37944473</v>
      </c>
      <c r="C2272" s="125" t="s">
        <v>3253</v>
      </c>
      <c r="D2272" s="10" t="str">
        <f>VLOOKUP(B2272,[1]PLANTA!$A$2:$T$2334,20,0)</f>
        <v>EL SOCORRO</v>
      </c>
      <c r="E2272" s="92" t="s">
        <v>2651</v>
      </c>
      <c r="F2272" s="10" t="s">
        <v>2695</v>
      </c>
      <c r="G2272" s="11">
        <v>4044</v>
      </c>
      <c r="H2272" s="11">
        <v>16</v>
      </c>
      <c r="I2272" s="125">
        <v>340220</v>
      </c>
      <c r="J2272" s="94" t="s">
        <v>341</v>
      </c>
      <c r="K2272" s="94" t="s">
        <v>233</v>
      </c>
    </row>
    <row r="2273" spans="1:11" hidden="1" x14ac:dyDescent="0.2">
      <c r="A2273" s="1">
        <v>4822</v>
      </c>
      <c r="B2273" s="148">
        <v>37944473</v>
      </c>
      <c r="C2273" s="145" t="s">
        <v>3253</v>
      </c>
      <c r="D2273" s="145" t="s">
        <v>341</v>
      </c>
      <c r="E2273" s="131" t="s">
        <v>3389</v>
      </c>
      <c r="F2273" s="145" t="s">
        <v>2695</v>
      </c>
      <c r="G2273" s="146">
        <v>4044</v>
      </c>
      <c r="H2273" s="146">
        <v>16</v>
      </c>
      <c r="I2273" s="153">
        <v>340220</v>
      </c>
      <c r="J2273" s="145" t="s">
        <v>341</v>
      </c>
      <c r="K2273" s="2"/>
    </row>
    <row r="2274" spans="1:11" hidden="1" x14ac:dyDescent="0.2">
      <c r="A2274" s="88">
        <v>1930</v>
      </c>
      <c r="B2274" s="95">
        <v>37944628</v>
      </c>
      <c r="C2274" s="125" t="s">
        <v>3255</v>
      </c>
      <c r="D2274" s="10" t="str">
        <f>VLOOKUP(B2274,[1]PLANTA!$A$2:$T$2334,20,0)</f>
        <v>EL SOCORRO</v>
      </c>
      <c r="E2274" s="92" t="s">
        <v>2651</v>
      </c>
      <c r="F2274" s="10" t="s">
        <v>2695</v>
      </c>
      <c r="G2274" s="11">
        <v>4044</v>
      </c>
      <c r="H2274" s="11">
        <v>11</v>
      </c>
      <c r="I2274" s="125">
        <v>340220</v>
      </c>
      <c r="J2274" s="94" t="s">
        <v>341</v>
      </c>
      <c r="K2274" s="94" t="s">
        <v>233</v>
      </c>
    </row>
    <row r="2275" spans="1:11" hidden="1" x14ac:dyDescent="0.2">
      <c r="A2275" s="1">
        <v>4826</v>
      </c>
      <c r="B2275" s="148">
        <v>37944628</v>
      </c>
      <c r="C2275" s="145" t="s">
        <v>3255</v>
      </c>
      <c r="D2275" s="145" t="s">
        <v>341</v>
      </c>
      <c r="E2275" s="131" t="s">
        <v>3389</v>
      </c>
      <c r="F2275" s="145" t="s">
        <v>2695</v>
      </c>
      <c r="G2275" s="146">
        <v>4044</v>
      </c>
      <c r="H2275" s="146">
        <v>11</v>
      </c>
      <c r="I2275" s="153">
        <v>340220</v>
      </c>
      <c r="J2275" s="145" t="s">
        <v>341</v>
      </c>
      <c r="K2275" s="2"/>
    </row>
    <row r="2276" spans="1:11" hidden="1" x14ac:dyDescent="0.2">
      <c r="A2276" s="88">
        <v>1888</v>
      </c>
      <c r="B2276" s="95">
        <v>37944885</v>
      </c>
      <c r="C2276" s="125" t="s">
        <v>1169</v>
      </c>
      <c r="D2276" s="10" t="str">
        <f>VLOOKUP(B2276,[1]PLANTA!$A$2:$T$2334,20,0)</f>
        <v>MALAGA</v>
      </c>
      <c r="E2276" s="92" t="s">
        <v>2651</v>
      </c>
      <c r="F2276" s="10" t="s">
        <v>2652</v>
      </c>
      <c r="G2276" s="11" t="s">
        <v>2662</v>
      </c>
      <c r="H2276" s="11" t="s">
        <v>2663</v>
      </c>
      <c r="I2276" s="125">
        <v>340160</v>
      </c>
      <c r="J2276" s="94" t="s">
        <v>240</v>
      </c>
      <c r="K2276" s="94" t="s">
        <v>233</v>
      </c>
    </row>
    <row r="2277" spans="1:11" hidden="1" x14ac:dyDescent="0.2">
      <c r="A2277" s="1">
        <v>4785</v>
      </c>
      <c r="B2277" s="148">
        <v>37944885</v>
      </c>
      <c r="C2277" s="145" t="s">
        <v>1169</v>
      </c>
      <c r="D2277" s="145" t="s">
        <v>240</v>
      </c>
      <c r="E2277" s="131" t="s">
        <v>3389</v>
      </c>
      <c r="F2277" s="145" t="s">
        <v>2652</v>
      </c>
      <c r="G2277" s="146" t="s">
        <v>2662</v>
      </c>
      <c r="H2277" s="146" t="s">
        <v>2663</v>
      </c>
      <c r="I2277" s="153">
        <v>340160</v>
      </c>
      <c r="J2277" s="145" t="s">
        <v>240</v>
      </c>
      <c r="K2277" s="2"/>
    </row>
    <row r="2278" spans="1:11" hidden="1" x14ac:dyDescent="0.2">
      <c r="A2278" s="88">
        <v>1929</v>
      </c>
      <c r="B2278" s="95">
        <v>37947191</v>
      </c>
      <c r="C2278" s="125" t="s">
        <v>1170</v>
      </c>
      <c r="D2278" s="10" t="str">
        <f>VLOOKUP(B2278,[1]PLANTA!$A$2:$T$2334,20,0)</f>
        <v>EL SOCORRO</v>
      </c>
      <c r="E2278" s="92" t="s">
        <v>2651</v>
      </c>
      <c r="F2278" s="10" t="s">
        <v>2695</v>
      </c>
      <c r="G2278" s="11">
        <v>4044</v>
      </c>
      <c r="H2278" s="11">
        <v>11</v>
      </c>
      <c r="I2278" s="125">
        <v>340220</v>
      </c>
      <c r="J2278" s="94" t="s">
        <v>341</v>
      </c>
      <c r="K2278" s="94" t="s">
        <v>233</v>
      </c>
    </row>
    <row r="2279" spans="1:11" hidden="1" x14ac:dyDescent="0.2">
      <c r="A2279" s="1">
        <v>4825</v>
      </c>
      <c r="B2279" s="148">
        <v>37947191</v>
      </c>
      <c r="C2279" s="145" t="s">
        <v>1170</v>
      </c>
      <c r="D2279" s="145" t="s">
        <v>341</v>
      </c>
      <c r="E2279" s="131" t="s">
        <v>3389</v>
      </c>
      <c r="F2279" s="145" t="s">
        <v>2695</v>
      </c>
      <c r="G2279" s="146">
        <v>4044</v>
      </c>
      <c r="H2279" s="146">
        <v>11</v>
      </c>
      <c r="I2279" s="153">
        <v>340220</v>
      </c>
      <c r="J2279" s="145" t="s">
        <v>341</v>
      </c>
      <c r="K2279" s="2"/>
    </row>
    <row r="2280" spans="1:11" hidden="1" x14ac:dyDescent="0.2">
      <c r="A2280" s="88">
        <v>1973</v>
      </c>
      <c r="B2280" s="95">
        <v>38222759</v>
      </c>
      <c r="C2280" s="125" t="s">
        <v>1171</v>
      </c>
      <c r="D2280" s="10" t="str">
        <f>VLOOKUP(B2280,[1]PLANTA!$A$2:$T$2334,20,0)</f>
        <v>Despacho del Registrador IBAGUE</v>
      </c>
      <c r="E2280" s="92" t="s">
        <v>2825</v>
      </c>
      <c r="F2280" s="10" t="s">
        <v>2826</v>
      </c>
      <c r="G2280" s="11" t="s">
        <v>2827</v>
      </c>
      <c r="H2280" s="11" t="s">
        <v>2717</v>
      </c>
      <c r="I2280" s="125">
        <v>360010</v>
      </c>
      <c r="J2280" s="94" t="s">
        <v>252</v>
      </c>
      <c r="K2280" s="94" t="s">
        <v>251</v>
      </c>
    </row>
    <row r="2281" spans="1:11" hidden="1" x14ac:dyDescent="0.2">
      <c r="A2281" s="88">
        <v>1594</v>
      </c>
      <c r="B2281" s="95">
        <v>38226899</v>
      </c>
      <c r="C2281" s="125" t="s">
        <v>1172</v>
      </c>
      <c r="D2281" s="10" t="str">
        <f>VLOOKUP(B2281,[1]PLANTA!$A$2:$T$2334,20,0)</f>
        <v>Grupo Jurídico Villavicencio</v>
      </c>
      <c r="E2281" s="92" t="s">
        <v>2653</v>
      </c>
      <c r="F2281" s="10" t="s">
        <v>2657</v>
      </c>
      <c r="G2281" s="11">
        <v>4210</v>
      </c>
      <c r="H2281" s="11">
        <v>16</v>
      </c>
      <c r="I2281" s="125">
        <v>290020</v>
      </c>
      <c r="J2281" s="94" t="s">
        <v>199</v>
      </c>
      <c r="K2281" s="94" t="s">
        <v>198</v>
      </c>
    </row>
    <row r="2282" spans="1:11" hidden="1" x14ac:dyDescent="0.2">
      <c r="A2282" s="1">
        <v>4512</v>
      </c>
      <c r="B2282" s="148">
        <v>38226899</v>
      </c>
      <c r="C2282" s="145" t="s">
        <v>1172</v>
      </c>
      <c r="D2282" s="145" t="s">
        <v>3771</v>
      </c>
      <c r="E2282" s="131" t="s">
        <v>3389</v>
      </c>
      <c r="F2282" s="145" t="s">
        <v>2657</v>
      </c>
      <c r="G2282" s="146">
        <v>4210</v>
      </c>
      <c r="H2282" s="146">
        <v>16</v>
      </c>
      <c r="I2282" s="153">
        <v>290020</v>
      </c>
      <c r="J2282" s="145" t="s">
        <v>3771</v>
      </c>
      <c r="K2282" s="2"/>
    </row>
    <row r="2283" spans="1:11" hidden="1" x14ac:dyDescent="0.2">
      <c r="A2283" s="88">
        <v>1990</v>
      </c>
      <c r="B2283" s="95">
        <v>38230753</v>
      </c>
      <c r="C2283" s="125" t="s">
        <v>1173</v>
      </c>
      <c r="D2283" s="10" t="str">
        <f>VLOOKUP(B2283,[1]PLANTA!$A$2:$T$2334,20,0)</f>
        <v>Grupo Administrativo IBAGUE</v>
      </c>
      <c r="E2283" s="92" t="s">
        <v>2653</v>
      </c>
      <c r="F2283" s="10" t="s">
        <v>2654</v>
      </c>
      <c r="G2283" s="11" t="s">
        <v>2723</v>
      </c>
      <c r="H2283" s="11">
        <v>14</v>
      </c>
      <c r="I2283" s="125">
        <v>360030</v>
      </c>
      <c r="J2283" s="94" t="s">
        <v>252</v>
      </c>
      <c r="K2283" s="94" t="s">
        <v>251</v>
      </c>
    </row>
    <row r="2284" spans="1:11" hidden="1" x14ac:dyDescent="0.2">
      <c r="A2284" s="88">
        <v>1984</v>
      </c>
      <c r="B2284" s="95">
        <v>38236357</v>
      </c>
      <c r="C2284" s="125" t="s">
        <v>1174</v>
      </c>
      <c r="D2284" s="10" t="str">
        <f>VLOOKUP(B2284,[1]PLANTA!$A$2:$T$2334,20,0)</f>
        <v>Grupo Jurídico IBAGUE</v>
      </c>
      <c r="E2284" s="92" t="s">
        <v>2653</v>
      </c>
      <c r="F2284" s="10" t="s">
        <v>2657</v>
      </c>
      <c r="G2284" s="11">
        <v>4210</v>
      </c>
      <c r="H2284" s="11">
        <v>16</v>
      </c>
      <c r="I2284" s="125">
        <v>360020</v>
      </c>
      <c r="J2284" s="94" t="s">
        <v>252</v>
      </c>
      <c r="K2284" s="94" t="s">
        <v>251</v>
      </c>
    </row>
    <row r="2285" spans="1:11" hidden="1" x14ac:dyDescent="0.2">
      <c r="A2285" s="1">
        <v>4876</v>
      </c>
      <c r="B2285" s="148">
        <v>38236357</v>
      </c>
      <c r="C2285" s="145" t="s">
        <v>1174</v>
      </c>
      <c r="D2285" s="145" t="s">
        <v>3793</v>
      </c>
      <c r="E2285" s="131" t="s">
        <v>3389</v>
      </c>
      <c r="F2285" s="145" t="s">
        <v>2657</v>
      </c>
      <c r="G2285" s="146">
        <v>4210</v>
      </c>
      <c r="H2285" s="146">
        <v>16</v>
      </c>
      <c r="I2285" s="153">
        <v>360020</v>
      </c>
      <c r="J2285" s="145" t="s">
        <v>3793</v>
      </c>
      <c r="K2285" s="2"/>
    </row>
    <row r="2286" spans="1:11" hidden="1" x14ac:dyDescent="0.2">
      <c r="A2286" s="88">
        <v>1983</v>
      </c>
      <c r="B2286" s="95">
        <v>38243887</v>
      </c>
      <c r="C2286" s="125" t="s">
        <v>1175</v>
      </c>
      <c r="D2286" s="10" t="str">
        <f>VLOOKUP(B2286,[1]PLANTA!$A$2:$T$2334,20,0)</f>
        <v>Grupo Jurídico IBAGUE</v>
      </c>
      <c r="E2286" s="92" t="s">
        <v>2653</v>
      </c>
      <c r="F2286" s="10" t="s">
        <v>2657</v>
      </c>
      <c r="G2286" s="11">
        <v>4210</v>
      </c>
      <c r="H2286" s="11">
        <v>19</v>
      </c>
      <c r="I2286" s="125">
        <v>360020</v>
      </c>
      <c r="J2286" s="94" t="s">
        <v>252</v>
      </c>
      <c r="K2286" s="94" t="s">
        <v>251</v>
      </c>
    </row>
    <row r="2287" spans="1:11" hidden="1" x14ac:dyDescent="0.2">
      <c r="A2287" s="88">
        <v>1986</v>
      </c>
      <c r="B2287" s="95">
        <v>38244157</v>
      </c>
      <c r="C2287" s="125" t="s">
        <v>1176</v>
      </c>
      <c r="D2287" s="10" t="str">
        <f>VLOOKUP(B2287,[1]PLANTA!$A$2:$T$2334,20,0)</f>
        <v>Grupo Administrativo IBAGUE</v>
      </c>
      <c r="E2287" s="92" t="s">
        <v>2653</v>
      </c>
      <c r="F2287" s="10" t="s">
        <v>2660</v>
      </c>
      <c r="G2287" s="11">
        <v>2028</v>
      </c>
      <c r="H2287" s="11">
        <v>14</v>
      </c>
      <c r="I2287" s="125">
        <v>360030</v>
      </c>
      <c r="J2287" s="94" t="s">
        <v>252</v>
      </c>
      <c r="K2287" s="94" t="s">
        <v>251</v>
      </c>
    </row>
    <row r="2288" spans="1:11" hidden="1" x14ac:dyDescent="0.2">
      <c r="A2288" s="1">
        <v>4878</v>
      </c>
      <c r="B2288" s="148">
        <v>38244157</v>
      </c>
      <c r="C2288" s="145" t="s">
        <v>1176</v>
      </c>
      <c r="D2288" s="145" t="s">
        <v>3794</v>
      </c>
      <c r="E2288" s="131" t="s">
        <v>3389</v>
      </c>
      <c r="F2288" s="145" t="s">
        <v>2660</v>
      </c>
      <c r="G2288" s="146">
        <v>2028</v>
      </c>
      <c r="H2288" s="146">
        <v>14</v>
      </c>
      <c r="I2288" s="153">
        <v>360030</v>
      </c>
      <c r="J2288" s="145" t="s">
        <v>3794</v>
      </c>
      <c r="K2288" s="2"/>
    </row>
    <row r="2289" spans="1:11" hidden="1" x14ac:dyDescent="0.2">
      <c r="A2289" s="88">
        <v>1992</v>
      </c>
      <c r="B2289" s="95">
        <v>38258350</v>
      </c>
      <c r="C2289" s="125" t="s">
        <v>1177</v>
      </c>
      <c r="D2289" s="10" t="str">
        <f>VLOOKUP(B2289,[1]PLANTA!$A$2:$T$2334,20,0)</f>
        <v>Grupo Administrativo IBAGUE</v>
      </c>
      <c r="E2289" s="92" t="s">
        <v>2653</v>
      </c>
      <c r="F2289" s="10" t="s">
        <v>2695</v>
      </c>
      <c r="G2289" s="11">
        <v>4044</v>
      </c>
      <c r="H2289" s="11">
        <v>18</v>
      </c>
      <c r="I2289" s="125">
        <v>360030</v>
      </c>
      <c r="J2289" s="94" t="s">
        <v>252</v>
      </c>
      <c r="K2289" s="94" t="s">
        <v>251</v>
      </c>
    </row>
    <row r="2290" spans="1:11" hidden="1" x14ac:dyDescent="0.2">
      <c r="A2290" s="1">
        <v>4885</v>
      </c>
      <c r="B2290" s="148">
        <v>38258350</v>
      </c>
      <c r="C2290" s="145" t="s">
        <v>1177</v>
      </c>
      <c r="D2290" s="145" t="s">
        <v>3794</v>
      </c>
      <c r="E2290" s="131" t="s">
        <v>3389</v>
      </c>
      <c r="F2290" s="145" t="s">
        <v>2695</v>
      </c>
      <c r="G2290" s="146">
        <v>4044</v>
      </c>
      <c r="H2290" s="146">
        <v>18</v>
      </c>
      <c r="I2290" s="153">
        <v>360030</v>
      </c>
      <c r="J2290" s="145" t="s">
        <v>3794</v>
      </c>
      <c r="K2290" s="2"/>
    </row>
    <row r="2291" spans="1:11" hidden="1" x14ac:dyDescent="0.2">
      <c r="A2291" s="88">
        <v>1998</v>
      </c>
      <c r="B2291" s="95">
        <v>38260122</v>
      </c>
      <c r="C2291" s="125" t="s">
        <v>1178</v>
      </c>
      <c r="D2291" s="10" t="str">
        <f>VLOOKUP(B2291,[1]PLANTA!$A$2:$T$2334,20,0)</f>
        <v>Grupo Administrativo IBAGUE</v>
      </c>
      <c r="E2291" s="92" t="s">
        <v>2653</v>
      </c>
      <c r="F2291" s="10" t="s">
        <v>2657</v>
      </c>
      <c r="G2291" s="11" t="s">
        <v>2658</v>
      </c>
      <c r="H2291" s="11">
        <v>16</v>
      </c>
      <c r="I2291" s="125">
        <v>360030</v>
      </c>
      <c r="J2291" s="94" t="s">
        <v>252</v>
      </c>
      <c r="K2291" s="94" t="s">
        <v>251</v>
      </c>
    </row>
    <row r="2292" spans="1:11" hidden="1" x14ac:dyDescent="0.2">
      <c r="A2292" s="1">
        <v>4890</v>
      </c>
      <c r="B2292" s="148">
        <v>38260122</v>
      </c>
      <c r="C2292" s="145" t="s">
        <v>1178</v>
      </c>
      <c r="D2292" s="145" t="s">
        <v>3794</v>
      </c>
      <c r="E2292" s="131" t="s">
        <v>3389</v>
      </c>
      <c r="F2292" s="145" t="s">
        <v>2657</v>
      </c>
      <c r="G2292" s="146" t="s">
        <v>2658</v>
      </c>
      <c r="H2292" s="146">
        <v>16</v>
      </c>
      <c r="I2292" s="153">
        <v>360030</v>
      </c>
      <c r="J2292" s="145" t="s">
        <v>3794</v>
      </c>
      <c r="K2292" s="2"/>
    </row>
    <row r="2293" spans="1:11" ht="25.5" hidden="1" x14ac:dyDescent="0.2">
      <c r="A2293" s="88">
        <v>2485</v>
      </c>
      <c r="B2293" s="102">
        <v>38262730</v>
      </c>
      <c r="C2293" s="103" t="s">
        <v>2613</v>
      </c>
      <c r="D2293" s="108" t="s">
        <v>1960</v>
      </c>
      <c r="E2293" s="103" t="s">
        <v>3388</v>
      </c>
      <c r="F2293" s="104" t="s">
        <v>3389</v>
      </c>
      <c r="G2293" s="104" t="s">
        <v>3389</v>
      </c>
      <c r="H2293" s="104" t="s">
        <v>3389</v>
      </c>
      <c r="I2293" s="104" t="s">
        <v>3389</v>
      </c>
      <c r="J2293" s="107" t="s">
        <v>54</v>
      </c>
      <c r="K2293" s="104" t="s">
        <v>278</v>
      </c>
    </row>
    <row r="2294" spans="1:11" hidden="1" x14ac:dyDescent="0.2">
      <c r="A2294" s="88">
        <v>2035</v>
      </c>
      <c r="B2294" s="95">
        <v>38283526</v>
      </c>
      <c r="C2294" s="125" t="s">
        <v>1179</v>
      </c>
      <c r="D2294" s="10" t="str">
        <f>VLOOKUP(B2294,[1]PLANTA!$A$2:$T$2334,20,0)</f>
        <v>HONDA</v>
      </c>
      <c r="E2294" s="92" t="s">
        <v>2653</v>
      </c>
      <c r="F2294" s="10" t="s">
        <v>2695</v>
      </c>
      <c r="G2294" s="11">
        <v>4044</v>
      </c>
      <c r="H2294" s="11">
        <v>12</v>
      </c>
      <c r="I2294" s="125">
        <v>360180</v>
      </c>
      <c r="J2294" s="94" t="s">
        <v>259</v>
      </c>
      <c r="K2294" s="94" t="s">
        <v>251</v>
      </c>
    </row>
    <row r="2295" spans="1:11" hidden="1" x14ac:dyDescent="0.2">
      <c r="A2295" s="1">
        <v>4924</v>
      </c>
      <c r="B2295" s="148">
        <v>38283526</v>
      </c>
      <c r="C2295" s="145" t="s">
        <v>1179</v>
      </c>
      <c r="D2295" s="145" t="s">
        <v>259</v>
      </c>
      <c r="E2295" s="131" t="s">
        <v>3389</v>
      </c>
      <c r="F2295" s="145" t="s">
        <v>2695</v>
      </c>
      <c r="G2295" s="146">
        <v>4044</v>
      </c>
      <c r="H2295" s="146">
        <v>12</v>
      </c>
      <c r="I2295" s="153">
        <v>360180</v>
      </c>
      <c r="J2295" s="145" t="s">
        <v>259</v>
      </c>
      <c r="K2295" s="2"/>
    </row>
    <row r="2296" spans="1:11" ht="25.5" hidden="1" x14ac:dyDescent="0.2">
      <c r="A2296" s="88">
        <v>2486</v>
      </c>
      <c r="B2296" s="105">
        <v>38360578</v>
      </c>
      <c r="C2296" s="106" t="s">
        <v>2293</v>
      </c>
      <c r="D2296" s="104" t="s">
        <v>2081</v>
      </c>
      <c r="E2296" s="103" t="s">
        <v>3388</v>
      </c>
      <c r="F2296" s="104" t="s">
        <v>3389</v>
      </c>
      <c r="G2296" s="104" t="s">
        <v>3389</v>
      </c>
      <c r="H2296" s="104" t="s">
        <v>3389</v>
      </c>
      <c r="I2296" s="104" t="s">
        <v>3389</v>
      </c>
      <c r="J2296" s="104" t="s">
        <v>252</v>
      </c>
      <c r="K2296" s="104" t="s">
        <v>251</v>
      </c>
    </row>
    <row r="2297" spans="1:11" hidden="1" x14ac:dyDescent="0.2">
      <c r="A2297" s="88">
        <v>2133</v>
      </c>
      <c r="B2297" s="95">
        <v>38473907</v>
      </c>
      <c r="C2297" s="125" t="s">
        <v>3314</v>
      </c>
      <c r="D2297" s="10" t="str">
        <f>VLOOKUP(B2297,[1]PLANTA!$A$2:$T$2334,20,0)</f>
        <v>BUENAVENTURA</v>
      </c>
      <c r="E2297" s="92" t="s">
        <v>2651</v>
      </c>
      <c r="F2297" s="10" t="s">
        <v>2657</v>
      </c>
      <c r="G2297" s="11">
        <v>4210</v>
      </c>
      <c r="H2297" s="11">
        <v>16</v>
      </c>
      <c r="I2297" s="125">
        <v>380110</v>
      </c>
      <c r="J2297" s="94" t="s">
        <v>265</v>
      </c>
      <c r="K2297" s="94" t="s">
        <v>263</v>
      </c>
    </row>
    <row r="2298" spans="1:11" hidden="1" x14ac:dyDescent="0.2">
      <c r="A2298" s="1">
        <v>5017</v>
      </c>
      <c r="B2298" s="148">
        <v>38473907</v>
      </c>
      <c r="C2298" s="145" t="s">
        <v>3314</v>
      </c>
      <c r="D2298" s="145" t="s">
        <v>265</v>
      </c>
      <c r="E2298" s="131" t="s">
        <v>3389</v>
      </c>
      <c r="F2298" s="145" t="s">
        <v>2657</v>
      </c>
      <c r="G2298" s="146">
        <v>4210</v>
      </c>
      <c r="H2298" s="146">
        <v>16</v>
      </c>
      <c r="I2298" s="153">
        <v>380110</v>
      </c>
      <c r="J2298" s="145" t="s">
        <v>265</v>
      </c>
      <c r="K2298" s="2"/>
    </row>
    <row r="2299" spans="1:11" hidden="1" x14ac:dyDescent="0.2">
      <c r="A2299" s="88">
        <v>2487</v>
      </c>
      <c r="B2299" s="105">
        <v>38551987</v>
      </c>
      <c r="C2299" s="106" t="s">
        <v>2085</v>
      </c>
      <c r="D2299" s="104" t="s">
        <v>2086</v>
      </c>
      <c r="E2299" s="103" t="s">
        <v>3388</v>
      </c>
      <c r="F2299" s="104" t="s">
        <v>3389</v>
      </c>
      <c r="G2299" s="104" t="s">
        <v>3389</v>
      </c>
      <c r="H2299" s="104" t="s">
        <v>3389</v>
      </c>
      <c r="I2299" s="104" t="s">
        <v>3389</v>
      </c>
      <c r="J2299" s="107" t="s">
        <v>264</v>
      </c>
      <c r="K2299" s="107" t="s">
        <v>263</v>
      </c>
    </row>
    <row r="2300" spans="1:11" hidden="1" x14ac:dyDescent="0.2">
      <c r="A2300" s="88">
        <v>2488</v>
      </c>
      <c r="B2300" s="105">
        <v>38562234</v>
      </c>
      <c r="C2300" s="106" t="s">
        <v>2374</v>
      </c>
      <c r="D2300" s="104" t="s">
        <v>2183</v>
      </c>
      <c r="E2300" s="103" t="s">
        <v>3388</v>
      </c>
      <c r="F2300" s="104" t="s">
        <v>3389</v>
      </c>
      <c r="G2300" s="104" t="s">
        <v>3389</v>
      </c>
      <c r="H2300" s="104" t="s">
        <v>3389</v>
      </c>
      <c r="I2300" s="104" t="s">
        <v>3389</v>
      </c>
      <c r="J2300" s="107" t="s">
        <v>264</v>
      </c>
      <c r="K2300" s="107" t="s">
        <v>263</v>
      </c>
    </row>
    <row r="2301" spans="1:11" hidden="1" x14ac:dyDescent="0.2">
      <c r="A2301" s="88">
        <v>1670</v>
      </c>
      <c r="B2301" s="95">
        <v>38603931</v>
      </c>
      <c r="C2301" s="125" t="s">
        <v>3181</v>
      </c>
      <c r="D2301" s="10" t="str">
        <f>VLOOKUP(B2301,[1]PLANTA!$A$2:$T$2334,20,0)</f>
        <v>TUQUERRES</v>
      </c>
      <c r="E2301" s="92" t="s">
        <v>2651</v>
      </c>
      <c r="F2301" s="10" t="s">
        <v>2652</v>
      </c>
      <c r="G2301" s="11" t="s">
        <v>2662</v>
      </c>
      <c r="H2301" s="11" t="s">
        <v>2663</v>
      </c>
      <c r="I2301" s="125">
        <v>300170</v>
      </c>
      <c r="J2301" s="94" t="s">
        <v>211</v>
      </c>
      <c r="K2301" s="94" t="s">
        <v>203</v>
      </c>
    </row>
    <row r="2302" spans="1:11" hidden="1" x14ac:dyDescent="0.2">
      <c r="A2302" s="1">
        <v>4582</v>
      </c>
      <c r="B2302" s="148">
        <v>38603931</v>
      </c>
      <c r="C2302" s="145" t="s">
        <v>3181</v>
      </c>
      <c r="D2302" s="145" t="s">
        <v>211</v>
      </c>
      <c r="E2302" s="131" t="s">
        <v>3389</v>
      </c>
      <c r="F2302" s="145" t="s">
        <v>2652</v>
      </c>
      <c r="G2302" s="146" t="s">
        <v>2662</v>
      </c>
      <c r="H2302" s="146" t="s">
        <v>2663</v>
      </c>
      <c r="I2302" s="153">
        <v>300170</v>
      </c>
      <c r="J2302" s="145" t="s">
        <v>211</v>
      </c>
      <c r="K2302" s="2"/>
    </row>
    <row r="2303" spans="1:11" hidden="1" x14ac:dyDescent="0.2">
      <c r="A2303" s="88">
        <v>2036</v>
      </c>
      <c r="B2303" s="95">
        <v>38613346</v>
      </c>
      <c r="C2303" s="125" t="s">
        <v>3291</v>
      </c>
      <c r="D2303" s="10" t="str">
        <f>VLOOKUP(B2303,[1]PLANTA!$A$2:$T$2334,20,0)</f>
        <v>HONDA</v>
      </c>
      <c r="E2303" s="92" t="s">
        <v>2651</v>
      </c>
      <c r="F2303" s="10" t="s">
        <v>2695</v>
      </c>
      <c r="G2303" s="11">
        <v>4044</v>
      </c>
      <c r="H2303" s="11">
        <v>11</v>
      </c>
      <c r="I2303" s="125">
        <v>360180</v>
      </c>
      <c r="J2303" s="94" t="s">
        <v>259</v>
      </c>
      <c r="K2303" s="94" t="s">
        <v>251</v>
      </c>
    </row>
    <row r="2304" spans="1:11" hidden="1" x14ac:dyDescent="0.2">
      <c r="A2304" s="1">
        <v>5059</v>
      </c>
      <c r="B2304" s="148">
        <v>38613346</v>
      </c>
      <c r="C2304" s="145" t="s">
        <v>3291</v>
      </c>
      <c r="D2304" s="145" t="s">
        <v>268</v>
      </c>
      <c r="E2304" s="131" t="s">
        <v>3389</v>
      </c>
      <c r="F2304" s="145" t="s">
        <v>2695</v>
      </c>
      <c r="G2304" s="146">
        <v>4044</v>
      </c>
      <c r="H2304" s="146">
        <v>11</v>
      </c>
      <c r="I2304" s="153">
        <v>380140</v>
      </c>
      <c r="J2304" s="145" t="s">
        <v>268</v>
      </c>
      <c r="K2304" s="2"/>
    </row>
    <row r="2305" spans="1:11" hidden="1" x14ac:dyDescent="0.2">
      <c r="A2305" s="88">
        <v>2489</v>
      </c>
      <c r="B2305" s="105">
        <v>38634462</v>
      </c>
      <c r="C2305" s="106" t="s">
        <v>2417</v>
      </c>
      <c r="D2305" s="104" t="s">
        <v>2183</v>
      </c>
      <c r="E2305" s="103" t="s">
        <v>3388</v>
      </c>
      <c r="F2305" s="104" t="s">
        <v>3389</v>
      </c>
      <c r="G2305" s="104" t="s">
        <v>3389</v>
      </c>
      <c r="H2305" s="104" t="s">
        <v>3389</v>
      </c>
      <c r="I2305" s="104" t="s">
        <v>3389</v>
      </c>
      <c r="J2305" s="107" t="s">
        <v>264</v>
      </c>
      <c r="K2305" s="107" t="s">
        <v>263</v>
      </c>
    </row>
    <row r="2306" spans="1:11" hidden="1" x14ac:dyDescent="0.2">
      <c r="A2306" s="88">
        <v>2114</v>
      </c>
      <c r="B2306" s="95">
        <v>38656363</v>
      </c>
      <c r="C2306" s="125" t="s">
        <v>3311</v>
      </c>
      <c r="D2306" s="10" t="str">
        <f>VLOOKUP(B2306,[1]PLANTA!$A$2:$T$2334,20,0)</f>
        <v>Grupo Operativo CALI</v>
      </c>
      <c r="E2306" s="92" t="s">
        <v>2651</v>
      </c>
      <c r="F2306" s="10" t="s">
        <v>2695</v>
      </c>
      <c r="G2306" s="11" t="s">
        <v>2709</v>
      </c>
      <c r="H2306" s="11" t="s">
        <v>2735</v>
      </c>
      <c r="I2306" s="125">
        <v>380040</v>
      </c>
      <c r="J2306" s="94" t="s">
        <v>264</v>
      </c>
      <c r="K2306" s="94" t="s">
        <v>263</v>
      </c>
    </row>
    <row r="2307" spans="1:11" hidden="1" x14ac:dyDescent="0.2">
      <c r="A2307" s="1">
        <v>4999</v>
      </c>
      <c r="B2307" s="148">
        <v>38656363</v>
      </c>
      <c r="C2307" s="145" t="s">
        <v>3311</v>
      </c>
      <c r="D2307" s="145" t="s">
        <v>3325</v>
      </c>
      <c r="E2307" s="131" t="s">
        <v>3389</v>
      </c>
      <c r="F2307" s="145" t="s">
        <v>2695</v>
      </c>
      <c r="G2307" s="146" t="s">
        <v>2709</v>
      </c>
      <c r="H2307" s="146" t="s">
        <v>2735</v>
      </c>
      <c r="I2307" s="153">
        <v>380040</v>
      </c>
      <c r="J2307" s="145" t="s">
        <v>3325</v>
      </c>
      <c r="K2307" s="2"/>
    </row>
    <row r="2308" spans="1:11" hidden="1" x14ac:dyDescent="0.2">
      <c r="A2308" s="88">
        <v>2214</v>
      </c>
      <c r="B2308" s="95">
        <v>38794557</v>
      </c>
      <c r="C2308" s="125" t="s">
        <v>1180</v>
      </c>
      <c r="D2308" s="10" t="str">
        <f>VLOOKUP(B2308,[1]PLANTA!$A$2:$T$2334,20,0)</f>
        <v>TULUA</v>
      </c>
      <c r="E2308" s="92" t="s">
        <v>2651</v>
      </c>
      <c r="F2308" s="10" t="s">
        <v>2657</v>
      </c>
      <c r="G2308" s="11">
        <v>4210</v>
      </c>
      <c r="H2308" s="11">
        <v>15</v>
      </c>
      <c r="I2308" s="125">
        <v>380170</v>
      </c>
      <c r="J2308" s="94" t="s">
        <v>271</v>
      </c>
      <c r="K2308" s="94" t="s">
        <v>263</v>
      </c>
    </row>
    <row r="2309" spans="1:11" hidden="1" x14ac:dyDescent="0.2">
      <c r="A2309" s="1">
        <v>4988</v>
      </c>
      <c r="B2309" s="148">
        <v>38794557</v>
      </c>
      <c r="C2309" s="145" t="s">
        <v>1180</v>
      </c>
      <c r="D2309" s="145" t="s">
        <v>3797</v>
      </c>
      <c r="E2309" s="131" t="s">
        <v>3389</v>
      </c>
      <c r="F2309" s="145" t="s">
        <v>2657</v>
      </c>
      <c r="G2309" s="146">
        <v>4210</v>
      </c>
      <c r="H2309" s="146">
        <v>15</v>
      </c>
      <c r="I2309" s="153">
        <v>380030</v>
      </c>
      <c r="J2309" s="145" t="s">
        <v>3797</v>
      </c>
      <c r="K2309" s="2"/>
    </row>
    <row r="2310" spans="1:11" hidden="1" x14ac:dyDescent="0.2">
      <c r="A2310" s="88">
        <v>2209</v>
      </c>
      <c r="B2310" s="95">
        <v>38794937</v>
      </c>
      <c r="C2310" s="125" t="s">
        <v>3335</v>
      </c>
      <c r="D2310" s="10" t="str">
        <f>VLOOKUP(B2310,[1]PLANTA!$A$2:$T$2334,20,0)</f>
        <v>TULUA</v>
      </c>
      <c r="E2310" s="92" t="s">
        <v>2651</v>
      </c>
      <c r="F2310" s="10" t="s">
        <v>2695</v>
      </c>
      <c r="G2310" s="11">
        <v>4044</v>
      </c>
      <c r="H2310" s="11">
        <v>16</v>
      </c>
      <c r="I2310" s="125">
        <v>380170</v>
      </c>
      <c r="J2310" s="94" t="s">
        <v>271</v>
      </c>
      <c r="K2310" s="94" t="s">
        <v>263</v>
      </c>
    </row>
    <row r="2311" spans="1:11" hidden="1" x14ac:dyDescent="0.2">
      <c r="A2311" s="1">
        <v>5088</v>
      </c>
      <c r="B2311" s="148">
        <v>38794937</v>
      </c>
      <c r="C2311" s="145" t="s">
        <v>3335</v>
      </c>
      <c r="D2311" s="145" t="s">
        <v>271</v>
      </c>
      <c r="E2311" s="131" t="s">
        <v>3389</v>
      </c>
      <c r="F2311" s="145" t="s">
        <v>2695</v>
      </c>
      <c r="G2311" s="146">
        <v>4044</v>
      </c>
      <c r="H2311" s="146">
        <v>16</v>
      </c>
      <c r="I2311" s="153">
        <v>380170</v>
      </c>
      <c r="J2311" s="145" t="s">
        <v>271</v>
      </c>
      <c r="K2311" s="2"/>
    </row>
    <row r="2312" spans="1:11" hidden="1" x14ac:dyDescent="0.2">
      <c r="A2312" s="88">
        <v>2134</v>
      </c>
      <c r="B2312" s="95">
        <v>38850576</v>
      </c>
      <c r="C2312" s="125" t="s">
        <v>1181</v>
      </c>
      <c r="D2312" s="10" t="str">
        <f>VLOOKUP(B2312,[1]PLANTA!$A$2:$T$2334,20,0)</f>
        <v>BUGA</v>
      </c>
      <c r="E2312" s="92" t="s">
        <v>2859</v>
      </c>
      <c r="F2312" s="10" t="s">
        <v>2850</v>
      </c>
      <c r="G2312" s="11" t="s">
        <v>2851</v>
      </c>
      <c r="H2312" s="11" t="s">
        <v>2681</v>
      </c>
      <c r="I2312" s="125">
        <v>380120</v>
      </c>
      <c r="J2312" s="94" t="s">
        <v>266</v>
      </c>
      <c r="K2312" s="94" t="s">
        <v>263</v>
      </c>
    </row>
    <row r="2313" spans="1:11" hidden="1" x14ac:dyDescent="0.2">
      <c r="A2313" s="1">
        <v>5018</v>
      </c>
      <c r="B2313" s="148">
        <v>38850576</v>
      </c>
      <c r="C2313" s="145" t="s">
        <v>1181</v>
      </c>
      <c r="D2313" s="145" t="s">
        <v>266</v>
      </c>
      <c r="E2313" s="131" t="s">
        <v>3389</v>
      </c>
      <c r="F2313" s="145" t="s">
        <v>2850</v>
      </c>
      <c r="G2313" s="146" t="s">
        <v>2851</v>
      </c>
      <c r="H2313" s="146" t="s">
        <v>2681</v>
      </c>
      <c r="I2313" s="153">
        <v>380120</v>
      </c>
      <c r="J2313" s="145" t="s">
        <v>266</v>
      </c>
      <c r="K2313" s="2"/>
    </row>
    <row r="2314" spans="1:11" hidden="1" x14ac:dyDescent="0.2">
      <c r="A2314" s="88">
        <v>2490</v>
      </c>
      <c r="B2314" s="105">
        <v>38853972</v>
      </c>
      <c r="C2314" s="106" t="s">
        <v>2154</v>
      </c>
      <c r="D2314" s="104" t="s">
        <v>2095</v>
      </c>
      <c r="E2314" s="103" t="s">
        <v>3388</v>
      </c>
      <c r="F2314" s="104" t="s">
        <v>3389</v>
      </c>
      <c r="G2314" s="104" t="s">
        <v>3389</v>
      </c>
      <c r="H2314" s="104" t="s">
        <v>3389</v>
      </c>
      <c r="I2314" s="104" t="s">
        <v>3389</v>
      </c>
      <c r="J2314" s="107" t="s">
        <v>271</v>
      </c>
      <c r="K2314" s="107" t="s">
        <v>263</v>
      </c>
    </row>
    <row r="2315" spans="1:11" hidden="1" x14ac:dyDescent="0.2">
      <c r="A2315" s="88">
        <v>2139</v>
      </c>
      <c r="B2315" s="95">
        <v>38854006</v>
      </c>
      <c r="C2315" s="125" t="s">
        <v>1182</v>
      </c>
      <c r="D2315" s="10" t="str">
        <f>VLOOKUP(B2315,[1]PLANTA!$A$2:$T$2334,20,0)</f>
        <v>BUGA</v>
      </c>
      <c r="E2315" s="92" t="s">
        <v>2653</v>
      </c>
      <c r="F2315" s="10" t="s">
        <v>2695</v>
      </c>
      <c r="G2315" s="11">
        <v>4044</v>
      </c>
      <c r="H2315" s="11">
        <v>16</v>
      </c>
      <c r="I2315" s="125">
        <v>380120</v>
      </c>
      <c r="J2315" s="94" t="s">
        <v>266</v>
      </c>
      <c r="K2315" s="94" t="s">
        <v>263</v>
      </c>
    </row>
    <row r="2316" spans="1:11" hidden="1" x14ac:dyDescent="0.2">
      <c r="A2316" s="1">
        <v>5023</v>
      </c>
      <c r="B2316" s="148">
        <v>38854006</v>
      </c>
      <c r="C2316" s="145" t="s">
        <v>1182</v>
      </c>
      <c r="D2316" s="145" t="s">
        <v>266</v>
      </c>
      <c r="E2316" s="131" t="s">
        <v>3389</v>
      </c>
      <c r="F2316" s="145" t="s">
        <v>2695</v>
      </c>
      <c r="G2316" s="146">
        <v>4044</v>
      </c>
      <c r="H2316" s="146">
        <v>16</v>
      </c>
      <c r="I2316" s="153">
        <v>380120</v>
      </c>
      <c r="J2316" s="145" t="s">
        <v>266</v>
      </c>
      <c r="K2316" s="2"/>
    </row>
    <row r="2317" spans="1:11" hidden="1" x14ac:dyDescent="0.2">
      <c r="A2317" s="88">
        <v>2141</v>
      </c>
      <c r="B2317" s="95">
        <v>38858061</v>
      </c>
      <c r="C2317" s="125" t="s">
        <v>1183</v>
      </c>
      <c r="D2317" s="10" t="str">
        <f>VLOOKUP(B2317,[1]PLANTA!$A$2:$T$2334,20,0)</f>
        <v>BUGA</v>
      </c>
      <c r="E2317" s="92" t="s">
        <v>2653</v>
      </c>
      <c r="F2317" s="10" t="s">
        <v>2695</v>
      </c>
      <c r="G2317" s="11">
        <v>4044</v>
      </c>
      <c r="H2317" s="11">
        <v>12</v>
      </c>
      <c r="I2317" s="125">
        <v>380120</v>
      </c>
      <c r="J2317" s="94" t="s">
        <v>266</v>
      </c>
      <c r="K2317" s="94" t="s">
        <v>263</v>
      </c>
    </row>
    <row r="2318" spans="1:11" hidden="1" x14ac:dyDescent="0.2">
      <c r="A2318" s="1">
        <v>5025</v>
      </c>
      <c r="B2318" s="148">
        <v>38858061</v>
      </c>
      <c r="C2318" s="145" t="s">
        <v>1183</v>
      </c>
      <c r="D2318" s="145" t="s">
        <v>266</v>
      </c>
      <c r="E2318" s="131" t="s">
        <v>3389</v>
      </c>
      <c r="F2318" s="145" t="s">
        <v>2695</v>
      </c>
      <c r="G2318" s="146">
        <v>4044</v>
      </c>
      <c r="H2318" s="146">
        <v>12</v>
      </c>
      <c r="I2318" s="153">
        <v>380120</v>
      </c>
      <c r="J2318" s="145" t="s">
        <v>266</v>
      </c>
      <c r="K2318" s="2"/>
    </row>
    <row r="2319" spans="1:11" hidden="1" x14ac:dyDescent="0.2">
      <c r="A2319" s="88">
        <v>2146</v>
      </c>
      <c r="B2319" s="95">
        <v>38860787</v>
      </c>
      <c r="C2319" s="125" t="s">
        <v>1184</v>
      </c>
      <c r="D2319" s="10" t="str">
        <f>VLOOKUP(B2319,[1]PLANTA!$A$2:$T$2334,20,0)</f>
        <v>BUGA</v>
      </c>
      <c r="E2319" s="92" t="s">
        <v>2653</v>
      </c>
      <c r="F2319" s="10" t="s">
        <v>2657</v>
      </c>
      <c r="G2319" s="11">
        <v>4210</v>
      </c>
      <c r="H2319" s="11">
        <v>16</v>
      </c>
      <c r="I2319" s="125">
        <v>380120</v>
      </c>
      <c r="J2319" s="94" t="s">
        <v>266</v>
      </c>
      <c r="K2319" s="94" t="s">
        <v>263</v>
      </c>
    </row>
    <row r="2320" spans="1:11" hidden="1" x14ac:dyDescent="0.2">
      <c r="A2320" s="1">
        <v>5029</v>
      </c>
      <c r="B2320" s="148">
        <v>38860787</v>
      </c>
      <c r="C2320" s="145" t="s">
        <v>1184</v>
      </c>
      <c r="D2320" s="145" t="s">
        <v>266</v>
      </c>
      <c r="E2320" s="131" t="s">
        <v>3389</v>
      </c>
      <c r="F2320" s="145" t="s">
        <v>2657</v>
      </c>
      <c r="G2320" s="146">
        <v>4210</v>
      </c>
      <c r="H2320" s="146">
        <v>16</v>
      </c>
      <c r="I2320" s="153">
        <v>380120</v>
      </c>
      <c r="J2320" s="145" t="s">
        <v>266</v>
      </c>
      <c r="K2320" s="2"/>
    </row>
    <row r="2321" spans="1:11" hidden="1" x14ac:dyDescent="0.2">
      <c r="A2321" s="88">
        <v>2147</v>
      </c>
      <c r="B2321" s="95">
        <v>38864729</v>
      </c>
      <c r="C2321" s="125" t="s">
        <v>1185</v>
      </c>
      <c r="D2321" s="10" t="str">
        <f>VLOOKUP(B2321,[1]PLANTA!$A$2:$T$2334,20,0)</f>
        <v>BUGA</v>
      </c>
      <c r="E2321" s="92" t="s">
        <v>2653</v>
      </c>
      <c r="F2321" s="10" t="s">
        <v>2657</v>
      </c>
      <c r="G2321" s="11">
        <v>4210</v>
      </c>
      <c r="H2321" s="11">
        <v>15</v>
      </c>
      <c r="I2321" s="125">
        <v>380120</v>
      </c>
      <c r="J2321" s="94" t="s">
        <v>266</v>
      </c>
      <c r="K2321" s="94" t="s">
        <v>263</v>
      </c>
    </row>
    <row r="2322" spans="1:11" hidden="1" x14ac:dyDescent="0.2">
      <c r="A2322" s="1">
        <v>5030</v>
      </c>
      <c r="B2322" s="148">
        <v>38864729</v>
      </c>
      <c r="C2322" s="145" t="s">
        <v>1185</v>
      </c>
      <c r="D2322" s="145" t="s">
        <v>266</v>
      </c>
      <c r="E2322" s="131" t="s">
        <v>3389</v>
      </c>
      <c r="F2322" s="145" t="s">
        <v>2657</v>
      </c>
      <c r="G2322" s="146">
        <v>4210</v>
      </c>
      <c r="H2322" s="146">
        <v>15</v>
      </c>
      <c r="I2322" s="153">
        <v>380120</v>
      </c>
      <c r="J2322" s="145" t="s">
        <v>266</v>
      </c>
      <c r="K2322" s="2"/>
    </row>
    <row r="2323" spans="1:11" hidden="1" x14ac:dyDescent="0.2">
      <c r="A2323" s="88">
        <v>2145</v>
      </c>
      <c r="B2323" s="95">
        <v>38868714</v>
      </c>
      <c r="C2323" s="125" t="s">
        <v>3318</v>
      </c>
      <c r="D2323" s="10" t="str">
        <f>VLOOKUP(B2323,[1]PLANTA!$A$2:$T$2334,20,0)</f>
        <v>BUGA</v>
      </c>
      <c r="E2323" s="92" t="s">
        <v>2653</v>
      </c>
      <c r="F2323" s="10" t="s">
        <v>2657</v>
      </c>
      <c r="G2323" s="11">
        <v>4210</v>
      </c>
      <c r="H2323" s="11">
        <v>16</v>
      </c>
      <c r="I2323" s="125">
        <v>380120</v>
      </c>
      <c r="J2323" s="94" t="s">
        <v>266</v>
      </c>
      <c r="K2323" s="94" t="s">
        <v>263</v>
      </c>
    </row>
    <row r="2324" spans="1:11" hidden="1" x14ac:dyDescent="0.2">
      <c r="A2324" s="1">
        <v>5028</v>
      </c>
      <c r="B2324" s="148">
        <v>38868714</v>
      </c>
      <c r="C2324" s="145" t="s">
        <v>3318</v>
      </c>
      <c r="D2324" s="145" t="s">
        <v>266</v>
      </c>
      <c r="E2324" s="131" t="s">
        <v>3389</v>
      </c>
      <c r="F2324" s="145" t="s">
        <v>2657</v>
      </c>
      <c r="G2324" s="146">
        <v>4210</v>
      </c>
      <c r="H2324" s="146">
        <v>16</v>
      </c>
      <c r="I2324" s="153">
        <v>380120</v>
      </c>
      <c r="J2324" s="145" t="s">
        <v>266</v>
      </c>
      <c r="K2324" s="2"/>
    </row>
    <row r="2325" spans="1:11" hidden="1" x14ac:dyDescent="0.2">
      <c r="A2325" s="88">
        <v>2076</v>
      </c>
      <c r="B2325" s="95">
        <v>38869755</v>
      </c>
      <c r="C2325" s="125" t="s">
        <v>1186</v>
      </c>
      <c r="D2325" s="10" t="str">
        <f>VLOOKUP(B2325,[1]PLANTA!$A$2:$T$2334,20,0)</f>
        <v>Grupo Jurídico CALI</v>
      </c>
      <c r="E2325" s="92" t="s">
        <v>2653</v>
      </c>
      <c r="F2325" s="10" t="s">
        <v>2652</v>
      </c>
      <c r="G2325" s="11" t="s">
        <v>2662</v>
      </c>
      <c r="H2325" s="11" t="s">
        <v>2683</v>
      </c>
      <c r="I2325" s="125">
        <v>380020</v>
      </c>
      <c r="J2325" s="94" t="s">
        <v>264</v>
      </c>
      <c r="K2325" s="94" t="s">
        <v>263</v>
      </c>
    </row>
    <row r="2326" spans="1:11" hidden="1" x14ac:dyDescent="0.2">
      <c r="A2326" s="1">
        <v>4963</v>
      </c>
      <c r="B2326" s="148">
        <v>38869755</v>
      </c>
      <c r="C2326" s="145" t="s">
        <v>1186</v>
      </c>
      <c r="D2326" s="145" t="s">
        <v>3796</v>
      </c>
      <c r="E2326" s="131" t="s">
        <v>3389</v>
      </c>
      <c r="F2326" s="145" t="s">
        <v>2652</v>
      </c>
      <c r="G2326" s="146" t="s">
        <v>2662</v>
      </c>
      <c r="H2326" s="146" t="s">
        <v>2683</v>
      </c>
      <c r="I2326" s="153">
        <v>380020</v>
      </c>
      <c r="J2326" s="145" t="s">
        <v>3796</v>
      </c>
      <c r="K2326" s="2"/>
    </row>
    <row r="2327" spans="1:11" hidden="1" x14ac:dyDescent="0.2">
      <c r="A2327" s="88">
        <v>2143</v>
      </c>
      <c r="B2327" s="95">
        <v>38873678</v>
      </c>
      <c r="C2327" s="125" t="s">
        <v>1187</v>
      </c>
      <c r="D2327" s="10" t="str">
        <f>VLOOKUP(B2327,[1]PLANTA!$A$2:$T$2334,20,0)</f>
        <v>BUGA</v>
      </c>
      <c r="E2327" s="92" t="s">
        <v>2653</v>
      </c>
      <c r="F2327" s="10" t="s">
        <v>2695</v>
      </c>
      <c r="G2327" s="11">
        <v>4044</v>
      </c>
      <c r="H2327" s="11">
        <v>12</v>
      </c>
      <c r="I2327" s="125">
        <v>380120</v>
      </c>
      <c r="J2327" s="94" t="s">
        <v>266</v>
      </c>
      <c r="K2327" s="94" t="s">
        <v>263</v>
      </c>
    </row>
    <row r="2328" spans="1:11" hidden="1" x14ac:dyDescent="0.2">
      <c r="A2328" s="1">
        <v>5027</v>
      </c>
      <c r="B2328" s="148">
        <v>38873678</v>
      </c>
      <c r="C2328" s="145" t="s">
        <v>1187</v>
      </c>
      <c r="D2328" s="145" t="s">
        <v>266</v>
      </c>
      <c r="E2328" s="131" t="s">
        <v>3389</v>
      </c>
      <c r="F2328" s="145" t="s">
        <v>2695</v>
      </c>
      <c r="G2328" s="146">
        <v>4044</v>
      </c>
      <c r="H2328" s="146">
        <v>12</v>
      </c>
      <c r="I2328" s="153">
        <v>380120</v>
      </c>
      <c r="J2328" s="145" t="s">
        <v>266</v>
      </c>
      <c r="K2328" s="2"/>
    </row>
    <row r="2329" spans="1:11" hidden="1" x14ac:dyDescent="0.2">
      <c r="A2329" s="88">
        <v>1561</v>
      </c>
      <c r="B2329" s="95">
        <v>39006326</v>
      </c>
      <c r="C2329" s="125" t="s">
        <v>1188</v>
      </c>
      <c r="D2329" s="10" t="str">
        <f>VLOOKUP(B2329,[1]PLANTA!$A$2:$T$2334,20,0)</f>
        <v>EL BANCO</v>
      </c>
      <c r="E2329" s="92" t="s">
        <v>2653</v>
      </c>
      <c r="F2329" s="10" t="s">
        <v>2695</v>
      </c>
      <c r="G2329" s="11">
        <v>4044</v>
      </c>
      <c r="H2329" s="11">
        <v>12</v>
      </c>
      <c r="I2329" s="125">
        <v>280120</v>
      </c>
      <c r="J2329" s="94" t="s">
        <v>195</v>
      </c>
      <c r="K2329" s="94" t="s">
        <v>192</v>
      </c>
    </row>
    <row r="2330" spans="1:11" hidden="1" x14ac:dyDescent="0.2">
      <c r="A2330" s="1">
        <v>4480</v>
      </c>
      <c r="B2330" s="148">
        <v>39006326</v>
      </c>
      <c r="C2330" s="145" t="s">
        <v>1188</v>
      </c>
      <c r="D2330" s="145" t="s">
        <v>195</v>
      </c>
      <c r="E2330" s="131" t="s">
        <v>3389</v>
      </c>
      <c r="F2330" s="145" t="s">
        <v>2695</v>
      </c>
      <c r="G2330" s="146">
        <v>4044</v>
      </c>
      <c r="H2330" s="146">
        <v>12</v>
      </c>
      <c r="I2330" s="153">
        <v>280120</v>
      </c>
      <c r="J2330" s="145" t="s">
        <v>195</v>
      </c>
      <c r="K2330" s="2"/>
    </row>
    <row r="2331" spans="1:11" hidden="1" x14ac:dyDescent="0.2">
      <c r="A2331" s="88">
        <v>1711</v>
      </c>
      <c r="B2331" s="95">
        <v>39012400</v>
      </c>
      <c r="C2331" s="125" t="s">
        <v>1189</v>
      </c>
      <c r="D2331" s="10" t="str">
        <f>VLOOKUP(B2331,[1]PLANTA!$A$2:$T$2334,20,0)</f>
        <v>CONVENCION</v>
      </c>
      <c r="E2331" s="92" t="s">
        <v>2653</v>
      </c>
      <c r="F2331" s="10" t="s">
        <v>2657</v>
      </c>
      <c r="G2331" s="11">
        <v>4210</v>
      </c>
      <c r="H2331" s="11">
        <v>15</v>
      </c>
      <c r="I2331" s="125">
        <v>310120</v>
      </c>
      <c r="J2331" s="94" t="s">
        <v>215</v>
      </c>
      <c r="K2331" s="94" t="s">
        <v>212</v>
      </c>
    </row>
    <row r="2332" spans="1:11" hidden="1" x14ac:dyDescent="0.2">
      <c r="A2332" s="1">
        <v>4622</v>
      </c>
      <c r="B2332" s="148">
        <v>39012400</v>
      </c>
      <c r="C2332" s="145" t="s">
        <v>1189</v>
      </c>
      <c r="D2332" s="145" t="s">
        <v>215</v>
      </c>
      <c r="E2332" s="131" t="s">
        <v>3389</v>
      </c>
      <c r="F2332" s="145" t="s">
        <v>2657</v>
      </c>
      <c r="G2332" s="146">
        <v>4210</v>
      </c>
      <c r="H2332" s="146">
        <v>15</v>
      </c>
      <c r="I2332" s="153">
        <v>310120</v>
      </c>
      <c r="J2332" s="145" t="s">
        <v>215</v>
      </c>
      <c r="K2332" s="2"/>
    </row>
    <row r="2333" spans="1:11" hidden="1" x14ac:dyDescent="0.2">
      <c r="A2333" s="88">
        <v>1563</v>
      </c>
      <c r="B2333" s="95">
        <v>39018790</v>
      </c>
      <c r="C2333" s="125" t="s">
        <v>1190</v>
      </c>
      <c r="D2333" s="10" t="str">
        <f>VLOOKUP(B2333,[1]PLANTA!$A$2:$T$2334,20,0)</f>
        <v>EL BANCO</v>
      </c>
      <c r="E2333" s="92" t="s">
        <v>2651</v>
      </c>
      <c r="F2333" s="10" t="s">
        <v>2695</v>
      </c>
      <c r="G2333" s="11">
        <v>4044</v>
      </c>
      <c r="H2333" s="11">
        <v>11</v>
      </c>
      <c r="I2333" s="125">
        <v>280120</v>
      </c>
      <c r="J2333" s="94" t="s">
        <v>195</v>
      </c>
      <c r="K2333" s="94" t="s">
        <v>192</v>
      </c>
    </row>
    <row r="2334" spans="1:11" hidden="1" x14ac:dyDescent="0.2">
      <c r="A2334" s="1">
        <v>4482</v>
      </c>
      <c r="B2334" s="148">
        <v>39018790</v>
      </c>
      <c r="C2334" s="145" t="s">
        <v>1190</v>
      </c>
      <c r="D2334" s="145" t="s">
        <v>195</v>
      </c>
      <c r="E2334" s="131" t="s">
        <v>3389</v>
      </c>
      <c r="F2334" s="145" t="s">
        <v>2695</v>
      </c>
      <c r="G2334" s="146">
        <v>4044</v>
      </c>
      <c r="H2334" s="146">
        <v>11</v>
      </c>
      <c r="I2334" s="153">
        <v>280120</v>
      </c>
      <c r="J2334" s="145" t="s">
        <v>195</v>
      </c>
      <c r="K2334" s="2"/>
    </row>
    <row r="2335" spans="1:11" hidden="1" x14ac:dyDescent="0.2">
      <c r="A2335" s="88">
        <v>1554</v>
      </c>
      <c r="B2335" s="95">
        <v>39030152</v>
      </c>
      <c r="C2335" s="125" t="s">
        <v>3145</v>
      </c>
      <c r="D2335" s="10" t="str">
        <f>VLOOKUP(B2335,[1]PLANTA!$A$2:$T$2334,20,0)</f>
        <v>CIENAGA</v>
      </c>
      <c r="E2335" s="92" t="s">
        <v>2653</v>
      </c>
      <c r="F2335" s="10" t="s">
        <v>2695</v>
      </c>
      <c r="G2335" s="11">
        <v>4044</v>
      </c>
      <c r="H2335" s="11">
        <v>16</v>
      </c>
      <c r="I2335" s="125">
        <v>280110</v>
      </c>
      <c r="J2335" s="94" t="s">
        <v>194</v>
      </c>
      <c r="K2335" s="94" t="s">
        <v>192</v>
      </c>
    </row>
    <row r="2336" spans="1:11" hidden="1" x14ac:dyDescent="0.2">
      <c r="A2336" s="1">
        <v>4473</v>
      </c>
      <c r="B2336" s="148">
        <v>39030152</v>
      </c>
      <c r="C2336" s="145" t="s">
        <v>3145</v>
      </c>
      <c r="D2336" s="145" t="s">
        <v>194</v>
      </c>
      <c r="E2336" s="131" t="s">
        <v>3389</v>
      </c>
      <c r="F2336" s="145" t="s">
        <v>2695</v>
      </c>
      <c r="G2336" s="146">
        <v>4044</v>
      </c>
      <c r="H2336" s="146">
        <v>16</v>
      </c>
      <c r="I2336" s="153">
        <v>280110</v>
      </c>
      <c r="J2336" s="145" t="s">
        <v>194</v>
      </c>
      <c r="K2336" s="2"/>
    </row>
    <row r="2337" spans="1:11" hidden="1" x14ac:dyDescent="0.2">
      <c r="A2337" s="88">
        <v>1555</v>
      </c>
      <c r="B2337" s="95">
        <v>39031384</v>
      </c>
      <c r="C2337" s="125" t="s">
        <v>1191</v>
      </c>
      <c r="D2337" s="10" t="str">
        <f>VLOOKUP(B2337,[1]PLANTA!$A$2:$T$2334,20,0)</f>
        <v>CIENAGA</v>
      </c>
      <c r="E2337" s="92" t="s">
        <v>2653</v>
      </c>
      <c r="F2337" s="10" t="s">
        <v>2695</v>
      </c>
      <c r="G2337" s="11">
        <v>4044</v>
      </c>
      <c r="H2337" s="11">
        <v>16</v>
      </c>
      <c r="I2337" s="125">
        <v>280110</v>
      </c>
      <c r="J2337" s="94" t="s">
        <v>194</v>
      </c>
      <c r="K2337" s="94" t="s">
        <v>192</v>
      </c>
    </row>
    <row r="2338" spans="1:11" hidden="1" x14ac:dyDescent="0.2">
      <c r="A2338" s="1">
        <v>4474</v>
      </c>
      <c r="B2338" s="148">
        <v>39031384</v>
      </c>
      <c r="C2338" s="145" t="s">
        <v>1191</v>
      </c>
      <c r="D2338" s="145" t="s">
        <v>194</v>
      </c>
      <c r="E2338" s="131" t="s">
        <v>3389</v>
      </c>
      <c r="F2338" s="145" t="s">
        <v>2695</v>
      </c>
      <c r="G2338" s="146">
        <v>4044</v>
      </c>
      <c r="H2338" s="146">
        <v>16</v>
      </c>
      <c r="I2338" s="153">
        <v>280110</v>
      </c>
      <c r="J2338" s="145" t="s">
        <v>194</v>
      </c>
      <c r="K2338" s="2"/>
    </row>
    <row r="2339" spans="1:11" hidden="1" x14ac:dyDescent="0.2">
      <c r="A2339" s="88">
        <v>1409</v>
      </c>
      <c r="B2339" s="95">
        <v>39034168</v>
      </c>
      <c r="C2339" s="125" t="s">
        <v>3104</v>
      </c>
      <c r="D2339" s="10" t="str">
        <f>VLOOKUP(B2339,[1]PLANTA!$A$2:$T$2334,20,0)</f>
        <v>Grupo Operativo Bogotá Zona Norte</v>
      </c>
      <c r="E2339" s="92" t="s">
        <v>2651</v>
      </c>
      <c r="F2339" s="10" t="s">
        <v>2695</v>
      </c>
      <c r="G2339" s="11">
        <v>4044</v>
      </c>
      <c r="H2339" s="11">
        <v>11</v>
      </c>
      <c r="I2339" s="125">
        <v>230040</v>
      </c>
      <c r="J2339" s="94" t="s">
        <v>161</v>
      </c>
      <c r="K2339" s="94" t="s">
        <v>161</v>
      </c>
    </row>
    <row r="2340" spans="1:11" hidden="1" x14ac:dyDescent="0.2">
      <c r="A2340" s="1">
        <v>4337</v>
      </c>
      <c r="B2340" s="148">
        <v>39034168</v>
      </c>
      <c r="C2340" s="145" t="s">
        <v>3104</v>
      </c>
      <c r="D2340" s="145" t="s">
        <v>3757</v>
      </c>
      <c r="E2340" s="131" t="s">
        <v>3389</v>
      </c>
      <c r="F2340" s="145" t="s">
        <v>2695</v>
      </c>
      <c r="G2340" s="146">
        <v>4044</v>
      </c>
      <c r="H2340" s="146">
        <v>11</v>
      </c>
      <c r="I2340" s="153">
        <v>230040</v>
      </c>
      <c r="J2340" s="145" t="s">
        <v>3757</v>
      </c>
      <c r="K2340" s="2"/>
    </row>
    <row r="2341" spans="1:11" hidden="1" x14ac:dyDescent="0.2">
      <c r="A2341" s="88">
        <v>1575</v>
      </c>
      <c r="B2341" s="95">
        <v>39086596</v>
      </c>
      <c r="C2341" s="125" t="s">
        <v>1192</v>
      </c>
      <c r="D2341" s="10" t="str">
        <f>VLOOKUP(B2341,[1]PLANTA!$A$2:$T$2334,20,0)</f>
        <v>EL PLATO</v>
      </c>
      <c r="E2341" s="92" t="s">
        <v>2653</v>
      </c>
      <c r="F2341" s="10" t="s">
        <v>2695</v>
      </c>
      <c r="G2341" s="11">
        <v>4044</v>
      </c>
      <c r="H2341" s="11">
        <v>14</v>
      </c>
      <c r="I2341" s="125">
        <v>280140</v>
      </c>
      <c r="J2341" s="94" t="s">
        <v>374</v>
      </c>
      <c r="K2341" s="94" t="s">
        <v>192</v>
      </c>
    </row>
    <row r="2342" spans="1:11" hidden="1" x14ac:dyDescent="0.2">
      <c r="A2342" s="1">
        <v>4494</v>
      </c>
      <c r="B2342" s="148">
        <v>39086596</v>
      </c>
      <c r="C2342" s="145" t="s">
        <v>1192</v>
      </c>
      <c r="D2342" s="145" t="s">
        <v>374</v>
      </c>
      <c r="E2342" s="131" t="s">
        <v>3389</v>
      </c>
      <c r="F2342" s="145" t="s">
        <v>2695</v>
      </c>
      <c r="G2342" s="146">
        <v>4044</v>
      </c>
      <c r="H2342" s="146">
        <v>14</v>
      </c>
      <c r="I2342" s="153">
        <v>280140</v>
      </c>
      <c r="J2342" s="145" t="s">
        <v>374</v>
      </c>
      <c r="K2342" s="2"/>
    </row>
    <row r="2343" spans="1:11" hidden="1" x14ac:dyDescent="0.2">
      <c r="A2343" s="88">
        <v>722</v>
      </c>
      <c r="B2343" s="95">
        <v>39087134</v>
      </c>
      <c r="C2343" s="125" t="s">
        <v>1193</v>
      </c>
      <c r="D2343" s="10" t="str">
        <f>VLOOKUP(B2343,[1]PLANTA!$A$2:$T$2334,20,0)</f>
        <v>Grupo Jurídico Barranquilla</v>
      </c>
      <c r="E2343" s="92" t="s">
        <v>2651</v>
      </c>
      <c r="F2343" s="10" t="s">
        <v>2652</v>
      </c>
      <c r="G2343" s="11" t="s">
        <v>2662</v>
      </c>
      <c r="H2343" s="11" t="s">
        <v>2671</v>
      </c>
      <c r="I2343" s="125">
        <v>130020</v>
      </c>
      <c r="J2343" s="94" t="s">
        <v>104</v>
      </c>
      <c r="K2343" s="94" t="s">
        <v>103</v>
      </c>
    </row>
    <row r="2344" spans="1:11" hidden="1" x14ac:dyDescent="0.2">
      <c r="A2344" s="1">
        <v>3684</v>
      </c>
      <c r="B2344" s="148">
        <v>39087134</v>
      </c>
      <c r="C2344" s="145" t="s">
        <v>1193</v>
      </c>
      <c r="D2344" s="145" t="s">
        <v>3723</v>
      </c>
      <c r="E2344" s="131" t="s">
        <v>3389</v>
      </c>
      <c r="F2344" s="145" t="s">
        <v>2652</v>
      </c>
      <c r="G2344" s="146" t="s">
        <v>2662</v>
      </c>
      <c r="H2344" s="146" t="s">
        <v>2671</v>
      </c>
      <c r="I2344" s="153">
        <v>130020</v>
      </c>
      <c r="J2344" s="145" t="s">
        <v>3723</v>
      </c>
      <c r="K2344" s="2"/>
    </row>
    <row r="2345" spans="1:11" hidden="1" x14ac:dyDescent="0.2">
      <c r="A2345" s="88">
        <v>1576</v>
      </c>
      <c r="B2345" s="95">
        <v>39089758</v>
      </c>
      <c r="C2345" s="125" t="s">
        <v>1194</v>
      </c>
      <c r="D2345" s="10" t="str">
        <f>VLOOKUP(B2345,[1]PLANTA!$A$2:$T$2334,20,0)</f>
        <v>EL PLATO</v>
      </c>
      <c r="E2345" s="92" t="s">
        <v>2653</v>
      </c>
      <c r="F2345" s="10" t="s">
        <v>2695</v>
      </c>
      <c r="G2345" s="11">
        <v>4044</v>
      </c>
      <c r="H2345" s="11">
        <v>12</v>
      </c>
      <c r="I2345" s="125">
        <v>280140</v>
      </c>
      <c r="J2345" s="94" t="s">
        <v>374</v>
      </c>
      <c r="K2345" s="94" t="s">
        <v>192</v>
      </c>
    </row>
    <row r="2346" spans="1:11" hidden="1" x14ac:dyDescent="0.2">
      <c r="A2346" s="1">
        <v>4495</v>
      </c>
      <c r="B2346" s="148">
        <v>39089758</v>
      </c>
      <c r="C2346" s="145" t="s">
        <v>1194</v>
      </c>
      <c r="D2346" s="145" t="s">
        <v>374</v>
      </c>
      <c r="E2346" s="131" t="s">
        <v>3389</v>
      </c>
      <c r="F2346" s="145" t="s">
        <v>2695</v>
      </c>
      <c r="G2346" s="146">
        <v>4044</v>
      </c>
      <c r="H2346" s="146">
        <v>12</v>
      </c>
      <c r="I2346" s="153">
        <v>280140</v>
      </c>
      <c r="J2346" s="145" t="s">
        <v>374</v>
      </c>
      <c r="K2346" s="2"/>
    </row>
    <row r="2347" spans="1:11" hidden="1" x14ac:dyDescent="0.2">
      <c r="A2347" s="88">
        <v>120</v>
      </c>
      <c r="B2347" s="95">
        <v>39091258</v>
      </c>
      <c r="C2347" s="125" t="s">
        <v>1195</v>
      </c>
      <c r="D2347" s="10" t="str">
        <f>VLOOKUP(B2347,[1]PLANTA!$A$2:$T$2334,20,0)</f>
        <v>OFICINA DE CONTROL INTERNO</v>
      </c>
      <c r="E2347" s="92" t="s">
        <v>2653</v>
      </c>
      <c r="F2347" s="10" t="s">
        <v>2655</v>
      </c>
      <c r="G2347" s="11">
        <v>3132</v>
      </c>
      <c r="H2347" s="11">
        <v>14</v>
      </c>
      <c r="I2347" s="125">
        <v>6000</v>
      </c>
      <c r="J2347" s="94" t="s">
        <v>54</v>
      </c>
      <c r="K2347" s="94" t="s">
        <v>278</v>
      </c>
    </row>
    <row r="2348" spans="1:11" hidden="1" x14ac:dyDescent="0.2">
      <c r="A2348" s="1">
        <v>3114</v>
      </c>
      <c r="B2348" s="148">
        <v>39091258</v>
      </c>
      <c r="C2348" s="145" t="s">
        <v>1195</v>
      </c>
      <c r="D2348" s="145" t="s">
        <v>3678</v>
      </c>
      <c r="E2348" s="131" t="s">
        <v>3389</v>
      </c>
      <c r="F2348" s="145" t="s">
        <v>2655</v>
      </c>
      <c r="G2348" s="146">
        <v>3132</v>
      </c>
      <c r="H2348" s="146">
        <v>14</v>
      </c>
      <c r="I2348" s="153">
        <v>6000</v>
      </c>
      <c r="J2348" s="145" t="s">
        <v>3678</v>
      </c>
      <c r="K2348" s="2"/>
    </row>
    <row r="2349" spans="1:11" ht="25.5" hidden="1" x14ac:dyDescent="0.2">
      <c r="A2349" s="88">
        <v>2491</v>
      </c>
      <c r="B2349" s="102">
        <v>39093951</v>
      </c>
      <c r="C2349" s="103" t="s">
        <v>2476</v>
      </c>
      <c r="D2349" s="104" t="s">
        <v>2457</v>
      </c>
      <c r="E2349" s="103" t="s">
        <v>3388</v>
      </c>
      <c r="F2349" s="104" t="s">
        <v>3389</v>
      </c>
      <c r="G2349" s="104" t="s">
        <v>3389</v>
      </c>
      <c r="H2349" s="104" t="s">
        <v>3389</v>
      </c>
      <c r="I2349" s="104" t="s">
        <v>3389</v>
      </c>
      <c r="J2349" s="104" t="s">
        <v>197</v>
      </c>
      <c r="K2349" s="107" t="s">
        <v>192</v>
      </c>
    </row>
    <row r="2350" spans="1:11" hidden="1" x14ac:dyDescent="0.2">
      <c r="A2350" s="88">
        <v>1358</v>
      </c>
      <c r="B2350" s="95">
        <v>39140711</v>
      </c>
      <c r="C2350" s="125" t="s">
        <v>3094</v>
      </c>
      <c r="D2350" s="10" t="str">
        <f>VLOOKUP(B2350,[1]PLANTA!$A$2:$T$2334,20,0)</f>
        <v>Grupo Jurídico Bogotá Zona Norte</v>
      </c>
      <c r="E2350" s="92" t="s">
        <v>2651</v>
      </c>
      <c r="F2350" s="10" t="s">
        <v>2652</v>
      </c>
      <c r="G2350" s="11" t="s">
        <v>2662</v>
      </c>
      <c r="H2350" s="11" t="s">
        <v>2663</v>
      </c>
      <c r="I2350" s="125">
        <v>230020</v>
      </c>
      <c r="J2350" s="94" t="s">
        <v>161</v>
      </c>
      <c r="K2350" s="94" t="s">
        <v>161</v>
      </c>
    </row>
    <row r="2351" spans="1:11" hidden="1" x14ac:dyDescent="0.2">
      <c r="A2351" s="88">
        <v>1215</v>
      </c>
      <c r="B2351" s="95">
        <v>39150516</v>
      </c>
      <c r="C2351" s="125" t="s">
        <v>1196</v>
      </c>
      <c r="D2351" s="10" t="str">
        <f>VLOOKUP(B2351,[1]PLANTA!$A$2:$T$2334,20,0)</f>
        <v>Despacho del Registrador Bogotá Zona Centro</v>
      </c>
      <c r="E2351" s="92" t="s">
        <v>2825</v>
      </c>
      <c r="F2351" s="10" t="s">
        <v>2826</v>
      </c>
      <c r="G2351" s="11" t="s">
        <v>2827</v>
      </c>
      <c r="H2351" s="11" t="s">
        <v>2717</v>
      </c>
      <c r="I2351" s="125">
        <v>220010</v>
      </c>
      <c r="J2351" s="94" t="s">
        <v>168</v>
      </c>
      <c r="K2351" s="94" t="s">
        <v>168</v>
      </c>
    </row>
    <row r="2352" spans="1:11" hidden="1" x14ac:dyDescent="0.2">
      <c r="A2352" s="88">
        <v>2253</v>
      </c>
      <c r="B2352" s="95">
        <v>39154948</v>
      </c>
      <c r="C2352" s="125" t="s">
        <v>1197</v>
      </c>
      <c r="D2352" s="10" t="str">
        <f>VLOOKUP(B2352,[1]PLANTA!$A$2:$T$2334,20,0)</f>
        <v>SAN ANDRES ISLAS</v>
      </c>
      <c r="E2352" s="92" t="s">
        <v>2653</v>
      </c>
      <c r="F2352" s="10" t="s">
        <v>2654</v>
      </c>
      <c r="G2352" s="11">
        <v>3124</v>
      </c>
      <c r="H2352" s="11">
        <v>14</v>
      </c>
      <c r="I2352" s="125">
        <v>420000</v>
      </c>
      <c r="J2352" s="94" t="s">
        <v>400</v>
      </c>
      <c r="K2352" s="94" t="s">
        <v>3350</v>
      </c>
    </row>
    <row r="2353" spans="1:11" hidden="1" x14ac:dyDescent="0.2">
      <c r="A2353" s="1">
        <v>5132</v>
      </c>
      <c r="B2353" s="148">
        <v>39154948</v>
      </c>
      <c r="C2353" s="145" t="s">
        <v>1197</v>
      </c>
      <c r="D2353" s="145" t="s">
        <v>400</v>
      </c>
      <c r="E2353" s="131" t="s">
        <v>3389</v>
      </c>
      <c r="F2353" s="145" t="s">
        <v>2654</v>
      </c>
      <c r="G2353" s="146">
        <v>3124</v>
      </c>
      <c r="H2353" s="146">
        <v>14</v>
      </c>
      <c r="I2353" s="153">
        <v>420000</v>
      </c>
      <c r="J2353" s="145" t="s">
        <v>400</v>
      </c>
      <c r="K2353" s="2"/>
    </row>
    <row r="2354" spans="1:11" hidden="1" x14ac:dyDescent="0.2">
      <c r="A2354" s="88">
        <v>522</v>
      </c>
      <c r="B2354" s="95">
        <v>39180461</v>
      </c>
      <c r="C2354" s="125" t="s">
        <v>1198</v>
      </c>
      <c r="D2354" s="10" t="str">
        <f>VLOOKUP(B2354,[1]PLANTA!$A$2:$T$2334,20,0)</f>
        <v>LA CEJA</v>
      </c>
      <c r="E2354" s="92" t="s">
        <v>2653</v>
      </c>
      <c r="F2354" s="10" t="s">
        <v>2657</v>
      </c>
      <c r="G2354" s="11">
        <v>4210</v>
      </c>
      <c r="H2354" s="11">
        <v>15</v>
      </c>
      <c r="I2354" s="125">
        <v>110170</v>
      </c>
      <c r="J2354" s="94" t="s">
        <v>78</v>
      </c>
      <c r="K2354" s="94" t="s">
        <v>71</v>
      </c>
    </row>
    <row r="2355" spans="1:11" hidden="1" x14ac:dyDescent="0.2">
      <c r="A2355" s="1">
        <v>3487</v>
      </c>
      <c r="B2355" s="148">
        <v>39180461</v>
      </c>
      <c r="C2355" s="145" t="s">
        <v>1198</v>
      </c>
      <c r="D2355" s="145" t="s">
        <v>78</v>
      </c>
      <c r="E2355" s="131" t="s">
        <v>3389</v>
      </c>
      <c r="F2355" s="145" t="s">
        <v>2657</v>
      </c>
      <c r="G2355" s="146">
        <v>4210</v>
      </c>
      <c r="H2355" s="146">
        <v>15</v>
      </c>
      <c r="I2355" s="153">
        <v>110170</v>
      </c>
      <c r="J2355" s="145" t="s">
        <v>78</v>
      </c>
      <c r="K2355" s="2"/>
    </row>
    <row r="2356" spans="1:11" hidden="1" x14ac:dyDescent="0.2">
      <c r="A2356" s="88">
        <v>519</v>
      </c>
      <c r="B2356" s="95">
        <v>39182870</v>
      </c>
      <c r="C2356" s="125" t="s">
        <v>1199</v>
      </c>
      <c r="D2356" s="10" t="str">
        <f>VLOOKUP(B2356,[1]PLANTA!$A$2:$T$2334,20,0)</f>
        <v>LA CEJA</v>
      </c>
      <c r="E2356" s="92" t="s">
        <v>2653</v>
      </c>
      <c r="F2356" s="10" t="s">
        <v>2695</v>
      </c>
      <c r="G2356" s="11">
        <v>4044</v>
      </c>
      <c r="H2356" s="11">
        <v>12</v>
      </c>
      <c r="I2356" s="125">
        <v>110170</v>
      </c>
      <c r="J2356" s="94" t="s">
        <v>78</v>
      </c>
      <c r="K2356" s="94" t="s">
        <v>71</v>
      </c>
    </row>
    <row r="2357" spans="1:11" hidden="1" x14ac:dyDescent="0.2">
      <c r="A2357" s="1">
        <v>3484</v>
      </c>
      <c r="B2357" s="148">
        <v>39182870</v>
      </c>
      <c r="C2357" s="145" t="s">
        <v>1199</v>
      </c>
      <c r="D2357" s="145" t="s">
        <v>78</v>
      </c>
      <c r="E2357" s="131" t="s">
        <v>3389</v>
      </c>
      <c r="F2357" s="145" t="s">
        <v>2695</v>
      </c>
      <c r="G2357" s="146">
        <v>4044</v>
      </c>
      <c r="H2357" s="146">
        <v>12</v>
      </c>
      <c r="I2357" s="153">
        <v>110170</v>
      </c>
      <c r="J2357" s="145" t="s">
        <v>78</v>
      </c>
      <c r="K2357" s="2"/>
    </row>
    <row r="2358" spans="1:11" hidden="1" x14ac:dyDescent="0.2">
      <c r="A2358" s="88">
        <v>518</v>
      </c>
      <c r="B2358" s="95">
        <v>39190787</v>
      </c>
      <c r="C2358" s="125" t="s">
        <v>2861</v>
      </c>
      <c r="D2358" s="10" t="str">
        <f>VLOOKUP(B2358,[1]PLANTA!$A$2:$T$2334,20,0)</f>
        <v>LA CEJA</v>
      </c>
      <c r="E2358" s="92" t="s">
        <v>2651</v>
      </c>
      <c r="F2358" s="10" t="s">
        <v>2695</v>
      </c>
      <c r="G2358" s="11">
        <v>4044</v>
      </c>
      <c r="H2358" s="11">
        <v>14</v>
      </c>
      <c r="I2358" s="125">
        <v>110170</v>
      </c>
      <c r="J2358" s="94" t="s">
        <v>78</v>
      </c>
      <c r="K2358" s="94" t="s">
        <v>71</v>
      </c>
    </row>
    <row r="2359" spans="1:11" hidden="1" x14ac:dyDescent="0.2">
      <c r="A2359" s="1">
        <v>3483</v>
      </c>
      <c r="B2359" s="148">
        <v>39190787</v>
      </c>
      <c r="C2359" s="145" t="s">
        <v>2861</v>
      </c>
      <c r="D2359" s="145" t="s">
        <v>78</v>
      </c>
      <c r="E2359" s="131" t="s">
        <v>3389</v>
      </c>
      <c r="F2359" s="145" t="s">
        <v>2695</v>
      </c>
      <c r="G2359" s="146">
        <v>4044</v>
      </c>
      <c r="H2359" s="146">
        <v>14</v>
      </c>
      <c r="I2359" s="153">
        <v>110170</v>
      </c>
      <c r="J2359" s="145" t="s">
        <v>78</v>
      </c>
      <c r="K2359" s="2"/>
    </row>
    <row r="2360" spans="1:11" ht="38.25" hidden="1" x14ac:dyDescent="0.2">
      <c r="A2360" s="88">
        <v>583</v>
      </c>
      <c r="B2360" s="95">
        <v>39208006</v>
      </c>
      <c r="C2360" s="125" t="s">
        <v>1200</v>
      </c>
      <c r="D2360" s="10" t="str">
        <f>VLOOKUP(B2360,[1]PLANTA!$A$2:$T$2334,20,0)</f>
        <v>Grupo Jurídico Medellín Zona Norte</v>
      </c>
      <c r="E2360" s="92" t="s">
        <v>2651</v>
      </c>
      <c r="F2360" s="10" t="s">
        <v>2695</v>
      </c>
      <c r="G2360" s="11">
        <v>4044</v>
      </c>
      <c r="H2360" s="11">
        <v>11</v>
      </c>
      <c r="I2360" s="125">
        <v>120020</v>
      </c>
      <c r="J2360" s="101" t="s">
        <v>85</v>
      </c>
      <c r="K2360" s="94" t="s">
        <v>85</v>
      </c>
    </row>
    <row r="2361" spans="1:11" hidden="1" x14ac:dyDescent="0.2">
      <c r="A2361" s="1">
        <v>3545</v>
      </c>
      <c r="B2361" s="148">
        <v>39208006</v>
      </c>
      <c r="C2361" s="145" t="s">
        <v>1200</v>
      </c>
      <c r="D2361" s="145" t="s">
        <v>3719</v>
      </c>
      <c r="E2361" s="131" t="s">
        <v>3389</v>
      </c>
      <c r="F2361" s="145" t="s">
        <v>2695</v>
      </c>
      <c r="G2361" s="146">
        <v>4044</v>
      </c>
      <c r="H2361" s="146">
        <v>11</v>
      </c>
      <c r="I2361" s="153">
        <v>120020</v>
      </c>
      <c r="J2361" s="145" t="s">
        <v>3719</v>
      </c>
      <c r="K2361" s="2"/>
    </row>
    <row r="2362" spans="1:11" hidden="1" x14ac:dyDescent="0.2">
      <c r="A2362" s="1">
        <v>3551</v>
      </c>
      <c r="B2362" s="148">
        <v>39211936</v>
      </c>
      <c r="C2362" s="145" t="s">
        <v>3543</v>
      </c>
      <c r="D2362" s="145" t="s">
        <v>3720</v>
      </c>
      <c r="E2362" s="131" t="s">
        <v>3389</v>
      </c>
      <c r="F2362" s="145" t="s">
        <v>2652</v>
      </c>
      <c r="G2362" s="146">
        <v>2044</v>
      </c>
      <c r="H2362" s="146">
        <v>10</v>
      </c>
      <c r="I2362" s="153">
        <v>120030</v>
      </c>
      <c r="J2362" s="145" t="s">
        <v>3720</v>
      </c>
      <c r="K2362" s="2"/>
    </row>
    <row r="2363" spans="1:11" hidden="1" x14ac:dyDescent="0.2">
      <c r="A2363" s="88">
        <v>503</v>
      </c>
      <c r="B2363" s="95">
        <v>39272028</v>
      </c>
      <c r="C2363" s="125" t="s">
        <v>2855</v>
      </c>
      <c r="D2363" s="10" t="str">
        <f>VLOOKUP(B2363,[1]PLANTA!$A$2:$T$2334,20,0)</f>
        <v>CAUCASIA</v>
      </c>
      <c r="E2363" s="92" t="s">
        <v>2651</v>
      </c>
      <c r="F2363" s="10" t="s">
        <v>2695</v>
      </c>
      <c r="G2363" s="11">
        <v>4044</v>
      </c>
      <c r="H2363" s="11">
        <v>11</v>
      </c>
      <c r="I2363" s="125">
        <v>110130</v>
      </c>
      <c r="J2363" s="94" t="s">
        <v>75</v>
      </c>
      <c r="K2363" s="94" t="s">
        <v>71</v>
      </c>
    </row>
    <row r="2364" spans="1:11" hidden="1" x14ac:dyDescent="0.2">
      <c r="A2364" s="1">
        <v>3467</v>
      </c>
      <c r="B2364" s="148">
        <v>39272028</v>
      </c>
      <c r="C2364" s="145" t="s">
        <v>2855</v>
      </c>
      <c r="D2364" s="145" t="s">
        <v>75</v>
      </c>
      <c r="E2364" s="131" t="s">
        <v>3389</v>
      </c>
      <c r="F2364" s="145" t="s">
        <v>2695</v>
      </c>
      <c r="G2364" s="146">
        <v>4044</v>
      </c>
      <c r="H2364" s="146">
        <v>11</v>
      </c>
      <c r="I2364" s="153">
        <v>110130</v>
      </c>
      <c r="J2364" s="145" t="s">
        <v>75</v>
      </c>
      <c r="K2364" s="2"/>
    </row>
    <row r="2365" spans="1:11" hidden="1" x14ac:dyDescent="0.2">
      <c r="A2365" s="88">
        <v>441</v>
      </c>
      <c r="B2365" s="95">
        <v>39276685</v>
      </c>
      <c r="C2365" s="125" t="s">
        <v>1201</v>
      </c>
      <c r="D2365" s="10" t="str">
        <f>VLOOKUP(B2365,[1]PLANTA!$A$2:$T$2334,20,0)</f>
        <v>Grupo Jurídico Medellín Zona Sur</v>
      </c>
      <c r="E2365" s="92" t="s">
        <v>2653</v>
      </c>
      <c r="F2365" s="10" t="s">
        <v>2695</v>
      </c>
      <c r="G2365" s="11">
        <v>4044</v>
      </c>
      <c r="H2365" s="11">
        <v>11</v>
      </c>
      <c r="I2365" s="125">
        <v>110020</v>
      </c>
      <c r="J2365" s="94" t="s">
        <v>71</v>
      </c>
      <c r="K2365" s="94" t="s">
        <v>71</v>
      </c>
    </row>
    <row r="2366" spans="1:11" hidden="1" x14ac:dyDescent="0.2">
      <c r="A2366" s="1">
        <v>3411</v>
      </c>
      <c r="B2366" s="148">
        <v>39276685</v>
      </c>
      <c r="C2366" s="145" t="s">
        <v>1201</v>
      </c>
      <c r="D2366" s="145" t="s">
        <v>3715</v>
      </c>
      <c r="E2366" s="131" t="s">
        <v>3389</v>
      </c>
      <c r="F2366" s="145" t="s">
        <v>2695</v>
      </c>
      <c r="G2366" s="146">
        <v>4044</v>
      </c>
      <c r="H2366" s="146">
        <v>11</v>
      </c>
      <c r="I2366" s="153">
        <v>110020</v>
      </c>
      <c r="J2366" s="145" t="s">
        <v>3715</v>
      </c>
      <c r="K2366" s="2"/>
    </row>
    <row r="2367" spans="1:11" hidden="1" x14ac:dyDescent="0.2">
      <c r="A2367" s="88">
        <v>502</v>
      </c>
      <c r="B2367" s="95">
        <v>39278549</v>
      </c>
      <c r="C2367" s="125" t="s">
        <v>2854</v>
      </c>
      <c r="D2367" s="10" t="str">
        <f>VLOOKUP(B2367,[1]PLANTA!$A$2:$T$2334,20,0)</f>
        <v>CAUCASIA</v>
      </c>
      <c r="E2367" s="92" t="s">
        <v>2651</v>
      </c>
      <c r="F2367" s="10" t="s">
        <v>2695</v>
      </c>
      <c r="G2367" s="11">
        <v>4044</v>
      </c>
      <c r="H2367" s="11">
        <v>11</v>
      </c>
      <c r="I2367" s="125">
        <v>110130</v>
      </c>
      <c r="J2367" s="94" t="s">
        <v>75</v>
      </c>
      <c r="K2367" s="94" t="s">
        <v>71</v>
      </c>
    </row>
    <row r="2368" spans="1:11" hidden="1" x14ac:dyDescent="0.2">
      <c r="A2368" s="1">
        <v>3466</v>
      </c>
      <c r="B2368" s="148">
        <v>39278549</v>
      </c>
      <c r="C2368" s="145" t="s">
        <v>2854</v>
      </c>
      <c r="D2368" s="145" t="s">
        <v>75</v>
      </c>
      <c r="E2368" s="131" t="s">
        <v>3389</v>
      </c>
      <c r="F2368" s="145" t="s">
        <v>2695</v>
      </c>
      <c r="G2368" s="146">
        <v>4044</v>
      </c>
      <c r="H2368" s="146">
        <v>11</v>
      </c>
      <c r="I2368" s="153">
        <v>110130</v>
      </c>
      <c r="J2368" s="145" t="s">
        <v>75</v>
      </c>
      <c r="K2368" s="2"/>
    </row>
    <row r="2369" spans="1:11" hidden="1" x14ac:dyDescent="0.2">
      <c r="A2369" s="88">
        <v>501</v>
      </c>
      <c r="B2369" s="95">
        <v>39283250</v>
      </c>
      <c r="C2369" s="125" t="s">
        <v>1202</v>
      </c>
      <c r="D2369" s="10" t="str">
        <f>VLOOKUP(B2369,[1]PLANTA!$A$2:$T$2334,20,0)</f>
        <v>CAUCASIA</v>
      </c>
      <c r="E2369" s="92" t="s">
        <v>2651</v>
      </c>
      <c r="F2369" s="10" t="s">
        <v>2695</v>
      </c>
      <c r="G2369" s="11">
        <v>4044</v>
      </c>
      <c r="H2369" s="11">
        <v>14</v>
      </c>
      <c r="I2369" s="125">
        <v>110130</v>
      </c>
      <c r="J2369" s="94" t="s">
        <v>75</v>
      </c>
      <c r="K2369" s="94" t="s">
        <v>71</v>
      </c>
    </row>
    <row r="2370" spans="1:11" hidden="1" x14ac:dyDescent="0.2">
      <c r="A2370" s="1">
        <v>3465</v>
      </c>
      <c r="B2370" s="148">
        <v>39283250</v>
      </c>
      <c r="C2370" s="145" t="s">
        <v>1202</v>
      </c>
      <c r="D2370" s="145" t="s">
        <v>75</v>
      </c>
      <c r="E2370" s="131" t="s">
        <v>3389</v>
      </c>
      <c r="F2370" s="145" t="s">
        <v>2695</v>
      </c>
      <c r="G2370" s="146">
        <v>4044</v>
      </c>
      <c r="H2370" s="146">
        <v>14</v>
      </c>
      <c r="I2370" s="153">
        <v>110130</v>
      </c>
      <c r="J2370" s="145" t="s">
        <v>75</v>
      </c>
      <c r="K2370" s="2"/>
    </row>
    <row r="2371" spans="1:11" hidden="1" x14ac:dyDescent="0.2">
      <c r="A2371" s="88">
        <v>703</v>
      </c>
      <c r="B2371" s="95">
        <v>39326970</v>
      </c>
      <c r="C2371" s="125" t="s">
        <v>1203</v>
      </c>
      <c r="D2371" s="10" t="str">
        <f>VLOOKUP(B2371,[1]PLANTA!$A$2:$T$2334,20,0)</f>
        <v>YOLOMBO</v>
      </c>
      <c r="E2371" s="92" t="s">
        <v>2653</v>
      </c>
      <c r="F2371" s="10" t="s">
        <v>2657</v>
      </c>
      <c r="G2371" s="11">
        <v>4210</v>
      </c>
      <c r="H2371" s="11">
        <v>16</v>
      </c>
      <c r="I2371" s="125">
        <v>120270</v>
      </c>
      <c r="J2371" s="94" t="s">
        <v>101</v>
      </c>
      <c r="K2371" s="94" t="s">
        <v>85</v>
      </c>
    </row>
    <row r="2372" spans="1:11" hidden="1" x14ac:dyDescent="0.2">
      <c r="A2372" s="1">
        <v>3667</v>
      </c>
      <c r="B2372" s="148">
        <v>39326970</v>
      </c>
      <c r="C2372" s="145" t="s">
        <v>1203</v>
      </c>
      <c r="D2372" s="145" t="s">
        <v>101</v>
      </c>
      <c r="E2372" s="131" t="s">
        <v>3389</v>
      </c>
      <c r="F2372" s="145" t="s">
        <v>2657</v>
      </c>
      <c r="G2372" s="146">
        <v>4210</v>
      </c>
      <c r="H2372" s="146">
        <v>16</v>
      </c>
      <c r="I2372" s="153">
        <v>120270</v>
      </c>
      <c r="J2372" s="145" t="s">
        <v>101</v>
      </c>
      <c r="K2372" s="2"/>
    </row>
    <row r="2373" spans="1:11" hidden="1" x14ac:dyDescent="0.2">
      <c r="A2373" s="88">
        <v>650</v>
      </c>
      <c r="B2373" s="95">
        <v>39350537</v>
      </c>
      <c r="C2373" s="125" t="s">
        <v>1204</v>
      </c>
      <c r="D2373" s="10" t="str">
        <f>VLOOKUP(B2373,[1]PLANTA!$A$2:$T$2334,20,0)</f>
        <v>GIRARDOTA</v>
      </c>
      <c r="E2373" s="92" t="s">
        <v>2653</v>
      </c>
      <c r="F2373" s="10" t="s">
        <v>2657</v>
      </c>
      <c r="G2373" s="11">
        <v>4210</v>
      </c>
      <c r="H2373" s="11">
        <v>15</v>
      </c>
      <c r="I2373" s="125">
        <v>120150</v>
      </c>
      <c r="J2373" s="94" t="s">
        <v>90</v>
      </c>
      <c r="K2373" s="94" t="s">
        <v>85</v>
      </c>
    </row>
    <row r="2374" spans="1:11" hidden="1" x14ac:dyDescent="0.2">
      <c r="A2374" s="1">
        <v>3613</v>
      </c>
      <c r="B2374" s="148">
        <v>39350537</v>
      </c>
      <c r="C2374" s="145" t="s">
        <v>1204</v>
      </c>
      <c r="D2374" s="145" t="s">
        <v>90</v>
      </c>
      <c r="E2374" s="131" t="s">
        <v>3389</v>
      </c>
      <c r="F2374" s="145" t="s">
        <v>2657</v>
      </c>
      <c r="G2374" s="146">
        <v>4210</v>
      </c>
      <c r="H2374" s="146">
        <v>15</v>
      </c>
      <c r="I2374" s="153">
        <v>120150</v>
      </c>
      <c r="J2374" s="145" t="s">
        <v>90</v>
      </c>
      <c r="K2374" s="2"/>
    </row>
    <row r="2375" spans="1:11" ht="25.5" hidden="1" x14ac:dyDescent="0.2">
      <c r="A2375" s="88">
        <v>2492</v>
      </c>
      <c r="B2375" s="105">
        <v>39352493</v>
      </c>
      <c r="C2375" s="106" t="s">
        <v>2272</v>
      </c>
      <c r="D2375" s="104" t="s">
        <v>2157</v>
      </c>
      <c r="E2375" s="103" t="s">
        <v>3388</v>
      </c>
      <c r="F2375" s="104" t="s">
        <v>3389</v>
      </c>
      <c r="G2375" s="104" t="s">
        <v>3389</v>
      </c>
      <c r="H2375" s="104" t="s">
        <v>3389</v>
      </c>
      <c r="I2375" s="104" t="s">
        <v>3389</v>
      </c>
      <c r="J2375" s="107" t="s">
        <v>90</v>
      </c>
      <c r="K2375" s="107" t="s">
        <v>85</v>
      </c>
    </row>
    <row r="2376" spans="1:11" hidden="1" x14ac:dyDescent="0.2">
      <c r="A2376" s="88">
        <v>645</v>
      </c>
      <c r="B2376" s="95">
        <v>39357106</v>
      </c>
      <c r="C2376" s="125" t="s">
        <v>1205</v>
      </c>
      <c r="D2376" s="10" t="str">
        <f>VLOOKUP(B2376,[1]PLANTA!$A$2:$T$2334,20,0)</f>
        <v>GIRARDOTA</v>
      </c>
      <c r="E2376" s="92" t="s">
        <v>2651</v>
      </c>
      <c r="F2376" s="10" t="s">
        <v>2695</v>
      </c>
      <c r="G2376" s="11">
        <v>4044</v>
      </c>
      <c r="H2376" s="11">
        <v>18</v>
      </c>
      <c r="I2376" s="125">
        <v>120150</v>
      </c>
      <c r="J2376" s="94" t="s">
        <v>90</v>
      </c>
      <c r="K2376" s="94" t="s">
        <v>85</v>
      </c>
    </row>
    <row r="2377" spans="1:11" hidden="1" x14ac:dyDescent="0.2">
      <c r="A2377" s="1">
        <v>3606</v>
      </c>
      <c r="B2377" s="148">
        <v>39357106</v>
      </c>
      <c r="C2377" s="145" t="s">
        <v>1205</v>
      </c>
      <c r="D2377" s="145" t="s">
        <v>90</v>
      </c>
      <c r="E2377" s="131" t="s">
        <v>3389</v>
      </c>
      <c r="F2377" s="145" t="s">
        <v>2695</v>
      </c>
      <c r="G2377" s="146">
        <v>4044</v>
      </c>
      <c r="H2377" s="146">
        <v>18</v>
      </c>
      <c r="I2377" s="153">
        <v>120150</v>
      </c>
      <c r="J2377" s="145" t="s">
        <v>90</v>
      </c>
      <c r="K2377" s="2"/>
    </row>
    <row r="2378" spans="1:11" hidden="1" x14ac:dyDescent="0.2">
      <c r="A2378" s="88">
        <v>550</v>
      </c>
      <c r="B2378" s="95">
        <v>39382511</v>
      </c>
      <c r="C2378" s="125" t="s">
        <v>1206</v>
      </c>
      <c r="D2378" s="10" t="str">
        <f>VLOOKUP(B2378,[1]PLANTA!$A$2:$T$2334,20,0)</f>
        <v>SANTA BARBARA</v>
      </c>
      <c r="E2378" s="92" t="s">
        <v>2653</v>
      </c>
      <c r="F2378" s="10" t="s">
        <v>2652</v>
      </c>
      <c r="G2378" s="11">
        <v>2044</v>
      </c>
      <c r="H2378" s="11" t="s">
        <v>2663</v>
      </c>
      <c r="I2378" s="125">
        <v>110200</v>
      </c>
      <c r="J2378" s="94" t="s">
        <v>81</v>
      </c>
      <c r="K2378" s="94" t="s">
        <v>71</v>
      </c>
    </row>
    <row r="2379" spans="1:11" hidden="1" x14ac:dyDescent="0.2">
      <c r="A2379" s="1">
        <v>3512</v>
      </c>
      <c r="B2379" s="148">
        <v>39382511</v>
      </c>
      <c r="C2379" s="145" t="s">
        <v>1206</v>
      </c>
      <c r="D2379" s="145" t="s">
        <v>81</v>
      </c>
      <c r="E2379" s="131" t="s">
        <v>3389</v>
      </c>
      <c r="F2379" s="145" t="s">
        <v>2652</v>
      </c>
      <c r="G2379" s="146">
        <v>2044</v>
      </c>
      <c r="H2379" s="146" t="s">
        <v>2663</v>
      </c>
      <c r="I2379" s="153">
        <v>110200</v>
      </c>
      <c r="J2379" s="145" t="s">
        <v>81</v>
      </c>
      <c r="K2379" s="2"/>
    </row>
    <row r="2380" spans="1:11" hidden="1" x14ac:dyDescent="0.2">
      <c r="A2380" s="88">
        <v>551</v>
      </c>
      <c r="B2380" s="95">
        <v>39383766</v>
      </c>
      <c r="C2380" s="125" t="s">
        <v>2871</v>
      </c>
      <c r="D2380" s="10" t="str">
        <f>VLOOKUP(B2380,[1]PLANTA!$A$2:$T$2334,20,0)</f>
        <v>SANTA BARBARA</v>
      </c>
      <c r="E2380" s="92" t="s">
        <v>2651</v>
      </c>
      <c r="F2380" s="10" t="s">
        <v>2695</v>
      </c>
      <c r="G2380" s="11">
        <v>4044</v>
      </c>
      <c r="H2380" s="11">
        <v>16</v>
      </c>
      <c r="I2380" s="125">
        <v>110200</v>
      </c>
      <c r="J2380" s="94" t="s">
        <v>81</v>
      </c>
      <c r="K2380" s="94" t="s">
        <v>71</v>
      </c>
    </row>
    <row r="2381" spans="1:11" hidden="1" x14ac:dyDescent="0.2">
      <c r="A2381" s="1">
        <v>3513</v>
      </c>
      <c r="B2381" s="148">
        <v>39383766</v>
      </c>
      <c r="C2381" s="145" t="s">
        <v>2871</v>
      </c>
      <c r="D2381" s="145" t="s">
        <v>81</v>
      </c>
      <c r="E2381" s="131" t="s">
        <v>3389</v>
      </c>
      <c r="F2381" s="145" t="s">
        <v>2695</v>
      </c>
      <c r="G2381" s="146">
        <v>4044</v>
      </c>
      <c r="H2381" s="146">
        <v>16</v>
      </c>
      <c r="I2381" s="153">
        <v>110200</v>
      </c>
      <c r="J2381" s="145" t="s">
        <v>81</v>
      </c>
      <c r="K2381" s="2"/>
    </row>
    <row r="2382" spans="1:11" hidden="1" x14ac:dyDescent="0.2">
      <c r="A2382" s="88">
        <v>549</v>
      </c>
      <c r="B2382" s="95">
        <v>39384435</v>
      </c>
      <c r="C2382" s="125" t="s">
        <v>2870</v>
      </c>
      <c r="D2382" s="10" t="str">
        <f>VLOOKUP(B2382,[1]PLANTA!$A$2:$T$2334,20,0)</f>
        <v>SANTA BARBARA</v>
      </c>
      <c r="E2382" s="92" t="s">
        <v>2825</v>
      </c>
      <c r="F2382" s="10" t="s">
        <v>2850</v>
      </c>
      <c r="G2382" s="11" t="s">
        <v>2851</v>
      </c>
      <c r="H2382" s="11" t="s">
        <v>2681</v>
      </c>
      <c r="I2382" s="125">
        <v>110200</v>
      </c>
      <c r="J2382" s="94" t="s">
        <v>81</v>
      </c>
      <c r="K2382" s="94" t="s">
        <v>71</v>
      </c>
    </row>
    <row r="2383" spans="1:11" hidden="1" x14ac:dyDescent="0.2">
      <c r="A2383" s="1">
        <v>3511</v>
      </c>
      <c r="B2383" s="148">
        <v>39384435</v>
      </c>
      <c r="C2383" s="145" t="s">
        <v>2870</v>
      </c>
      <c r="D2383" s="145" t="s">
        <v>81</v>
      </c>
      <c r="E2383" s="131" t="s">
        <v>3389</v>
      </c>
      <c r="F2383" s="145" t="s">
        <v>2850</v>
      </c>
      <c r="G2383" s="146" t="s">
        <v>2851</v>
      </c>
      <c r="H2383" s="146" t="s">
        <v>2681</v>
      </c>
      <c r="I2383" s="153">
        <v>110200</v>
      </c>
      <c r="J2383" s="145" t="s">
        <v>81</v>
      </c>
      <c r="K2383" s="2"/>
    </row>
    <row r="2384" spans="1:11" ht="25.5" hidden="1" x14ac:dyDescent="0.2">
      <c r="A2384" s="88">
        <v>2493</v>
      </c>
      <c r="B2384" s="102">
        <v>39384632</v>
      </c>
      <c r="C2384" s="103" t="s">
        <v>2523</v>
      </c>
      <c r="D2384" s="104" t="s">
        <v>2017</v>
      </c>
      <c r="E2384" s="103" t="s">
        <v>3388</v>
      </c>
      <c r="F2384" s="104" t="s">
        <v>3389</v>
      </c>
      <c r="G2384" s="104" t="s">
        <v>3389</v>
      </c>
      <c r="H2384" s="104" t="s">
        <v>3389</v>
      </c>
      <c r="I2384" s="104" t="s">
        <v>3389</v>
      </c>
      <c r="J2384" s="107" t="s">
        <v>71</v>
      </c>
      <c r="K2384" s="107" t="s">
        <v>71</v>
      </c>
    </row>
    <row r="2385" spans="1:11" hidden="1" x14ac:dyDescent="0.2">
      <c r="A2385" s="88">
        <v>552</v>
      </c>
      <c r="B2385" s="95">
        <v>39387699</v>
      </c>
      <c r="C2385" s="125" t="s">
        <v>2872</v>
      </c>
      <c r="D2385" s="10" t="str">
        <f>VLOOKUP(B2385,[1]PLANTA!$A$2:$T$2334,20,0)</f>
        <v>SANTA BARBARA</v>
      </c>
      <c r="E2385" s="92" t="s">
        <v>2651</v>
      </c>
      <c r="F2385" s="10" t="s">
        <v>2695</v>
      </c>
      <c r="G2385" s="11">
        <v>4044</v>
      </c>
      <c r="H2385" s="11">
        <v>14</v>
      </c>
      <c r="I2385" s="125">
        <v>110200</v>
      </c>
      <c r="J2385" s="94" t="s">
        <v>81</v>
      </c>
      <c r="K2385" s="94" t="s">
        <v>71</v>
      </c>
    </row>
    <row r="2386" spans="1:11" hidden="1" x14ac:dyDescent="0.2">
      <c r="A2386" s="1">
        <v>3514</v>
      </c>
      <c r="B2386" s="148">
        <v>39387699</v>
      </c>
      <c r="C2386" s="145" t="s">
        <v>2872</v>
      </c>
      <c r="D2386" s="145" t="s">
        <v>81</v>
      </c>
      <c r="E2386" s="131" t="s">
        <v>3389</v>
      </c>
      <c r="F2386" s="145" t="s">
        <v>2695</v>
      </c>
      <c r="G2386" s="146">
        <v>4044</v>
      </c>
      <c r="H2386" s="146">
        <v>14</v>
      </c>
      <c r="I2386" s="153">
        <v>110200</v>
      </c>
      <c r="J2386" s="145" t="s">
        <v>81</v>
      </c>
      <c r="K2386" s="2"/>
    </row>
    <row r="2387" spans="1:11" hidden="1" x14ac:dyDescent="0.2">
      <c r="A2387" s="88">
        <v>683</v>
      </c>
      <c r="B2387" s="95">
        <v>39416185</v>
      </c>
      <c r="C2387" s="125" t="s">
        <v>2914</v>
      </c>
      <c r="D2387" s="10" t="str">
        <f>VLOOKUP(B2387,[1]PLANTA!$A$2:$T$2334,20,0)</f>
        <v>APARTADO</v>
      </c>
      <c r="E2387" s="92" t="s">
        <v>2651</v>
      </c>
      <c r="F2387" s="10" t="s">
        <v>2657</v>
      </c>
      <c r="G2387" s="11" t="s">
        <v>2658</v>
      </c>
      <c r="H2387" s="11" t="s">
        <v>2717</v>
      </c>
      <c r="I2387" s="125">
        <v>120230</v>
      </c>
      <c r="J2387" s="94" t="s">
        <v>277</v>
      </c>
      <c r="K2387" s="94" t="s">
        <v>85</v>
      </c>
    </row>
    <row r="2388" spans="1:11" hidden="1" x14ac:dyDescent="0.2">
      <c r="A2388" s="1">
        <v>3647</v>
      </c>
      <c r="B2388" s="148">
        <v>39416185</v>
      </c>
      <c r="C2388" s="145" t="s">
        <v>2914</v>
      </c>
      <c r="D2388" s="145" t="s">
        <v>277</v>
      </c>
      <c r="E2388" s="131" t="s">
        <v>3389</v>
      </c>
      <c r="F2388" s="145" t="s">
        <v>2657</v>
      </c>
      <c r="G2388" s="146" t="s">
        <v>2658</v>
      </c>
      <c r="H2388" s="146" t="s">
        <v>2717</v>
      </c>
      <c r="I2388" s="153">
        <v>120230</v>
      </c>
      <c r="J2388" s="145" t="s">
        <v>277</v>
      </c>
      <c r="K2388" s="2"/>
    </row>
    <row r="2389" spans="1:11" hidden="1" x14ac:dyDescent="0.2">
      <c r="A2389" s="88">
        <v>547</v>
      </c>
      <c r="B2389" s="95">
        <v>39432037</v>
      </c>
      <c r="C2389" s="125" t="s">
        <v>1207</v>
      </c>
      <c r="D2389" s="10" t="str">
        <f>VLOOKUP(B2389,[1]PLANTA!$A$2:$T$2334,20,0)</f>
        <v>RIONEGRO</v>
      </c>
      <c r="E2389" s="92" t="s">
        <v>2653</v>
      </c>
      <c r="F2389" s="10" t="s">
        <v>2657</v>
      </c>
      <c r="G2389" s="11">
        <v>4210</v>
      </c>
      <c r="H2389" s="11">
        <v>15</v>
      </c>
      <c r="I2389" s="125">
        <v>110190</v>
      </c>
      <c r="J2389" s="94" t="s">
        <v>80</v>
      </c>
      <c r="K2389" s="94" t="s">
        <v>71</v>
      </c>
    </row>
    <row r="2390" spans="1:11" hidden="1" x14ac:dyDescent="0.2">
      <c r="A2390" s="88">
        <v>545</v>
      </c>
      <c r="B2390" s="95">
        <v>39433743</v>
      </c>
      <c r="C2390" s="125" t="s">
        <v>1208</v>
      </c>
      <c r="D2390" s="10" t="str">
        <f>VLOOKUP(B2390,[1]PLANTA!$A$2:$T$2334,20,0)</f>
        <v>RIONEGRO</v>
      </c>
      <c r="E2390" s="92" t="s">
        <v>2653</v>
      </c>
      <c r="F2390" s="10" t="s">
        <v>2695</v>
      </c>
      <c r="G2390" s="11">
        <v>4044</v>
      </c>
      <c r="H2390" s="11">
        <v>12</v>
      </c>
      <c r="I2390" s="125">
        <v>110190</v>
      </c>
      <c r="J2390" s="94" t="s">
        <v>80</v>
      </c>
      <c r="K2390" s="94" t="s">
        <v>71</v>
      </c>
    </row>
    <row r="2391" spans="1:11" hidden="1" x14ac:dyDescent="0.2">
      <c r="A2391" s="1">
        <v>3508</v>
      </c>
      <c r="B2391" s="148">
        <v>39433743</v>
      </c>
      <c r="C2391" s="145" t="s">
        <v>1208</v>
      </c>
      <c r="D2391" s="145" t="s">
        <v>80</v>
      </c>
      <c r="E2391" s="131" t="s">
        <v>3389</v>
      </c>
      <c r="F2391" s="145" t="s">
        <v>2695</v>
      </c>
      <c r="G2391" s="146">
        <v>4044</v>
      </c>
      <c r="H2391" s="146">
        <v>12</v>
      </c>
      <c r="I2391" s="153">
        <v>110190</v>
      </c>
      <c r="J2391" s="145" t="s">
        <v>80</v>
      </c>
      <c r="K2391" s="2"/>
    </row>
    <row r="2392" spans="1:11" ht="25.5" hidden="1" x14ac:dyDescent="0.2">
      <c r="A2392" s="88">
        <v>2494</v>
      </c>
      <c r="B2392" s="102">
        <v>39437718</v>
      </c>
      <c r="C2392" s="103" t="s">
        <v>2503</v>
      </c>
      <c r="D2392" s="104" t="s">
        <v>2179</v>
      </c>
      <c r="E2392" s="103" t="s">
        <v>3388</v>
      </c>
      <c r="F2392" s="104" t="s">
        <v>3389</v>
      </c>
      <c r="G2392" s="104" t="s">
        <v>3389</v>
      </c>
      <c r="H2392" s="104" t="s">
        <v>3389</v>
      </c>
      <c r="I2392" s="104" t="s">
        <v>3389</v>
      </c>
      <c r="J2392" s="104" t="s">
        <v>79</v>
      </c>
      <c r="K2392" s="107" t="s">
        <v>71</v>
      </c>
    </row>
    <row r="2393" spans="1:11" ht="25.5" hidden="1" x14ac:dyDescent="0.2">
      <c r="A2393" s="88">
        <v>2495</v>
      </c>
      <c r="B2393" s="105">
        <v>39440724</v>
      </c>
      <c r="C2393" s="106" t="s">
        <v>2344</v>
      </c>
      <c r="D2393" s="104" t="s">
        <v>2091</v>
      </c>
      <c r="E2393" s="103" t="s">
        <v>3388</v>
      </c>
      <c r="F2393" s="104" t="s">
        <v>3389</v>
      </c>
      <c r="G2393" s="104" t="s">
        <v>3389</v>
      </c>
      <c r="H2393" s="104" t="s">
        <v>3389</v>
      </c>
      <c r="I2393" s="104" t="s">
        <v>3389</v>
      </c>
      <c r="J2393" s="107" t="s">
        <v>80</v>
      </c>
      <c r="K2393" s="107" t="s">
        <v>71</v>
      </c>
    </row>
    <row r="2394" spans="1:11" hidden="1" x14ac:dyDescent="0.2">
      <c r="A2394" s="88">
        <v>548</v>
      </c>
      <c r="B2394" s="95">
        <v>39444052</v>
      </c>
      <c r="C2394" s="125" t="s">
        <v>1209</v>
      </c>
      <c r="D2394" s="10" t="str">
        <f>VLOOKUP(B2394,[1]PLANTA!$A$2:$T$2334,20,0)</f>
        <v>RIONEGRO</v>
      </c>
      <c r="E2394" s="92" t="s">
        <v>2651</v>
      </c>
      <c r="F2394" s="10" t="s">
        <v>2657</v>
      </c>
      <c r="G2394" s="11">
        <v>4210</v>
      </c>
      <c r="H2394" s="11">
        <v>15</v>
      </c>
      <c r="I2394" s="125">
        <v>110190</v>
      </c>
      <c r="J2394" s="94" t="s">
        <v>80</v>
      </c>
      <c r="K2394" s="94" t="s">
        <v>71</v>
      </c>
    </row>
    <row r="2395" spans="1:11" hidden="1" x14ac:dyDescent="0.2">
      <c r="A2395" s="1">
        <v>3510</v>
      </c>
      <c r="B2395" s="148">
        <v>39444052</v>
      </c>
      <c r="C2395" s="145" t="s">
        <v>3537</v>
      </c>
      <c r="D2395" s="145" t="s">
        <v>80</v>
      </c>
      <c r="E2395" s="131" t="s">
        <v>3389</v>
      </c>
      <c r="F2395" s="145" t="s">
        <v>2657</v>
      </c>
      <c r="G2395" s="146">
        <v>4210</v>
      </c>
      <c r="H2395" s="146">
        <v>15</v>
      </c>
      <c r="I2395" s="153">
        <v>110190</v>
      </c>
      <c r="J2395" s="145" t="s">
        <v>80</v>
      </c>
      <c r="K2395" s="2"/>
    </row>
    <row r="2396" spans="1:11" hidden="1" x14ac:dyDescent="0.2">
      <c r="A2396" s="88">
        <v>534</v>
      </c>
      <c r="B2396" s="95">
        <v>39452595</v>
      </c>
      <c r="C2396" s="125" t="s">
        <v>2866</v>
      </c>
      <c r="D2396" s="10" t="str">
        <f>VLOOKUP(B2396,[1]PLANTA!$A$2:$T$2334,20,0)</f>
        <v>MARINILLA</v>
      </c>
      <c r="E2396" s="92" t="s">
        <v>2651</v>
      </c>
      <c r="F2396" s="10" t="s">
        <v>2695</v>
      </c>
      <c r="G2396" s="11">
        <v>4044</v>
      </c>
      <c r="H2396" s="11">
        <v>11</v>
      </c>
      <c r="I2396" s="125">
        <v>110180</v>
      </c>
      <c r="J2396" s="94" t="s">
        <v>79</v>
      </c>
      <c r="K2396" s="94" t="s">
        <v>71</v>
      </c>
    </row>
    <row r="2397" spans="1:11" hidden="1" x14ac:dyDescent="0.2">
      <c r="A2397" s="1">
        <v>4295</v>
      </c>
      <c r="B2397" s="148">
        <v>39452595</v>
      </c>
      <c r="C2397" s="145" t="s">
        <v>2866</v>
      </c>
      <c r="D2397" s="145" t="s">
        <v>3755</v>
      </c>
      <c r="E2397" s="131" t="s">
        <v>3389</v>
      </c>
      <c r="F2397" s="145" t="s">
        <v>2695</v>
      </c>
      <c r="G2397" s="146">
        <v>4044</v>
      </c>
      <c r="H2397" s="146">
        <v>11</v>
      </c>
      <c r="I2397" s="153">
        <v>230020</v>
      </c>
      <c r="J2397" s="145" t="s">
        <v>3755</v>
      </c>
      <c r="K2397" s="2"/>
    </row>
    <row r="2398" spans="1:11" ht="38.25" hidden="1" x14ac:dyDescent="0.2">
      <c r="A2398" s="88">
        <v>2496</v>
      </c>
      <c r="B2398" s="102">
        <v>39461790</v>
      </c>
      <c r="C2398" s="103" t="s">
        <v>2474</v>
      </c>
      <c r="D2398" s="104" t="s">
        <v>2121</v>
      </c>
      <c r="E2398" s="103" t="s">
        <v>3388</v>
      </c>
      <c r="F2398" s="104" t="s">
        <v>3389</v>
      </c>
      <c r="G2398" s="104" t="s">
        <v>3389</v>
      </c>
      <c r="H2398" s="104" t="s">
        <v>3389</v>
      </c>
      <c r="I2398" s="104" t="s">
        <v>3389</v>
      </c>
      <c r="J2398" s="107" t="s">
        <v>54</v>
      </c>
      <c r="K2398" s="104" t="s">
        <v>278</v>
      </c>
    </row>
    <row r="2399" spans="1:11" hidden="1" x14ac:dyDescent="0.2">
      <c r="A2399" s="88">
        <v>1253</v>
      </c>
      <c r="B2399" s="95">
        <v>39525963</v>
      </c>
      <c r="C2399" s="125" t="s">
        <v>1210</v>
      </c>
      <c r="D2399" s="10" t="str">
        <f>VLOOKUP(B2399,[1]PLANTA!$A$2:$T$2334,20,0)</f>
        <v>Grupo Jurídico Bogotá Zona Centro</v>
      </c>
      <c r="E2399" s="92" t="s">
        <v>2653</v>
      </c>
      <c r="F2399" s="10" t="s">
        <v>2657</v>
      </c>
      <c r="G2399" s="11">
        <v>4210</v>
      </c>
      <c r="H2399" s="11">
        <v>16</v>
      </c>
      <c r="I2399" s="125">
        <v>220020</v>
      </c>
      <c r="J2399" s="94" t="s">
        <v>168</v>
      </c>
      <c r="K2399" s="94" t="s">
        <v>168</v>
      </c>
    </row>
    <row r="2400" spans="1:11" hidden="1" x14ac:dyDescent="0.2">
      <c r="A2400" s="1">
        <v>4194</v>
      </c>
      <c r="B2400" s="148">
        <v>39525963</v>
      </c>
      <c r="C2400" s="145" t="s">
        <v>1210</v>
      </c>
      <c r="D2400" s="145" t="s">
        <v>3751</v>
      </c>
      <c r="E2400" s="131" t="s">
        <v>3389</v>
      </c>
      <c r="F2400" s="145" t="s">
        <v>2657</v>
      </c>
      <c r="G2400" s="146">
        <v>4210</v>
      </c>
      <c r="H2400" s="146">
        <v>16</v>
      </c>
      <c r="I2400" s="153">
        <v>220020</v>
      </c>
      <c r="J2400" s="145" t="s">
        <v>3751</v>
      </c>
      <c r="K2400" s="2"/>
    </row>
    <row r="2401" spans="1:11" hidden="1" x14ac:dyDescent="0.2">
      <c r="A2401" s="88">
        <v>1476</v>
      </c>
      <c r="B2401" s="95">
        <v>39528374</v>
      </c>
      <c r="C2401" s="125" t="s">
        <v>1211</v>
      </c>
      <c r="D2401" s="10" t="str">
        <f>VLOOKUP(B2401,[1]PLANTA!$A$2:$T$2334,20,0)</f>
        <v>Grupo Administrativo NEIVA</v>
      </c>
      <c r="E2401" s="92" t="s">
        <v>2653</v>
      </c>
      <c r="F2401" s="10" t="s">
        <v>2654</v>
      </c>
      <c r="G2401" s="11">
        <v>3124</v>
      </c>
      <c r="H2401" s="11">
        <v>14</v>
      </c>
      <c r="I2401" s="125">
        <v>250030</v>
      </c>
      <c r="J2401" s="94" t="s">
        <v>188</v>
      </c>
      <c r="K2401" s="94" t="s">
        <v>187</v>
      </c>
    </row>
    <row r="2402" spans="1:11" hidden="1" x14ac:dyDescent="0.2">
      <c r="A2402" s="1">
        <v>4400</v>
      </c>
      <c r="B2402" s="148">
        <v>39528374</v>
      </c>
      <c r="C2402" s="145" t="s">
        <v>1211</v>
      </c>
      <c r="D2402" s="145" t="s">
        <v>3763</v>
      </c>
      <c r="E2402" s="131" t="s">
        <v>3389</v>
      </c>
      <c r="F2402" s="145" t="s">
        <v>2654</v>
      </c>
      <c r="G2402" s="146">
        <v>3124</v>
      </c>
      <c r="H2402" s="146">
        <v>14</v>
      </c>
      <c r="I2402" s="153">
        <v>250030</v>
      </c>
      <c r="J2402" s="145" t="s">
        <v>3763</v>
      </c>
      <c r="K2402" s="2"/>
    </row>
    <row r="2403" spans="1:11" hidden="1" x14ac:dyDescent="0.2">
      <c r="A2403" s="88">
        <v>1218</v>
      </c>
      <c r="B2403" s="95">
        <v>39545469</v>
      </c>
      <c r="C2403" s="125" t="s">
        <v>1212</v>
      </c>
      <c r="D2403" s="10" t="str">
        <f>VLOOKUP(B2403,[1]PLANTA!$A$2:$T$2334,20,0)</f>
        <v>Despacho del Registrador Bogotá Zona Centro</v>
      </c>
      <c r="E2403" s="92" t="s">
        <v>2653</v>
      </c>
      <c r="F2403" s="10" t="s">
        <v>2654</v>
      </c>
      <c r="G2403" s="11">
        <v>3124</v>
      </c>
      <c r="H2403" s="11">
        <v>14</v>
      </c>
      <c r="I2403" s="125">
        <v>220010</v>
      </c>
      <c r="J2403" s="94" t="s">
        <v>168</v>
      </c>
      <c r="K2403" s="94" t="s">
        <v>168</v>
      </c>
    </row>
    <row r="2404" spans="1:11" hidden="1" x14ac:dyDescent="0.2">
      <c r="A2404" s="1">
        <v>4165</v>
      </c>
      <c r="B2404" s="148">
        <v>39545469</v>
      </c>
      <c r="C2404" s="145" t="s">
        <v>1212</v>
      </c>
      <c r="D2404" s="145" t="s">
        <v>3750</v>
      </c>
      <c r="E2404" s="131" t="s">
        <v>3389</v>
      </c>
      <c r="F2404" s="145" t="s">
        <v>2654</v>
      </c>
      <c r="G2404" s="146">
        <v>3124</v>
      </c>
      <c r="H2404" s="146">
        <v>14</v>
      </c>
      <c r="I2404" s="153">
        <v>220010</v>
      </c>
      <c r="J2404" s="145" t="s">
        <v>3750</v>
      </c>
      <c r="K2404" s="2"/>
    </row>
    <row r="2405" spans="1:11" hidden="1" x14ac:dyDescent="0.2">
      <c r="A2405" s="88">
        <v>1206</v>
      </c>
      <c r="B2405" s="95">
        <v>39545638</v>
      </c>
      <c r="C2405" s="125" t="s">
        <v>1213</v>
      </c>
      <c r="D2405" s="10" t="str">
        <f>VLOOKUP(B2405,[1]PLANTA!$A$2:$T$2334,20,0)</f>
        <v>FUSAGASUGA</v>
      </c>
      <c r="E2405" s="92" t="s">
        <v>2653</v>
      </c>
      <c r="F2405" s="10" t="s">
        <v>2657</v>
      </c>
      <c r="G2405" s="11">
        <v>4210</v>
      </c>
      <c r="H2405" s="11">
        <v>15</v>
      </c>
      <c r="I2405" s="125">
        <v>210130</v>
      </c>
      <c r="J2405" s="94" t="s">
        <v>175</v>
      </c>
      <c r="K2405" s="94" t="s">
        <v>172</v>
      </c>
    </row>
    <row r="2406" spans="1:11" hidden="1" x14ac:dyDescent="0.2">
      <c r="A2406" s="1">
        <v>4154</v>
      </c>
      <c r="B2406" s="148">
        <v>39545638</v>
      </c>
      <c r="C2406" s="145" t="s">
        <v>1213</v>
      </c>
      <c r="D2406" s="145" t="s">
        <v>175</v>
      </c>
      <c r="E2406" s="131" t="s">
        <v>3389</v>
      </c>
      <c r="F2406" s="145" t="s">
        <v>2657</v>
      </c>
      <c r="G2406" s="146">
        <v>4210</v>
      </c>
      <c r="H2406" s="146">
        <v>15</v>
      </c>
      <c r="I2406" s="153">
        <v>210130</v>
      </c>
      <c r="J2406" s="145" t="s">
        <v>175</v>
      </c>
      <c r="K2406" s="2"/>
    </row>
    <row r="2407" spans="1:11" hidden="1" x14ac:dyDescent="0.2">
      <c r="A2407" s="88">
        <v>1187</v>
      </c>
      <c r="B2407" s="95">
        <v>39551280</v>
      </c>
      <c r="C2407" s="125" t="s">
        <v>3055</v>
      </c>
      <c r="D2407" s="10" t="str">
        <f>VLOOKUP(B2407,[1]PLANTA!$A$2:$T$2334,20,0)</f>
        <v>AGUA DE DIOS</v>
      </c>
      <c r="E2407" s="92" t="s">
        <v>2653</v>
      </c>
      <c r="F2407" s="10" t="s">
        <v>2695</v>
      </c>
      <c r="G2407" s="11">
        <v>4044</v>
      </c>
      <c r="H2407" s="11">
        <v>16</v>
      </c>
      <c r="I2407" s="125">
        <v>210110</v>
      </c>
      <c r="J2407" s="94" t="s">
        <v>173</v>
      </c>
      <c r="K2407" s="94" t="s">
        <v>172</v>
      </c>
    </row>
    <row r="2408" spans="1:11" hidden="1" x14ac:dyDescent="0.2">
      <c r="A2408" s="1">
        <v>4135</v>
      </c>
      <c r="B2408" s="148">
        <v>39551280</v>
      </c>
      <c r="C2408" s="145" t="s">
        <v>3055</v>
      </c>
      <c r="D2408" s="145" t="s">
        <v>173</v>
      </c>
      <c r="E2408" s="131" t="s">
        <v>3389</v>
      </c>
      <c r="F2408" s="145" t="s">
        <v>2695</v>
      </c>
      <c r="G2408" s="146">
        <v>4044</v>
      </c>
      <c r="H2408" s="146">
        <v>16</v>
      </c>
      <c r="I2408" s="153">
        <v>210110</v>
      </c>
      <c r="J2408" s="145" t="s">
        <v>173</v>
      </c>
      <c r="K2408" s="2"/>
    </row>
    <row r="2409" spans="1:11" hidden="1" x14ac:dyDescent="0.2">
      <c r="A2409" s="88">
        <v>1213</v>
      </c>
      <c r="B2409" s="95">
        <v>39551632</v>
      </c>
      <c r="C2409" s="125" t="s">
        <v>1214</v>
      </c>
      <c r="D2409" s="10" t="str">
        <f>VLOOKUP(B2409,[1]PLANTA!$A$2:$T$2334,20,0)</f>
        <v>GIRARDOT</v>
      </c>
      <c r="E2409" s="92" t="s">
        <v>2653</v>
      </c>
      <c r="F2409" s="10" t="s">
        <v>2695</v>
      </c>
      <c r="G2409" s="11">
        <v>4044</v>
      </c>
      <c r="H2409" s="11">
        <v>12</v>
      </c>
      <c r="I2409" s="125">
        <v>210140</v>
      </c>
      <c r="J2409" s="94" t="s">
        <v>176</v>
      </c>
      <c r="K2409" s="94" t="s">
        <v>172</v>
      </c>
    </row>
    <row r="2410" spans="1:11" hidden="1" x14ac:dyDescent="0.2">
      <c r="A2410" s="1">
        <v>4160</v>
      </c>
      <c r="B2410" s="148">
        <v>39551632</v>
      </c>
      <c r="C2410" s="145" t="s">
        <v>1214</v>
      </c>
      <c r="D2410" s="145" t="s">
        <v>176</v>
      </c>
      <c r="E2410" s="131" t="s">
        <v>3389</v>
      </c>
      <c r="F2410" s="145" t="s">
        <v>2695</v>
      </c>
      <c r="G2410" s="146">
        <v>4044</v>
      </c>
      <c r="H2410" s="146">
        <v>12</v>
      </c>
      <c r="I2410" s="153">
        <v>210140</v>
      </c>
      <c r="J2410" s="145" t="s">
        <v>176</v>
      </c>
      <c r="K2410" s="2"/>
    </row>
    <row r="2411" spans="1:11" hidden="1" x14ac:dyDescent="0.2">
      <c r="A2411" s="88">
        <v>139</v>
      </c>
      <c r="B2411" s="95">
        <v>39554293</v>
      </c>
      <c r="C2411" s="125" t="s">
        <v>1215</v>
      </c>
      <c r="D2411" s="10" t="str">
        <f>VLOOKUP(B2411,[1]PLANTA!$A$2:$T$2334,20,0)</f>
        <v>Grupo de Apoyo Administrativo y Logístico</v>
      </c>
      <c r="E2411" s="92" t="s">
        <v>2651</v>
      </c>
      <c r="F2411" s="10" t="s">
        <v>2654</v>
      </c>
      <c r="G2411" s="11" t="s">
        <v>2723</v>
      </c>
      <c r="H2411" s="11">
        <v>14</v>
      </c>
      <c r="I2411" s="125">
        <v>7080</v>
      </c>
      <c r="J2411" s="94" t="s">
        <v>54</v>
      </c>
      <c r="K2411" s="94" t="s">
        <v>278</v>
      </c>
    </row>
    <row r="2412" spans="1:11" hidden="1" x14ac:dyDescent="0.2">
      <c r="A2412" s="1">
        <v>3134</v>
      </c>
      <c r="B2412" s="148">
        <v>39554293</v>
      </c>
      <c r="C2412" s="145" t="s">
        <v>1215</v>
      </c>
      <c r="D2412" s="145" t="s">
        <v>3683</v>
      </c>
      <c r="E2412" s="131" t="s">
        <v>3389</v>
      </c>
      <c r="F2412" s="145" t="s">
        <v>2654</v>
      </c>
      <c r="G2412" s="146" t="s">
        <v>2723</v>
      </c>
      <c r="H2412" s="146">
        <v>14</v>
      </c>
      <c r="I2412" s="153">
        <v>7080</v>
      </c>
      <c r="J2412" s="145" t="s">
        <v>3683</v>
      </c>
      <c r="K2412" s="2"/>
    </row>
    <row r="2413" spans="1:11" ht="25.5" hidden="1" x14ac:dyDescent="0.2">
      <c r="A2413" s="88">
        <v>2497</v>
      </c>
      <c r="B2413" s="105">
        <v>39558503</v>
      </c>
      <c r="C2413" s="106" t="s">
        <v>2315</v>
      </c>
      <c r="D2413" s="104" t="s">
        <v>2230</v>
      </c>
      <c r="E2413" s="103" t="s">
        <v>3388</v>
      </c>
      <c r="F2413" s="104" t="s">
        <v>3389</v>
      </c>
      <c r="G2413" s="104" t="s">
        <v>3389</v>
      </c>
      <c r="H2413" s="104" t="s">
        <v>3389</v>
      </c>
      <c r="I2413" s="104" t="s">
        <v>3389</v>
      </c>
      <c r="J2413" s="107" t="s">
        <v>176</v>
      </c>
      <c r="K2413" s="107" t="s">
        <v>172</v>
      </c>
    </row>
    <row r="2414" spans="1:11" hidden="1" x14ac:dyDescent="0.2">
      <c r="A2414" s="88">
        <v>1211</v>
      </c>
      <c r="B2414" s="95">
        <v>39559432</v>
      </c>
      <c r="C2414" s="125" t="s">
        <v>1216</v>
      </c>
      <c r="D2414" s="10" t="str">
        <f>VLOOKUP(B2414,[1]PLANTA!$A$2:$T$2334,20,0)</f>
        <v>GIRARDOT</v>
      </c>
      <c r="E2414" s="92" t="s">
        <v>2653</v>
      </c>
      <c r="F2414" s="10" t="s">
        <v>2652</v>
      </c>
      <c r="G2414" s="11">
        <v>2044</v>
      </c>
      <c r="H2414" s="11" t="s">
        <v>2663</v>
      </c>
      <c r="I2414" s="125">
        <v>210140</v>
      </c>
      <c r="J2414" s="94" t="s">
        <v>176</v>
      </c>
      <c r="K2414" s="94" t="s">
        <v>172</v>
      </c>
    </row>
    <row r="2415" spans="1:11" hidden="1" x14ac:dyDescent="0.2">
      <c r="A2415" s="1">
        <v>4157</v>
      </c>
      <c r="B2415" s="148">
        <v>39559432</v>
      </c>
      <c r="C2415" s="145" t="s">
        <v>1216</v>
      </c>
      <c r="D2415" s="145" t="s">
        <v>176</v>
      </c>
      <c r="E2415" s="131" t="s">
        <v>3389</v>
      </c>
      <c r="F2415" s="145" t="s">
        <v>2652</v>
      </c>
      <c r="G2415" s="146">
        <v>2044</v>
      </c>
      <c r="H2415" s="146" t="s">
        <v>2698</v>
      </c>
      <c r="I2415" s="153">
        <v>210140</v>
      </c>
      <c r="J2415" s="145" t="s">
        <v>176</v>
      </c>
      <c r="K2415" s="2"/>
    </row>
    <row r="2416" spans="1:11" hidden="1" x14ac:dyDescent="0.2">
      <c r="A2416" s="88">
        <v>1208</v>
      </c>
      <c r="B2416" s="95">
        <v>39565651</v>
      </c>
      <c r="C2416" s="125" t="s">
        <v>3061</v>
      </c>
      <c r="D2416" s="10" t="str">
        <f>VLOOKUP(B2416,[1]PLANTA!$A$2:$T$2334,20,0)</f>
        <v>GIRARDOT</v>
      </c>
      <c r="E2416" s="92" t="s">
        <v>2651</v>
      </c>
      <c r="F2416" s="10" t="s">
        <v>2652</v>
      </c>
      <c r="G2416" s="11" t="s">
        <v>2662</v>
      </c>
      <c r="H2416" s="11" t="s">
        <v>2698</v>
      </c>
      <c r="I2416" s="125">
        <v>210140</v>
      </c>
      <c r="J2416" s="94" t="s">
        <v>176</v>
      </c>
      <c r="K2416" s="94" t="s">
        <v>172</v>
      </c>
    </row>
    <row r="2417" spans="1:11" hidden="1" x14ac:dyDescent="0.2">
      <c r="A2417" s="88">
        <v>1186</v>
      </c>
      <c r="B2417" s="95">
        <v>39575072</v>
      </c>
      <c r="C2417" s="125" t="s">
        <v>3054</v>
      </c>
      <c r="D2417" s="10" t="str">
        <f>VLOOKUP(B2417,[1]PLANTA!$A$2:$T$2334,20,0)</f>
        <v>AGUA DE DIOS</v>
      </c>
      <c r="E2417" s="92" t="s">
        <v>2825</v>
      </c>
      <c r="F2417" s="10" t="s">
        <v>2850</v>
      </c>
      <c r="G2417" s="11" t="s">
        <v>2851</v>
      </c>
      <c r="H2417" s="11" t="s">
        <v>2681</v>
      </c>
      <c r="I2417" s="125">
        <v>210110</v>
      </c>
      <c r="J2417" s="94" t="s">
        <v>173</v>
      </c>
      <c r="K2417" s="94" t="s">
        <v>172</v>
      </c>
    </row>
    <row r="2418" spans="1:11" hidden="1" x14ac:dyDescent="0.2">
      <c r="A2418" s="1">
        <v>4134</v>
      </c>
      <c r="B2418" s="148">
        <v>39575072</v>
      </c>
      <c r="C2418" s="145" t="s">
        <v>3054</v>
      </c>
      <c r="D2418" s="145" t="s">
        <v>173</v>
      </c>
      <c r="E2418" s="131" t="s">
        <v>3389</v>
      </c>
      <c r="F2418" s="145" t="s">
        <v>2850</v>
      </c>
      <c r="G2418" s="146" t="s">
        <v>2851</v>
      </c>
      <c r="H2418" s="146" t="s">
        <v>2681</v>
      </c>
      <c r="I2418" s="153">
        <v>210110</v>
      </c>
      <c r="J2418" s="145" t="s">
        <v>173</v>
      </c>
      <c r="K2418" s="2"/>
    </row>
    <row r="2419" spans="1:11" hidden="1" x14ac:dyDescent="0.2">
      <c r="A2419" s="88">
        <v>1214</v>
      </c>
      <c r="B2419" s="95">
        <v>39576089</v>
      </c>
      <c r="C2419" s="125" t="s">
        <v>1217</v>
      </c>
      <c r="D2419" s="10" t="str">
        <f>VLOOKUP(B2419,[1]PLANTA!$A$2:$T$2334,20,0)</f>
        <v>GIRARDOT</v>
      </c>
      <c r="E2419" s="92" t="s">
        <v>2651</v>
      </c>
      <c r="F2419" s="10" t="s">
        <v>2695</v>
      </c>
      <c r="G2419" s="11">
        <v>4044</v>
      </c>
      <c r="H2419" s="11">
        <v>11</v>
      </c>
      <c r="I2419" s="125">
        <v>210140</v>
      </c>
      <c r="J2419" s="94" t="s">
        <v>176</v>
      </c>
      <c r="K2419" s="94" t="s">
        <v>172</v>
      </c>
    </row>
    <row r="2420" spans="1:11" hidden="1" x14ac:dyDescent="0.2">
      <c r="A2420" s="1">
        <v>4161</v>
      </c>
      <c r="B2420" s="148">
        <v>39576089</v>
      </c>
      <c r="C2420" s="145" t="s">
        <v>1217</v>
      </c>
      <c r="D2420" s="145" t="s">
        <v>176</v>
      </c>
      <c r="E2420" s="131" t="s">
        <v>3389</v>
      </c>
      <c r="F2420" s="145" t="s">
        <v>2695</v>
      </c>
      <c r="G2420" s="146">
        <v>4044</v>
      </c>
      <c r="H2420" s="146">
        <v>11</v>
      </c>
      <c r="I2420" s="153">
        <v>210140</v>
      </c>
      <c r="J2420" s="145" t="s">
        <v>176</v>
      </c>
      <c r="K2420" s="2"/>
    </row>
    <row r="2421" spans="1:11" hidden="1" x14ac:dyDescent="0.2">
      <c r="A2421" s="88">
        <v>112</v>
      </c>
      <c r="B2421" s="95">
        <v>39611462</v>
      </c>
      <c r="C2421" s="125" t="s">
        <v>1218</v>
      </c>
      <c r="D2421" s="10" t="str">
        <f>VLOOKUP(B2421,[1]PLANTA!$A$2:$T$2334,20,0)</f>
        <v>Grupo de Jurisdicción Coactiva</v>
      </c>
      <c r="E2421" s="92" t="s">
        <v>2653</v>
      </c>
      <c r="F2421" s="10" t="s">
        <v>2657</v>
      </c>
      <c r="G2421" s="11">
        <v>4210</v>
      </c>
      <c r="H2421" s="11" t="s">
        <v>2717</v>
      </c>
      <c r="I2421" s="125">
        <v>5700</v>
      </c>
      <c r="J2421" s="94" t="s">
        <v>54</v>
      </c>
      <c r="K2421" s="94" t="s">
        <v>278</v>
      </c>
    </row>
    <row r="2422" spans="1:11" hidden="1" x14ac:dyDescent="0.2">
      <c r="A2422" s="1">
        <v>3107</v>
      </c>
      <c r="B2422" s="148">
        <v>39611462</v>
      </c>
      <c r="C2422" s="145" t="s">
        <v>1218</v>
      </c>
      <c r="D2422" s="145" t="s">
        <v>3677</v>
      </c>
      <c r="E2422" s="131" t="s">
        <v>3389</v>
      </c>
      <c r="F2422" s="145" t="s">
        <v>2657</v>
      </c>
      <c r="G2422" s="146">
        <v>4210</v>
      </c>
      <c r="H2422" s="146" t="s">
        <v>2717</v>
      </c>
      <c r="I2422" s="153">
        <v>5700</v>
      </c>
      <c r="J2422" s="145" t="s">
        <v>3677</v>
      </c>
      <c r="K2422" s="2"/>
    </row>
    <row r="2423" spans="1:11" hidden="1" x14ac:dyDescent="0.2">
      <c r="A2423" s="88">
        <v>1198</v>
      </c>
      <c r="B2423" s="95">
        <v>39613409</v>
      </c>
      <c r="C2423" s="125" t="s">
        <v>1219</v>
      </c>
      <c r="D2423" s="10" t="str">
        <f>VLOOKUP(B2423,[1]PLANTA!$A$2:$T$2334,20,0)</f>
        <v>FUSAGASUGA</v>
      </c>
      <c r="E2423" s="92" t="s">
        <v>2653</v>
      </c>
      <c r="F2423" s="10" t="s">
        <v>2695</v>
      </c>
      <c r="G2423" s="11">
        <v>4044</v>
      </c>
      <c r="H2423" s="11">
        <v>16</v>
      </c>
      <c r="I2423" s="125">
        <v>210130</v>
      </c>
      <c r="J2423" s="94" t="s">
        <v>175</v>
      </c>
      <c r="K2423" s="94" t="s">
        <v>172</v>
      </c>
    </row>
    <row r="2424" spans="1:11" hidden="1" x14ac:dyDescent="0.2">
      <c r="A2424" s="1">
        <v>4145</v>
      </c>
      <c r="B2424" s="148">
        <v>39613409</v>
      </c>
      <c r="C2424" s="145" t="s">
        <v>1219</v>
      </c>
      <c r="D2424" s="145" t="s">
        <v>175</v>
      </c>
      <c r="E2424" s="131" t="s">
        <v>3389</v>
      </c>
      <c r="F2424" s="145" t="s">
        <v>2695</v>
      </c>
      <c r="G2424" s="146">
        <v>4044</v>
      </c>
      <c r="H2424" s="146">
        <v>16</v>
      </c>
      <c r="I2424" s="153">
        <v>210130</v>
      </c>
      <c r="J2424" s="145" t="s">
        <v>175</v>
      </c>
      <c r="K2424" s="2"/>
    </row>
    <row r="2425" spans="1:11" hidden="1" x14ac:dyDescent="0.2">
      <c r="A2425" s="88">
        <v>1200</v>
      </c>
      <c r="B2425" s="95">
        <v>39614006</v>
      </c>
      <c r="C2425" s="125" t="s">
        <v>1220</v>
      </c>
      <c r="D2425" s="10" t="str">
        <f>VLOOKUP(B2425,[1]PLANTA!$A$2:$T$2334,20,0)</f>
        <v>FUSAGASUGA</v>
      </c>
      <c r="E2425" s="92" t="s">
        <v>2653</v>
      </c>
      <c r="F2425" s="10" t="s">
        <v>2695</v>
      </c>
      <c r="G2425" s="11">
        <v>4044</v>
      </c>
      <c r="H2425" s="11">
        <v>16</v>
      </c>
      <c r="I2425" s="125">
        <v>210130</v>
      </c>
      <c r="J2425" s="94" t="s">
        <v>175</v>
      </c>
      <c r="K2425" s="94" t="s">
        <v>172</v>
      </c>
    </row>
    <row r="2426" spans="1:11" hidden="1" x14ac:dyDescent="0.2">
      <c r="A2426" s="1">
        <v>4147</v>
      </c>
      <c r="B2426" s="148">
        <v>39614006</v>
      </c>
      <c r="C2426" s="145" t="s">
        <v>1220</v>
      </c>
      <c r="D2426" s="145" t="s">
        <v>175</v>
      </c>
      <c r="E2426" s="131" t="s">
        <v>3389</v>
      </c>
      <c r="F2426" s="145" t="s">
        <v>2695</v>
      </c>
      <c r="G2426" s="146">
        <v>4044</v>
      </c>
      <c r="H2426" s="146">
        <v>16</v>
      </c>
      <c r="I2426" s="153">
        <v>210130</v>
      </c>
      <c r="J2426" s="145" t="s">
        <v>175</v>
      </c>
      <c r="K2426" s="2"/>
    </row>
    <row r="2427" spans="1:11" hidden="1" x14ac:dyDescent="0.2">
      <c r="A2427" s="88">
        <v>1181</v>
      </c>
      <c r="B2427" s="95">
        <v>39636692</v>
      </c>
      <c r="C2427" s="125" t="s">
        <v>1221</v>
      </c>
      <c r="D2427" s="10" t="str">
        <f>VLOOKUP(B2427,[1]PLANTA!$A$2:$T$2334,20,0)</f>
        <v>Grupo Operativo Bogotá Zona Sur</v>
      </c>
      <c r="E2427" s="92" t="s">
        <v>2653</v>
      </c>
      <c r="F2427" s="10" t="s">
        <v>2657</v>
      </c>
      <c r="G2427" s="11">
        <v>4210</v>
      </c>
      <c r="H2427" s="11">
        <v>16</v>
      </c>
      <c r="I2427" s="125">
        <v>210040</v>
      </c>
      <c r="J2427" s="94" t="s">
        <v>172</v>
      </c>
      <c r="K2427" s="94" t="s">
        <v>172</v>
      </c>
    </row>
    <row r="2428" spans="1:11" hidden="1" x14ac:dyDescent="0.2">
      <c r="A2428" s="1">
        <v>4130</v>
      </c>
      <c r="B2428" s="148">
        <v>39636692</v>
      </c>
      <c r="C2428" s="145" t="s">
        <v>1221</v>
      </c>
      <c r="D2428" s="145" t="s">
        <v>3749</v>
      </c>
      <c r="E2428" s="131" t="s">
        <v>3389</v>
      </c>
      <c r="F2428" s="145" t="s">
        <v>2657</v>
      </c>
      <c r="G2428" s="146">
        <v>4210</v>
      </c>
      <c r="H2428" s="146">
        <v>16</v>
      </c>
      <c r="I2428" s="153">
        <v>210040</v>
      </c>
      <c r="J2428" s="145" t="s">
        <v>3749</v>
      </c>
      <c r="K2428" s="2"/>
    </row>
    <row r="2429" spans="1:11" hidden="1" x14ac:dyDescent="0.2">
      <c r="A2429" s="88">
        <v>1248</v>
      </c>
      <c r="B2429" s="95">
        <v>39647221</v>
      </c>
      <c r="C2429" s="125" t="s">
        <v>1222</v>
      </c>
      <c r="D2429" s="10" t="str">
        <f>VLOOKUP(B2429,[1]PLANTA!$A$2:$T$2334,20,0)</f>
        <v>Grupo Jurídico Bogotá Zona Centro</v>
      </c>
      <c r="E2429" s="92" t="s">
        <v>2651</v>
      </c>
      <c r="F2429" s="10" t="s">
        <v>2695</v>
      </c>
      <c r="G2429" s="11">
        <v>4044</v>
      </c>
      <c r="H2429" s="11">
        <v>11</v>
      </c>
      <c r="I2429" s="125">
        <v>220020</v>
      </c>
      <c r="J2429" s="94" t="s">
        <v>168</v>
      </c>
      <c r="K2429" s="94" t="s">
        <v>168</v>
      </c>
    </row>
    <row r="2430" spans="1:11" hidden="1" x14ac:dyDescent="0.2">
      <c r="A2430" s="1">
        <v>4190</v>
      </c>
      <c r="B2430" s="148">
        <v>39647221</v>
      </c>
      <c r="C2430" s="145" t="s">
        <v>1222</v>
      </c>
      <c r="D2430" s="145" t="s">
        <v>3751</v>
      </c>
      <c r="E2430" s="131" t="s">
        <v>3389</v>
      </c>
      <c r="F2430" s="145" t="s">
        <v>2695</v>
      </c>
      <c r="G2430" s="146">
        <v>4044</v>
      </c>
      <c r="H2430" s="146">
        <v>11</v>
      </c>
      <c r="I2430" s="153">
        <v>220020</v>
      </c>
      <c r="J2430" s="145" t="s">
        <v>3751</v>
      </c>
      <c r="K2430" s="2"/>
    </row>
    <row r="2431" spans="1:11" hidden="1" x14ac:dyDescent="0.2">
      <c r="A2431" s="88">
        <v>2300</v>
      </c>
      <c r="B2431" s="95">
        <v>39681321</v>
      </c>
      <c r="C2431" s="125" t="s">
        <v>1223</v>
      </c>
      <c r="D2431" s="10" t="str">
        <f>VLOOKUP(B2431,[1]PLANTA_TEMPORAL!$A$2:$T$2334,20,0)</f>
        <v>Grupo Jurídico de Protección Patrimonial y de Justicia y Paz</v>
      </c>
      <c r="E2431" s="92" t="s">
        <v>3364</v>
      </c>
      <c r="F2431" s="10" t="s">
        <v>2660</v>
      </c>
      <c r="G2431" s="11" t="s">
        <v>2668</v>
      </c>
      <c r="H2431" s="11" t="s">
        <v>2720</v>
      </c>
      <c r="I2431" s="125">
        <v>17030</v>
      </c>
      <c r="J2431" s="94" t="s">
        <v>54</v>
      </c>
      <c r="K2431" s="94" t="s">
        <v>3358</v>
      </c>
    </row>
    <row r="2432" spans="1:11" hidden="1" x14ac:dyDescent="0.2">
      <c r="A2432" s="1">
        <v>3774</v>
      </c>
      <c r="B2432" s="148">
        <v>39681321</v>
      </c>
      <c r="C2432" s="145" t="s">
        <v>1223</v>
      </c>
      <c r="D2432" s="145" t="s">
        <v>3728</v>
      </c>
      <c r="E2432" s="131" t="s">
        <v>3389</v>
      </c>
      <c r="F2432" s="145" t="s">
        <v>2826</v>
      </c>
      <c r="G2432" s="146" t="s">
        <v>2827</v>
      </c>
      <c r="H2432" s="146" t="s">
        <v>2717</v>
      </c>
      <c r="I2432" s="153">
        <v>150010</v>
      </c>
      <c r="J2432" s="145" t="s">
        <v>3728</v>
      </c>
      <c r="K2432" s="2"/>
    </row>
    <row r="2433" spans="1:11" hidden="1" x14ac:dyDescent="0.2">
      <c r="A2433" s="88">
        <v>1144</v>
      </c>
      <c r="B2433" s="95">
        <v>39683397</v>
      </c>
      <c r="C2433" s="125" t="s">
        <v>1224</v>
      </c>
      <c r="D2433" s="10" t="str">
        <f>VLOOKUP(B2433,[1]PLANTA!$A$2:$T$2334,20,0)</f>
        <v>Grupo Administrativo Bogotá Zona Sur</v>
      </c>
      <c r="E2433" s="92" t="s">
        <v>2653</v>
      </c>
      <c r="F2433" s="10" t="s">
        <v>2652</v>
      </c>
      <c r="G2433" s="11">
        <v>2044</v>
      </c>
      <c r="H2433" s="11">
        <v>10</v>
      </c>
      <c r="I2433" s="125">
        <v>210030</v>
      </c>
      <c r="J2433" s="94" t="s">
        <v>172</v>
      </c>
      <c r="K2433" s="94" t="s">
        <v>172</v>
      </c>
    </row>
    <row r="2434" spans="1:11" hidden="1" x14ac:dyDescent="0.2">
      <c r="A2434" s="1">
        <v>4086</v>
      </c>
      <c r="B2434" s="148">
        <v>39683397</v>
      </c>
      <c r="C2434" s="145" t="s">
        <v>1224</v>
      </c>
      <c r="D2434" s="145" t="s">
        <v>3748</v>
      </c>
      <c r="E2434" s="131" t="s">
        <v>3389</v>
      </c>
      <c r="F2434" s="145" t="s">
        <v>2652</v>
      </c>
      <c r="G2434" s="146">
        <v>2044</v>
      </c>
      <c r="H2434" s="146">
        <v>10</v>
      </c>
      <c r="I2434" s="153">
        <v>210030</v>
      </c>
      <c r="J2434" s="145" t="s">
        <v>3748</v>
      </c>
      <c r="K2434" s="2"/>
    </row>
    <row r="2435" spans="1:11" hidden="1" x14ac:dyDescent="0.2">
      <c r="A2435" s="88">
        <v>1333</v>
      </c>
      <c r="B2435" s="95">
        <v>39693441</v>
      </c>
      <c r="C2435" s="125" t="s">
        <v>1225</v>
      </c>
      <c r="D2435" s="10" t="str">
        <f>VLOOKUP(B2435,[1]PLANTA!$A$2:$T$2334,20,0)</f>
        <v>Despacho del Registrador Bogotá Zona Norte</v>
      </c>
      <c r="E2435" s="92" t="s">
        <v>2653</v>
      </c>
      <c r="F2435" s="10" t="s">
        <v>2654</v>
      </c>
      <c r="G2435" s="11">
        <v>3124</v>
      </c>
      <c r="H2435" s="11">
        <v>16</v>
      </c>
      <c r="I2435" s="125">
        <v>230010</v>
      </c>
      <c r="J2435" s="94" t="s">
        <v>161</v>
      </c>
      <c r="K2435" s="94" t="s">
        <v>161</v>
      </c>
    </row>
    <row r="2436" spans="1:11" hidden="1" x14ac:dyDescent="0.2">
      <c r="A2436" s="1">
        <v>3246</v>
      </c>
      <c r="B2436" s="148">
        <v>39693441</v>
      </c>
      <c r="C2436" s="145" t="s">
        <v>1225</v>
      </c>
      <c r="D2436" s="145" t="s">
        <v>3694</v>
      </c>
      <c r="E2436" s="131" t="s">
        <v>3389</v>
      </c>
      <c r="F2436" s="145" t="s">
        <v>2654</v>
      </c>
      <c r="G2436" s="146">
        <v>3124</v>
      </c>
      <c r="H2436" s="146">
        <v>16</v>
      </c>
      <c r="I2436" s="153">
        <v>7240</v>
      </c>
      <c r="J2436" s="145" t="s">
        <v>3694</v>
      </c>
      <c r="K2436" s="2"/>
    </row>
    <row r="2437" spans="1:11" hidden="1" x14ac:dyDescent="0.2">
      <c r="A2437" s="88">
        <v>284</v>
      </c>
      <c r="B2437" s="95">
        <v>39698654</v>
      </c>
      <c r="C2437" s="125" t="s">
        <v>1226</v>
      </c>
      <c r="D2437" s="10" t="str">
        <f>VLOOKUP(B2437,[1]PLANTA!$A$2:$T$2334,20,0)</f>
        <v>Grupo de Bienes Muebles e Inmuebles</v>
      </c>
      <c r="E2437" s="92" t="s">
        <v>2653</v>
      </c>
      <c r="F2437" s="10" t="s">
        <v>2652</v>
      </c>
      <c r="G2437" s="11">
        <v>2044</v>
      </c>
      <c r="H2437" s="11">
        <v>10</v>
      </c>
      <c r="I2437" s="125">
        <v>7280</v>
      </c>
      <c r="J2437" s="94" t="s">
        <v>54</v>
      </c>
      <c r="K2437" s="94" t="s">
        <v>278</v>
      </c>
    </row>
    <row r="2438" spans="1:11" hidden="1" x14ac:dyDescent="0.2">
      <c r="A2438" s="1">
        <v>3267</v>
      </c>
      <c r="B2438" s="148">
        <v>39698654</v>
      </c>
      <c r="C2438" s="145" t="s">
        <v>1226</v>
      </c>
      <c r="D2438" s="145" t="s">
        <v>3698</v>
      </c>
      <c r="E2438" s="131" t="s">
        <v>3389</v>
      </c>
      <c r="F2438" s="145" t="s">
        <v>2652</v>
      </c>
      <c r="G2438" s="146">
        <v>2044</v>
      </c>
      <c r="H2438" s="146">
        <v>10</v>
      </c>
      <c r="I2438" s="153">
        <v>7280</v>
      </c>
      <c r="J2438" s="145" t="s">
        <v>3698</v>
      </c>
      <c r="K2438" s="2"/>
    </row>
    <row r="2439" spans="1:11" hidden="1" x14ac:dyDescent="0.2">
      <c r="A2439" s="88">
        <v>1355</v>
      </c>
      <c r="B2439" s="95">
        <v>39701623</v>
      </c>
      <c r="C2439" s="125" t="s">
        <v>3091</v>
      </c>
      <c r="D2439" s="10" t="str">
        <f>VLOOKUP(B2439,[1]PLANTA!$A$2:$T$2334,20,0)</f>
        <v>Grupo Jurídico Bogotá Zona Norte</v>
      </c>
      <c r="E2439" s="92" t="s">
        <v>2651</v>
      </c>
      <c r="F2439" s="10" t="s">
        <v>2652</v>
      </c>
      <c r="G2439" s="11" t="s">
        <v>2662</v>
      </c>
      <c r="H2439" s="11" t="s">
        <v>2683</v>
      </c>
      <c r="I2439" s="125">
        <v>230020</v>
      </c>
      <c r="J2439" s="94" t="s">
        <v>161</v>
      </c>
      <c r="K2439" s="94" t="s">
        <v>161</v>
      </c>
    </row>
    <row r="2440" spans="1:11" hidden="1" x14ac:dyDescent="0.2">
      <c r="A2440" s="1">
        <v>4285</v>
      </c>
      <c r="B2440" s="148">
        <v>39701623</v>
      </c>
      <c r="C2440" s="145" t="s">
        <v>3091</v>
      </c>
      <c r="D2440" s="145" t="s">
        <v>3755</v>
      </c>
      <c r="E2440" s="131" t="s">
        <v>3389</v>
      </c>
      <c r="F2440" s="145" t="s">
        <v>2652</v>
      </c>
      <c r="G2440" s="146" t="s">
        <v>2662</v>
      </c>
      <c r="H2440" s="146" t="s">
        <v>2683</v>
      </c>
      <c r="I2440" s="153">
        <v>230020</v>
      </c>
      <c r="J2440" s="145" t="s">
        <v>3755</v>
      </c>
      <c r="K2440" s="2"/>
    </row>
    <row r="2441" spans="1:11" hidden="1" x14ac:dyDescent="0.2">
      <c r="A2441" s="88">
        <v>1352</v>
      </c>
      <c r="B2441" s="95">
        <v>39705133</v>
      </c>
      <c r="C2441" s="125" t="s">
        <v>3089</v>
      </c>
      <c r="D2441" s="10" t="str">
        <f>VLOOKUP(B2441,[1]PLANTA!$A$2:$T$2334,20,0)</f>
        <v>Grupo Jurídico Bogotá Zona Norte</v>
      </c>
      <c r="E2441" s="92" t="s">
        <v>2651</v>
      </c>
      <c r="F2441" s="10" t="s">
        <v>2652</v>
      </c>
      <c r="G2441" s="11" t="s">
        <v>2662</v>
      </c>
      <c r="H2441" s="11">
        <v>10</v>
      </c>
      <c r="I2441" s="125">
        <v>230020</v>
      </c>
      <c r="J2441" s="94" t="s">
        <v>161</v>
      </c>
      <c r="K2441" s="94" t="s">
        <v>161</v>
      </c>
    </row>
    <row r="2442" spans="1:11" hidden="1" x14ac:dyDescent="0.2">
      <c r="A2442" s="1">
        <v>3349</v>
      </c>
      <c r="B2442" s="148">
        <v>39705133</v>
      </c>
      <c r="C2442" s="145" t="s">
        <v>3089</v>
      </c>
      <c r="D2442" s="145" t="s">
        <v>3709</v>
      </c>
      <c r="E2442" s="131" t="s">
        <v>3389</v>
      </c>
      <c r="F2442" s="145" t="s">
        <v>2652</v>
      </c>
      <c r="G2442" s="146" t="s">
        <v>2662</v>
      </c>
      <c r="H2442" s="146">
        <v>10</v>
      </c>
      <c r="I2442" s="153">
        <v>12000</v>
      </c>
      <c r="J2442" s="145" t="s">
        <v>3709</v>
      </c>
      <c r="K2442" s="2"/>
    </row>
    <row r="2443" spans="1:11" hidden="1" x14ac:dyDescent="0.2">
      <c r="A2443" s="88">
        <v>1159</v>
      </c>
      <c r="B2443" s="95">
        <v>39707587</v>
      </c>
      <c r="C2443" s="125" t="s">
        <v>1227</v>
      </c>
      <c r="D2443" s="10" t="str">
        <f>VLOOKUP(B2443,[1]PLANTA!$A$2:$T$2334,20,0)</f>
        <v>Grupo Operativo Bogotá Zona Sur</v>
      </c>
      <c r="E2443" s="92" t="s">
        <v>2653</v>
      </c>
      <c r="F2443" s="10" t="s">
        <v>2705</v>
      </c>
      <c r="G2443" s="11">
        <v>3003</v>
      </c>
      <c r="H2443" s="11">
        <v>18</v>
      </c>
      <c r="I2443" s="125">
        <v>210040</v>
      </c>
      <c r="J2443" s="94" t="s">
        <v>172</v>
      </c>
      <c r="K2443" s="94" t="s">
        <v>172</v>
      </c>
    </row>
    <row r="2444" spans="1:11" hidden="1" x14ac:dyDescent="0.2">
      <c r="A2444" s="1">
        <v>4100</v>
      </c>
      <c r="B2444" s="148">
        <v>39707587</v>
      </c>
      <c r="C2444" s="145" t="s">
        <v>1227</v>
      </c>
      <c r="D2444" s="145" t="s">
        <v>3749</v>
      </c>
      <c r="E2444" s="131" t="s">
        <v>3389</v>
      </c>
      <c r="F2444" s="145" t="s">
        <v>2705</v>
      </c>
      <c r="G2444" s="146">
        <v>3003</v>
      </c>
      <c r="H2444" s="146">
        <v>18</v>
      </c>
      <c r="I2444" s="153">
        <v>210040</v>
      </c>
      <c r="J2444" s="145" t="s">
        <v>3749</v>
      </c>
      <c r="K2444" s="2"/>
    </row>
    <row r="2445" spans="1:11" hidden="1" x14ac:dyDescent="0.2">
      <c r="A2445" s="88">
        <v>1190</v>
      </c>
      <c r="B2445" s="95">
        <v>39727138</v>
      </c>
      <c r="C2445" s="125" t="s">
        <v>1228</v>
      </c>
      <c r="D2445" s="10" t="str">
        <f>VLOOKUP(B2445,[1]PLANTA!$A$2:$T$2334,20,0)</f>
        <v>CAQUEZA</v>
      </c>
      <c r="E2445" s="92" t="s">
        <v>2653</v>
      </c>
      <c r="F2445" s="10" t="s">
        <v>2695</v>
      </c>
      <c r="G2445" s="11">
        <v>4044</v>
      </c>
      <c r="H2445" s="11">
        <v>16</v>
      </c>
      <c r="I2445" s="125">
        <v>210120</v>
      </c>
      <c r="J2445" s="94" t="s">
        <v>174</v>
      </c>
      <c r="K2445" s="94" t="s">
        <v>172</v>
      </c>
    </row>
    <row r="2446" spans="1:11" hidden="1" x14ac:dyDescent="0.2">
      <c r="A2446" s="1">
        <v>4138</v>
      </c>
      <c r="B2446" s="148">
        <v>39727138</v>
      </c>
      <c r="C2446" s="145" t="s">
        <v>1228</v>
      </c>
      <c r="D2446" s="145" t="s">
        <v>174</v>
      </c>
      <c r="E2446" s="131" t="s">
        <v>3389</v>
      </c>
      <c r="F2446" s="145" t="s">
        <v>2695</v>
      </c>
      <c r="G2446" s="146">
        <v>4044</v>
      </c>
      <c r="H2446" s="146">
        <v>16</v>
      </c>
      <c r="I2446" s="153">
        <v>210120</v>
      </c>
      <c r="J2446" s="145" t="s">
        <v>174</v>
      </c>
      <c r="K2446" s="2"/>
    </row>
    <row r="2447" spans="1:11" ht="25.5" hidden="1" x14ac:dyDescent="0.2">
      <c r="A2447" s="88">
        <v>2498</v>
      </c>
      <c r="B2447" s="105">
        <v>39729134</v>
      </c>
      <c r="C2447" s="106" t="s">
        <v>2225</v>
      </c>
      <c r="D2447" s="104" t="s">
        <v>2226</v>
      </c>
      <c r="E2447" s="103" t="s">
        <v>3388</v>
      </c>
      <c r="F2447" s="104" t="s">
        <v>3389</v>
      </c>
      <c r="G2447" s="104" t="s">
        <v>3389</v>
      </c>
      <c r="H2447" s="104" t="s">
        <v>3389</v>
      </c>
      <c r="I2447" s="104" t="s">
        <v>3389</v>
      </c>
      <c r="J2447" s="107" t="s">
        <v>175</v>
      </c>
      <c r="K2447" s="107" t="s">
        <v>172</v>
      </c>
    </row>
    <row r="2448" spans="1:11" hidden="1" x14ac:dyDescent="0.2">
      <c r="A2448" s="88">
        <v>1589</v>
      </c>
      <c r="B2448" s="95">
        <v>39732508</v>
      </c>
      <c r="C2448" s="125" t="s">
        <v>1229</v>
      </c>
      <c r="D2448" s="10" t="str">
        <f>VLOOKUP(B2448,[1]PLANTA!$A$2:$T$2334,20,0)</f>
        <v>Grupo Jurídico Villavicencio</v>
      </c>
      <c r="E2448" s="92" t="s">
        <v>2651</v>
      </c>
      <c r="F2448" s="10" t="s">
        <v>2695</v>
      </c>
      <c r="G2448" s="11">
        <v>4044</v>
      </c>
      <c r="H2448" s="11">
        <v>16</v>
      </c>
      <c r="I2448" s="125">
        <v>290020</v>
      </c>
      <c r="J2448" s="94" t="s">
        <v>199</v>
      </c>
      <c r="K2448" s="94" t="s">
        <v>198</v>
      </c>
    </row>
    <row r="2449" spans="1:11" hidden="1" x14ac:dyDescent="0.2">
      <c r="A2449" s="1">
        <v>4507</v>
      </c>
      <c r="B2449" s="148">
        <v>39732508</v>
      </c>
      <c r="C2449" s="145" t="s">
        <v>1229</v>
      </c>
      <c r="D2449" s="145" t="s">
        <v>3771</v>
      </c>
      <c r="E2449" s="131" t="s">
        <v>3389</v>
      </c>
      <c r="F2449" s="145" t="s">
        <v>2695</v>
      </c>
      <c r="G2449" s="146">
        <v>4044</v>
      </c>
      <c r="H2449" s="146">
        <v>16</v>
      </c>
      <c r="I2449" s="153">
        <v>290020</v>
      </c>
      <c r="J2449" s="145" t="s">
        <v>3771</v>
      </c>
      <c r="K2449" s="2"/>
    </row>
    <row r="2450" spans="1:11" hidden="1" x14ac:dyDescent="0.2">
      <c r="A2450" s="88">
        <v>1431</v>
      </c>
      <c r="B2450" s="95">
        <v>39739558</v>
      </c>
      <c r="C2450" s="125" t="s">
        <v>1230</v>
      </c>
      <c r="D2450" s="10" t="str">
        <f>VLOOKUP(B2450,[1]PLANTA!$A$2:$T$2334,20,0)</f>
        <v>UBATE</v>
      </c>
      <c r="E2450" s="92" t="s">
        <v>2651</v>
      </c>
      <c r="F2450" s="10" t="s">
        <v>2652</v>
      </c>
      <c r="G2450" s="11" t="s">
        <v>2662</v>
      </c>
      <c r="H2450" s="11" t="s">
        <v>2663</v>
      </c>
      <c r="I2450" s="125">
        <v>230150</v>
      </c>
      <c r="J2450" s="94" t="s">
        <v>166</v>
      </c>
      <c r="K2450" s="94" t="s">
        <v>161</v>
      </c>
    </row>
    <row r="2451" spans="1:11" hidden="1" x14ac:dyDescent="0.2">
      <c r="A2451" s="1">
        <v>4355</v>
      </c>
      <c r="B2451" s="148">
        <v>39739558</v>
      </c>
      <c r="C2451" s="145" t="s">
        <v>1230</v>
      </c>
      <c r="D2451" s="145" t="s">
        <v>166</v>
      </c>
      <c r="E2451" s="131" t="s">
        <v>3389</v>
      </c>
      <c r="F2451" s="145" t="s">
        <v>2652</v>
      </c>
      <c r="G2451" s="146" t="s">
        <v>2662</v>
      </c>
      <c r="H2451" s="146" t="s">
        <v>2663</v>
      </c>
      <c r="I2451" s="153">
        <v>230150</v>
      </c>
      <c r="J2451" s="145" t="s">
        <v>166</v>
      </c>
      <c r="K2451" s="2"/>
    </row>
    <row r="2452" spans="1:11" hidden="1" x14ac:dyDescent="0.2">
      <c r="A2452" s="88">
        <v>1432</v>
      </c>
      <c r="B2452" s="95">
        <v>39743870</v>
      </c>
      <c r="C2452" s="125" t="s">
        <v>3113</v>
      </c>
      <c r="D2452" s="10" t="str">
        <f>VLOOKUP(B2452,[1]PLANTA!$A$2:$T$2334,20,0)</f>
        <v>UBATE</v>
      </c>
      <c r="E2452" s="92" t="s">
        <v>2651</v>
      </c>
      <c r="F2452" s="10" t="s">
        <v>2652</v>
      </c>
      <c r="G2452" s="11" t="s">
        <v>2662</v>
      </c>
      <c r="H2452" s="11" t="s">
        <v>2663</v>
      </c>
      <c r="I2452" s="125">
        <v>230150</v>
      </c>
      <c r="J2452" s="94" t="s">
        <v>166</v>
      </c>
      <c r="K2452" s="94" t="s">
        <v>161</v>
      </c>
    </row>
    <row r="2453" spans="1:11" hidden="1" x14ac:dyDescent="0.2">
      <c r="A2453" s="1">
        <v>4356</v>
      </c>
      <c r="B2453" s="148">
        <v>39743870</v>
      </c>
      <c r="C2453" s="145" t="s">
        <v>3113</v>
      </c>
      <c r="D2453" s="145" t="s">
        <v>166</v>
      </c>
      <c r="E2453" s="131" t="s">
        <v>3389</v>
      </c>
      <c r="F2453" s="145" t="s">
        <v>2652</v>
      </c>
      <c r="G2453" s="146" t="s">
        <v>2662</v>
      </c>
      <c r="H2453" s="146" t="s">
        <v>2663</v>
      </c>
      <c r="I2453" s="153">
        <v>230150</v>
      </c>
      <c r="J2453" s="145" t="s">
        <v>166</v>
      </c>
      <c r="K2453" s="2"/>
    </row>
    <row r="2454" spans="1:11" hidden="1" x14ac:dyDescent="0.2">
      <c r="A2454" s="88">
        <v>1257</v>
      </c>
      <c r="B2454" s="95">
        <v>39757483</v>
      </c>
      <c r="C2454" s="125" t="s">
        <v>1231</v>
      </c>
      <c r="D2454" s="10" t="str">
        <f>VLOOKUP(B2454,[1]PLANTA!$A$2:$T$2334,20,0)</f>
        <v>Grupo Jurídico Bogotá Zona Centro</v>
      </c>
      <c r="E2454" s="92" t="s">
        <v>2653</v>
      </c>
      <c r="F2454" s="10" t="s">
        <v>2657</v>
      </c>
      <c r="G2454" s="11">
        <v>4210</v>
      </c>
      <c r="H2454" s="11">
        <v>16</v>
      </c>
      <c r="I2454" s="125">
        <v>220020</v>
      </c>
      <c r="J2454" s="94" t="s">
        <v>168</v>
      </c>
      <c r="K2454" s="94" t="s">
        <v>168</v>
      </c>
    </row>
    <row r="2455" spans="1:11" hidden="1" x14ac:dyDescent="0.2">
      <c r="A2455" s="1">
        <v>4197</v>
      </c>
      <c r="B2455" s="148">
        <v>39757483</v>
      </c>
      <c r="C2455" s="145" t="s">
        <v>1231</v>
      </c>
      <c r="D2455" s="145" t="s">
        <v>3751</v>
      </c>
      <c r="E2455" s="131" t="s">
        <v>3389</v>
      </c>
      <c r="F2455" s="145" t="s">
        <v>2657</v>
      </c>
      <c r="G2455" s="146">
        <v>4210</v>
      </c>
      <c r="H2455" s="146">
        <v>16</v>
      </c>
      <c r="I2455" s="153">
        <v>220020</v>
      </c>
      <c r="J2455" s="145" t="s">
        <v>3751</v>
      </c>
      <c r="K2455" s="2"/>
    </row>
    <row r="2456" spans="1:11" hidden="1" x14ac:dyDescent="0.2">
      <c r="A2456" s="88">
        <v>2499</v>
      </c>
      <c r="B2456" s="105">
        <v>39758890</v>
      </c>
      <c r="C2456" s="106" t="s">
        <v>1990</v>
      </c>
      <c r="D2456" s="104" t="s">
        <v>1955</v>
      </c>
      <c r="E2456" s="103" t="s">
        <v>3388</v>
      </c>
      <c r="F2456" s="104" t="s">
        <v>3389</v>
      </c>
      <c r="G2456" s="104" t="s">
        <v>3389</v>
      </c>
      <c r="H2456" s="104" t="s">
        <v>3389</v>
      </c>
      <c r="I2456" s="104" t="s">
        <v>3389</v>
      </c>
      <c r="J2456" s="107" t="s">
        <v>54</v>
      </c>
      <c r="K2456" s="107" t="s">
        <v>278</v>
      </c>
    </row>
    <row r="2457" spans="1:11" hidden="1" x14ac:dyDescent="0.2">
      <c r="A2457" s="88">
        <v>42</v>
      </c>
      <c r="B2457" s="95">
        <v>39759455</v>
      </c>
      <c r="C2457" s="125" t="s">
        <v>2693</v>
      </c>
      <c r="D2457" s="10" t="str">
        <f>VLOOKUP(B2457,[1]PLANTA!$A$2:$T$2334,20,0)</f>
        <v>OFICINA ASESORA DE PLANEACION</v>
      </c>
      <c r="E2457" s="92" t="s">
        <v>2653</v>
      </c>
      <c r="F2457" s="10" t="s">
        <v>2652</v>
      </c>
      <c r="G2457" s="11">
        <v>2044</v>
      </c>
      <c r="H2457" s="11">
        <v>10</v>
      </c>
      <c r="I2457" s="125">
        <v>3000</v>
      </c>
      <c r="J2457" s="94" t="s">
        <v>54</v>
      </c>
      <c r="K2457" s="94" t="s">
        <v>278</v>
      </c>
    </row>
    <row r="2458" spans="1:11" ht="25.5" hidden="1" x14ac:dyDescent="0.2">
      <c r="A2458" s="88">
        <v>2500</v>
      </c>
      <c r="B2458" s="105">
        <v>39771698</v>
      </c>
      <c r="C2458" s="106" t="s">
        <v>2256</v>
      </c>
      <c r="D2458" s="104" t="s">
        <v>2070</v>
      </c>
      <c r="E2458" s="103" t="s">
        <v>3388</v>
      </c>
      <c r="F2458" s="104" t="s">
        <v>3389</v>
      </c>
      <c r="G2458" s="104" t="s">
        <v>3389</v>
      </c>
      <c r="H2458" s="104" t="s">
        <v>3389</v>
      </c>
      <c r="I2458" s="104" t="s">
        <v>3389</v>
      </c>
      <c r="J2458" s="107" t="s">
        <v>169</v>
      </c>
      <c r="K2458" s="107" t="s">
        <v>168</v>
      </c>
    </row>
    <row r="2459" spans="1:11" ht="38.25" hidden="1" x14ac:dyDescent="0.2">
      <c r="A2459" s="88">
        <v>2501</v>
      </c>
      <c r="B2459" s="105">
        <v>39775913</v>
      </c>
      <c r="C2459" s="106" t="s">
        <v>1994</v>
      </c>
      <c r="D2459" s="108" t="s">
        <v>1995</v>
      </c>
      <c r="E2459" s="103" t="s">
        <v>3388</v>
      </c>
      <c r="F2459" s="104" t="s">
        <v>3389</v>
      </c>
      <c r="G2459" s="104" t="s">
        <v>3389</v>
      </c>
      <c r="H2459" s="104" t="s">
        <v>3389</v>
      </c>
      <c r="I2459" s="104" t="s">
        <v>3389</v>
      </c>
      <c r="J2459" s="104" t="s">
        <v>168</v>
      </c>
      <c r="K2459" s="104" t="s">
        <v>168</v>
      </c>
    </row>
    <row r="2460" spans="1:11" hidden="1" x14ac:dyDescent="0.2">
      <c r="A2460" s="88">
        <v>293</v>
      </c>
      <c r="B2460" s="95">
        <v>39777933</v>
      </c>
      <c r="C2460" s="125" t="s">
        <v>1232</v>
      </c>
      <c r="D2460" s="10" t="str">
        <f>VLOOKUP(B2460,[1]PLANTA!$A$2:$T$2334,20,0)</f>
        <v>SUPERINTENDENCIA DELEGADA PARA EL NOTARIADO</v>
      </c>
      <c r="E2460" s="92" t="s">
        <v>2653</v>
      </c>
      <c r="F2460" s="10" t="s">
        <v>2652</v>
      </c>
      <c r="G2460" s="11">
        <v>2044</v>
      </c>
      <c r="H2460" s="11">
        <v>10</v>
      </c>
      <c r="I2460" s="125">
        <v>9000</v>
      </c>
      <c r="J2460" s="94" t="s">
        <v>54</v>
      </c>
      <c r="K2460" s="94" t="s">
        <v>278</v>
      </c>
    </row>
    <row r="2461" spans="1:11" hidden="1" x14ac:dyDescent="0.2">
      <c r="A2461" s="1">
        <v>3318</v>
      </c>
      <c r="B2461" s="148">
        <v>39777933</v>
      </c>
      <c r="C2461" s="145" t="s">
        <v>1232</v>
      </c>
      <c r="D2461" s="145" t="s">
        <v>3704</v>
      </c>
      <c r="E2461" s="131" t="s">
        <v>3389</v>
      </c>
      <c r="F2461" s="145" t="s">
        <v>2652</v>
      </c>
      <c r="G2461" s="146">
        <v>2044</v>
      </c>
      <c r="H2461" s="146">
        <v>10</v>
      </c>
      <c r="I2461" s="153">
        <v>11000</v>
      </c>
      <c r="J2461" s="145" t="s">
        <v>3704</v>
      </c>
      <c r="K2461" s="2"/>
    </row>
    <row r="2462" spans="1:11" hidden="1" x14ac:dyDescent="0.2">
      <c r="A2462" s="88">
        <v>2279</v>
      </c>
      <c r="B2462" s="95">
        <v>39778933</v>
      </c>
      <c r="C2462" s="125" t="s">
        <v>3370</v>
      </c>
      <c r="D2462" s="10" t="str">
        <f>VLOOKUP(B2462,[1]PLANTA_TEMPORAL!$A$2:$T$2334,20,0)</f>
        <v>Superintendencia Delegada Protección, Restitución y Formalización de Tierras</v>
      </c>
      <c r="E2462" s="92" t="s">
        <v>3364</v>
      </c>
      <c r="F2462" s="10" t="s">
        <v>2660</v>
      </c>
      <c r="G2462" s="11" t="s">
        <v>2668</v>
      </c>
      <c r="H2462" s="11" t="s">
        <v>2717</v>
      </c>
      <c r="I2462" s="125">
        <v>17000</v>
      </c>
      <c r="J2462" s="94" t="s">
        <v>54</v>
      </c>
      <c r="K2462" s="94" t="s">
        <v>3358</v>
      </c>
    </row>
    <row r="2463" spans="1:11" hidden="1" x14ac:dyDescent="0.2">
      <c r="A2463" s="88">
        <v>1349</v>
      </c>
      <c r="B2463" s="95">
        <v>39783132</v>
      </c>
      <c r="C2463" s="125" t="s">
        <v>3088</v>
      </c>
      <c r="D2463" s="10" t="str">
        <f>VLOOKUP(B2463,[1]PLANTA!$A$2:$T$2334,20,0)</f>
        <v>Grupo Jurídico Bogotá Zona Norte</v>
      </c>
      <c r="E2463" s="92" t="s">
        <v>2651</v>
      </c>
      <c r="F2463" s="10" t="s">
        <v>2652</v>
      </c>
      <c r="G2463" s="11">
        <v>2044</v>
      </c>
      <c r="H2463" s="11">
        <v>10</v>
      </c>
      <c r="I2463" s="125">
        <v>230020</v>
      </c>
      <c r="J2463" s="94" t="s">
        <v>161</v>
      </c>
      <c r="K2463" s="94" t="s">
        <v>161</v>
      </c>
    </row>
    <row r="2464" spans="1:11" hidden="1" x14ac:dyDescent="0.2">
      <c r="A2464" s="1">
        <v>4281</v>
      </c>
      <c r="B2464" s="148">
        <v>39783132</v>
      </c>
      <c r="C2464" s="145" t="s">
        <v>3088</v>
      </c>
      <c r="D2464" s="145" t="s">
        <v>3755</v>
      </c>
      <c r="E2464" s="131" t="s">
        <v>3389</v>
      </c>
      <c r="F2464" s="145" t="s">
        <v>2652</v>
      </c>
      <c r="G2464" s="146">
        <v>2044</v>
      </c>
      <c r="H2464" s="146">
        <v>10</v>
      </c>
      <c r="I2464" s="153">
        <v>230020</v>
      </c>
      <c r="J2464" s="145" t="s">
        <v>3755</v>
      </c>
      <c r="K2464" s="2"/>
    </row>
    <row r="2465" spans="1:11" ht="25.5" hidden="1" x14ac:dyDescent="0.2">
      <c r="A2465" s="88">
        <v>2502</v>
      </c>
      <c r="B2465" s="102">
        <v>39785928</v>
      </c>
      <c r="C2465" s="103" t="s">
        <v>1975</v>
      </c>
      <c r="D2465" s="108" t="s">
        <v>1976</v>
      </c>
      <c r="E2465" s="103" t="s">
        <v>3388</v>
      </c>
      <c r="F2465" s="104" t="s">
        <v>3389</v>
      </c>
      <c r="G2465" s="104" t="s">
        <v>3389</v>
      </c>
      <c r="H2465" s="104" t="s">
        <v>3389</v>
      </c>
      <c r="I2465" s="104" t="s">
        <v>3389</v>
      </c>
      <c r="J2465" s="107" t="s">
        <v>54</v>
      </c>
      <c r="K2465" s="104" t="s">
        <v>278</v>
      </c>
    </row>
    <row r="2466" spans="1:11" hidden="1" x14ac:dyDescent="0.2">
      <c r="A2466" s="88">
        <v>827</v>
      </c>
      <c r="B2466" s="95">
        <v>40010167</v>
      </c>
      <c r="C2466" s="125" t="s">
        <v>1233</v>
      </c>
      <c r="D2466" s="10" t="str">
        <f>VLOOKUP(B2466,[1]PLANTA!$A$2:$T$2334,20,0)</f>
        <v>Grupo Administrativo TUNJA</v>
      </c>
      <c r="E2466" s="92" t="s">
        <v>2653</v>
      </c>
      <c r="F2466" s="10" t="s">
        <v>2657</v>
      </c>
      <c r="G2466" s="11">
        <v>4210</v>
      </c>
      <c r="H2466" s="11">
        <v>16</v>
      </c>
      <c r="I2466" s="125">
        <v>150030</v>
      </c>
      <c r="J2466" s="94" t="s">
        <v>111</v>
      </c>
      <c r="K2466" s="94" t="s">
        <v>110</v>
      </c>
    </row>
    <row r="2467" spans="1:11" hidden="1" x14ac:dyDescent="0.2">
      <c r="A2467" s="88">
        <v>822</v>
      </c>
      <c r="B2467" s="95">
        <v>40010262</v>
      </c>
      <c r="C2467" s="125" t="s">
        <v>1234</v>
      </c>
      <c r="D2467" s="10" t="str">
        <f>VLOOKUP(B2467,[1]PLANTA!$A$2:$T$2334,20,0)</f>
        <v>Grupo Administrativo TUNJA</v>
      </c>
      <c r="E2467" s="92" t="s">
        <v>2653</v>
      </c>
      <c r="F2467" s="10" t="s">
        <v>2660</v>
      </c>
      <c r="G2467" s="11">
        <v>2028</v>
      </c>
      <c r="H2467" s="11">
        <v>12</v>
      </c>
      <c r="I2467" s="125">
        <v>150030</v>
      </c>
      <c r="J2467" s="94" t="s">
        <v>111</v>
      </c>
      <c r="K2467" s="94" t="s">
        <v>110</v>
      </c>
    </row>
    <row r="2468" spans="1:11" hidden="1" x14ac:dyDescent="0.2">
      <c r="A2468" s="88">
        <v>823</v>
      </c>
      <c r="B2468" s="95">
        <v>40012948</v>
      </c>
      <c r="C2468" s="125" t="s">
        <v>1235</v>
      </c>
      <c r="D2468" s="10" t="str">
        <f>VLOOKUP(B2468,[1]PLANTA!$A$2:$T$2334,20,0)</f>
        <v>Grupo Administrativo TUNJA</v>
      </c>
      <c r="E2468" s="92" t="s">
        <v>2653</v>
      </c>
      <c r="F2468" s="10" t="s">
        <v>2695</v>
      </c>
      <c r="G2468" s="11">
        <v>4044</v>
      </c>
      <c r="H2468" s="11">
        <v>14</v>
      </c>
      <c r="I2468" s="125">
        <v>150030</v>
      </c>
      <c r="J2468" s="94" t="s">
        <v>111</v>
      </c>
      <c r="K2468" s="94" t="s">
        <v>110</v>
      </c>
    </row>
    <row r="2469" spans="1:11" hidden="1" x14ac:dyDescent="0.2">
      <c r="A2469" s="1">
        <v>3787</v>
      </c>
      <c r="B2469" s="148">
        <v>40012948</v>
      </c>
      <c r="C2469" s="145" t="s">
        <v>1235</v>
      </c>
      <c r="D2469" s="145" t="s">
        <v>3730</v>
      </c>
      <c r="E2469" s="131" t="s">
        <v>3389</v>
      </c>
      <c r="F2469" s="145" t="s">
        <v>2695</v>
      </c>
      <c r="G2469" s="146">
        <v>4044</v>
      </c>
      <c r="H2469" s="146">
        <v>14</v>
      </c>
      <c r="I2469" s="153">
        <v>150030</v>
      </c>
      <c r="J2469" s="145" t="s">
        <v>3730</v>
      </c>
      <c r="K2469" s="2"/>
    </row>
    <row r="2470" spans="1:11" hidden="1" x14ac:dyDescent="0.2">
      <c r="A2470" s="1">
        <v>3783</v>
      </c>
      <c r="B2470" s="148">
        <v>40025753</v>
      </c>
      <c r="C2470" s="145" t="s">
        <v>3552</v>
      </c>
      <c r="D2470" s="145" t="s">
        <v>3729</v>
      </c>
      <c r="E2470" s="131" t="s">
        <v>3389</v>
      </c>
      <c r="F2470" s="145" t="s">
        <v>2652</v>
      </c>
      <c r="G2470" s="146">
        <v>2044</v>
      </c>
      <c r="H2470" s="146" t="s">
        <v>2663</v>
      </c>
      <c r="I2470" s="153">
        <v>150020</v>
      </c>
      <c r="J2470" s="145" t="s">
        <v>3729</v>
      </c>
      <c r="K2470" s="2"/>
    </row>
    <row r="2471" spans="1:11" hidden="1" x14ac:dyDescent="0.2">
      <c r="A2471" s="88">
        <v>867</v>
      </c>
      <c r="B2471" s="95">
        <v>40026971</v>
      </c>
      <c r="C2471" s="125" t="s">
        <v>1236</v>
      </c>
      <c r="D2471" s="10" t="str">
        <f>VLOOKUP(B2471,[1]PLANTA!$A$2:$T$2334,20,0)</f>
        <v>RAMIRIQUI</v>
      </c>
      <c r="E2471" s="92" t="s">
        <v>2825</v>
      </c>
      <c r="F2471" s="10" t="s">
        <v>2850</v>
      </c>
      <c r="G2471" s="11" t="s">
        <v>2851</v>
      </c>
      <c r="H2471" s="11" t="s">
        <v>2681</v>
      </c>
      <c r="I2471" s="125">
        <v>150190</v>
      </c>
      <c r="J2471" s="94" t="s">
        <v>120</v>
      </c>
      <c r="K2471" s="94" t="s">
        <v>110</v>
      </c>
    </row>
    <row r="2472" spans="1:11" hidden="1" x14ac:dyDescent="0.2">
      <c r="A2472" s="1">
        <v>3830</v>
      </c>
      <c r="B2472" s="148">
        <v>40026971</v>
      </c>
      <c r="C2472" s="145" t="s">
        <v>1236</v>
      </c>
      <c r="D2472" s="145" t="s">
        <v>120</v>
      </c>
      <c r="E2472" s="131" t="s">
        <v>3389</v>
      </c>
      <c r="F2472" s="145" t="s">
        <v>2850</v>
      </c>
      <c r="G2472" s="146" t="s">
        <v>2851</v>
      </c>
      <c r="H2472" s="146" t="s">
        <v>2681</v>
      </c>
      <c r="I2472" s="153">
        <v>150190</v>
      </c>
      <c r="J2472" s="145" t="s">
        <v>120</v>
      </c>
      <c r="K2472" s="2"/>
    </row>
    <row r="2473" spans="1:11" hidden="1" x14ac:dyDescent="0.2">
      <c r="A2473" s="88">
        <v>816</v>
      </c>
      <c r="B2473" s="95">
        <v>40027330</v>
      </c>
      <c r="C2473" s="125" t="s">
        <v>2954</v>
      </c>
      <c r="D2473" s="10" t="str">
        <f>VLOOKUP(B2473,[1]PLANTA!$A$2:$T$2334,20,0)</f>
        <v>Grupo Jurídico TUNJA</v>
      </c>
      <c r="E2473" s="92" t="s">
        <v>2651</v>
      </c>
      <c r="F2473" s="10" t="s">
        <v>2652</v>
      </c>
      <c r="G2473" s="11">
        <v>2044</v>
      </c>
      <c r="H2473" s="11">
        <v>10</v>
      </c>
      <c r="I2473" s="125">
        <v>150020</v>
      </c>
      <c r="J2473" s="94" t="s">
        <v>111</v>
      </c>
      <c r="K2473" s="94" t="s">
        <v>110</v>
      </c>
    </row>
    <row r="2474" spans="1:11" hidden="1" x14ac:dyDescent="0.2">
      <c r="A2474" s="1">
        <v>3779</v>
      </c>
      <c r="B2474" s="148">
        <v>40027330</v>
      </c>
      <c r="C2474" s="145" t="s">
        <v>2954</v>
      </c>
      <c r="D2474" s="145" t="s">
        <v>3729</v>
      </c>
      <c r="E2474" s="131" t="s">
        <v>3389</v>
      </c>
      <c r="F2474" s="145" t="s">
        <v>2652</v>
      </c>
      <c r="G2474" s="146">
        <v>2044</v>
      </c>
      <c r="H2474" s="146">
        <v>10</v>
      </c>
      <c r="I2474" s="153">
        <v>150020</v>
      </c>
      <c r="J2474" s="145" t="s">
        <v>3729</v>
      </c>
      <c r="K2474" s="2"/>
    </row>
    <row r="2475" spans="1:11" hidden="1" x14ac:dyDescent="0.2">
      <c r="A2475" s="88">
        <v>862</v>
      </c>
      <c r="B2475" s="95">
        <v>40032708</v>
      </c>
      <c r="C2475" s="125" t="s">
        <v>2969</v>
      </c>
      <c r="D2475" s="10" t="str">
        <f>VLOOKUP(B2475,[1]PLANTA!$A$2:$T$2334,20,0)</f>
        <v>PUERTO BOYACA</v>
      </c>
      <c r="E2475" s="92" t="s">
        <v>2825</v>
      </c>
      <c r="F2475" s="10" t="s">
        <v>2850</v>
      </c>
      <c r="G2475" s="11" t="s">
        <v>2851</v>
      </c>
      <c r="H2475" s="11" t="s">
        <v>2681</v>
      </c>
      <c r="I2475" s="125">
        <v>150180</v>
      </c>
      <c r="J2475" s="94" t="s">
        <v>119</v>
      </c>
      <c r="K2475" s="94" t="s">
        <v>110</v>
      </c>
    </row>
    <row r="2476" spans="1:11" hidden="1" x14ac:dyDescent="0.2">
      <c r="A2476" s="1">
        <v>3825</v>
      </c>
      <c r="B2476" s="148">
        <v>40032708</v>
      </c>
      <c r="C2476" s="145" t="s">
        <v>2969</v>
      </c>
      <c r="D2476" s="145" t="s">
        <v>119</v>
      </c>
      <c r="E2476" s="131" t="s">
        <v>3389</v>
      </c>
      <c r="F2476" s="145" t="s">
        <v>2850</v>
      </c>
      <c r="G2476" s="146" t="s">
        <v>2851</v>
      </c>
      <c r="H2476" s="146" t="s">
        <v>2681</v>
      </c>
      <c r="I2476" s="153">
        <v>150180</v>
      </c>
      <c r="J2476" s="145" t="s">
        <v>119</v>
      </c>
      <c r="K2476" s="2"/>
    </row>
    <row r="2477" spans="1:11" hidden="1" x14ac:dyDescent="0.2">
      <c r="A2477" s="88">
        <v>812</v>
      </c>
      <c r="B2477" s="95">
        <v>40034413</v>
      </c>
      <c r="C2477" s="125" t="s">
        <v>1237</v>
      </c>
      <c r="D2477" s="10" t="str">
        <f>VLOOKUP(B2477,[1]PLANTA!$A$2:$T$2334,20,0)</f>
        <v>Despacho del Registrador TUNJA</v>
      </c>
      <c r="E2477" s="92" t="s">
        <v>2651</v>
      </c>
      <c r="F2477" s="10" t="s">
        <v>2652</v>
      </c>
      <c r="G2477" s="11" t="s">
        <v>2662</v>
      </c>
      <c r="H2477" s="11" t="s">
        <v>2663</v>
      </c>
      <c r="I2477" s="125">
        <v>150010</v>
      </c>
      <c r="J2477" s="94" t="s">
        <v>111</v>
      </c>
      <c r="K2477" s="94" t="s">
        <v>110</v>
      </c>
    </row>
    <row r="2478" spans="1:11" hidden="1" x14ac:dyDescent="0.2">
      <c r="A2478" s="1">
        <v>3786</v>
      </c>
      <c r="B2478" s="148">
        <v>40034413</v>
      </c>
      <c r="C2478" s="145" t="s">
        <v>1237</v>
      </c>
      <c r="D2478" s="145" t="s">
        <v>3730</v>
      </c>
      <c r="E2478" s="131" t="s">
        <v>3389</v>
      </c>
      <c r="F2478" s="145" t="s">
        <v>2652</v>
      </c>
      <c r="G2478" s="146" t="s">
        <v>2662</v>
      </c>
      <c r="H2478" s="146" t="s">
        <v>2663</v>
      </c>
      <c r="I2478" s="153">
        <v>150030</v>
      </c>
      <c r="J2478" s="145" t="s">
        <v>3730</v>
      </c>
      <c r="K2478" s="2"/>
    </row>
    <row r="2479" spans="1:11" hidden="1" x14ac:dyDescent="0.2">
      <c r="A2479" s="88">
        <v>310</v>
      </c>
      <c r="B2479" s="95">
        <v>40042545</v>
      </c>
      <c r="C2479" s="125" t="s">
        <v>1238</v>
      </c>
      <c r="D2479" s="10" t="str">
        <f>VLOOKUP(B2479,[1]PLANTA!$A$2:$T$2334,20,0)</f>
        <v>Grupo de Gestión Disciplinaria Notarial</v>
      </c>
      <c r="E2479" s="92" t="s">
        <v>2651</v>
      </c>
      <c r="F2479" s="10" t="s">
        <v>2652</v>
      </c>
      <c r="G2479" s="11">
        <v>2044</v>
      </c>
      <c r="H2479" s="11">
        <v>10</v>
      </c>
      <c r="I2479" s="125">
        <v>9020</v>
      </c>
      <c r="J2479" s="94" t="s">
        <v>54</v>
      </c>
      <c r="K2479" s="94" t="s">
        <v>278</v>
      </c>
    </row>
    <row r="2480" spans="1:11" hidden="1" x14ac:dyDescent="0.2">
      <c r="A2480" s="1">
        <v>3375</v>
      </c>
      <c r="B2480" s="148">
        <v>40042545</v>
      </c>
      <c r="C2480" s="145" t="s">
        <v>1238</v>
      </c>
      <c r="D2480" s="145" t="s">
        <v>3713</v>
      </c>
      <c r="E2480" s="131" t="s">
        <v>3389</v>
      </c>
      <c r="F2480" s="145" t="s">
        <v>2652</v>
      </c>
      <c r="G2480" s="146">
        <v>2044</v>
      </c>
      <c r="H2480" s="146">
        <v>10</v>
      </c>
      <c r="I2480" s="153">
        <v>16000</v>
      </c>
      <c r="J2480" s="145" t="s">
        <v>3713</v>
      </c>
      <c r="K2480" s="2"/>
    </row>
    <row r="2481" spans="1:11" hidden="1" x14ac:dyDescent="0.2">
      <c r="A2481" s="88">
        <v>1126</v>
      </c>
      <c r="B2481" s="95">
        <v>40176831</v>
      </c>
      <c r="C2481" s="125" t="s">
        <v>1239</v>
      </c>
      <c r="D2481" s="10" t="str">
        <f>VLOOKUP(B2481,[1]PLANTA!$A$2:$T$2334,20,0)</f>
        <v>Grupo Jurídico Bogotá Zona Sur</v>
      </c>
      <c r="E2481" s="92" t="s">
        <v>2653</v>
      </c>
      <c r="F2481" s="10" t="s">
        <v>2654</v>
      </c>
      <c r="G2481" s="11">
        <v>3124</v>
      </c>
      <c r="H2481" s="11">
        <v>14</v>
      </c>
      <c r="I2481" s="125">
        <v>210020</v>
      </c>
      <c r="J2481" s="94" t="s">
        <v>172</v>
      </c>
      <c r="K2481" s="94" t="s">
        <v>172</v>
      </c>
    </row>
    <row r="2482" spans="1:11" hidden="1" x14ac:dyDescent="0.2">
      <c r="A2482" s="1">
        <v>4070</v>
      </c>
      <c r="B2482" s="148">
        <v>40176831</v>
      </c>
      <c r="C2482" s="145" t="s">
        <v>1239</v>
      </c>
      <c r="D2482" s="145" t="s">
        <v>3747</v>
      </c>
      <c r="E2482" s="131" t="s">
        <v>3389</v>
      </c>
      <c r="F2482" s="145" t="s">
        <v>2654</v>
      </c>
      <c r="G2482" s="146">
        <v>3124</v>
      </c>
      <c r="H2482" s="146">
        <v>14</v>
      </c>
      <c r="I2482" s="153">
        <v>210020</v>
      </c>
      <c r="J2482" s="145" t="s">
        <v>3747</v>
      </c>
      <c r="K2482" s="2"/>
    </row>
    <row r="2483" spans="1:11" hidden="1" x14ac:dyDescent="0.2">
      <c r="A2483" s="88">
        <v>2255</v>
      </c>
      <c r="B2483" s="95">
        <v>40177403</v>
      </c>
      <c r="C2483" s="125" t="s">
        <v>1240</v>
      </c>
      <c r="D2483" s="10" t="str">
        <f>VLOOKUP(B2483,[1]PLANTA!$A$2:$T$2334,20,0)</f>
        <v>LETICIA</v>
      </c>
      <c r="E2483" s="92" t="s">
        <v>2651</v>
      </c>
      <c r="F2483" s="10" t="s">
        <v>2695</v>
      </c>
      <c r="G2483" s="11" t="s">
        <v>2709</v>
      </c>
      <c r="H2483" s="11" t="s">
        <v>2735</v>
      </c>
      <c r="I2483" s="125">
        <v>430000</v>
      </c>
      <c r="J2483" s="94" t="s">
        <v>70</v>
      </c>
      <c r="K2483" s="94" t="s">
        <v>69</v>
      </c>
    </row>
    <row r="2484" spans="1:11" hidden="1" x14ac:dyDescent="0.2">
      <c r="A2484" s="1">
        <v>5134</v>
      </c>
      <c r="B2484" s="148">
        <v>40177403</v>
      </c>
      <c r="C2484" s="145" t="s">
        <v>1240</v>
      </c>
      <c r="D2484" s="145" t="s">
        <v>70</v>
      </c>
      <c r="E2484" s="131" t="s">
        <v>3389</v>
      </c>
      <c r="F2484" s="145" t="s">
        <v>2695</v>
      </c>
      <c r="G2484" s="146" t="s">
        <v>2709</v>
      </c>
      <c r="H2484" s="146" t="s">
        <v>2735</v>
      </c>
      <c r="I2484" s="153">
        <v>430000</v>
      </c>
      <c r="J2484" s="145" t="s">
        <v>70</v>
      </c>
      <c r="K2484" s="2"/>
    </row>
    <row r="2485" spans="1:11" hidden="1" x14ac:dyDescent="0.2">
      <c r="A2485" s="88">
        <v>2256</v>
      </c>
      <c r="B2485" s="95">
        <v>40178333</v>
      </c>
      <c r="C2485" s="125" t="s">
        <v>1241</v>
      </c>
      <c r="D2485" s="10" t="str">
        <f>VLOOKUP(B2485,[1]PLANTA!$A$2:$T$2334,20,0)</f>
        <v>LETICIA</v>
      </c>
      <c r="E2485" s="92" t="s">
        <v>2653</v>
      </c>
      <c r="F2485" s="10" t="s">
        <v>2695</v>
      </c>
      <c r="G2485" s="11">
        <v>4044</v>
      </c>
      <c r="H2485" s="11">
        <v>16</v>
      </c>
      <c r="I2485" s="125">
        <v>430000</v>
      </c>
      <c r="J2485" s="94" t="s">
        <v>70</v>
      </c>
      <c r="K2485" s="94" t="s">
        <v>69</v>
      </c>
    </row>
    <row r="2486" spans="1:11" hidden="1" x14ac:dyDescent="0.2">
      <c r="A2486" s="1">
        <v>5135</v>
      </c>
      <c r="B2486" s="148">
        <v>40178333</v>
      </c>
      <c r="C2486" s="145" t="s">
        <v>1241</v>
      </c>
      <c r="D2486" s="145" t="s">
        <v>70</v>
      </c>
      <c r="E2486" s="131" t="s">
        <v>3389</v>
      </c>
      <c r="F2486" s="145" t="s">
        <v>2695</v>
      </c>
      <c r="G2486" s="146">
        <v>4044</v>
      </c>
      <c r="H2486" s="146">
        <v>16</v>
      </c>
      <c r="I2486" s="153">
        <v>430000</v>
      </c>
      <c r="J2486" s="145" t="s">
        <v>70</v>
      </c>
      <c r="K2486" s="2"/>
    </row>
    <row r="2487" spans="1:11" hidden="1" x14ac:dyDescent="0.2">
      <c r="A2487" s="1">
        <v>4523</v>
      </c>
      <c r="B2487" s="148">
        <v>40329675</v>
      </c>
      <c r="C2487" s="145" t="s">
        <v>3607</v>
      </c>
      <c r="D2487" s="145" t="s">
        <v>200</v>
      </c>
      <c r="E2487" s="131" t="s">
        <v>3389</v>
      </c>
      <c r="F2487" s="145" t="s">
        <v>2652</v>
      </c>
      <c r="G2487" s="146">
        <v>2044</v>
      </c>
      <c r="H2487" s="146">
        <v>10</v>
      </c>
      <c r="I2487" s="153">
        <v>290110</v>
      </c>
      <c r="J2487" s="145" t="s">
        <v>200</v>
      </c>
      <c r="K2487" s="2"/>
    </row>
    <row r="2488" spans="1:11" ht="25.5" hidden="1" x14ac:dyDescent="0.2">
      <c r="A2488" s="88">
        <v>2503</v>
      </c>
      <c r="B2488" s="105">
        <v>40342929</v>
      </c>
      <c r="C2488" s="106" t="s">
        <v>2320</v>
      </c>
      <c r="D2488" s="104" t="s">
        <v>2321</v>
      </c>
      <c r="E2488" s="103" t="s">
        <v>3388</v>
      </c>
      <c r="F2488" s="104" t="s">
        <v>3389</v>
      </c>
      <c r="G2488" s="104" t="s">
        <v>3389</v>
      </c>
      <c r="H2488" s="104" t="s">
        <v>3389</v>
      </c>
      <c r="I2488" s="104" t="s">
        <v>3389</v>
      </c>
      <c r="J2488" s="107" t="s">
        <v>201</v>
      </c>
      <c r="K2488" s="104" t="s">
        <v>198</v>
      </c>
    </row>
    <row r="2489" spans="1:11" hidden="1" x14ac:dyDescent="0.2">
      <c r="A2489" s="88">
        <v>2259</v>
      </c>
      <c r="B2489" s="95">
        <v>40365783</v>
      </c>
      <c r="C2489" s="125" t="s">
        <v>3353</v>
      </c>
      <c r="D2489" s="10" t="str">
        <f>VLOOKUP(B2489,[1]PLANTA!$A$2:$T$2334,20,0)</f>
        <v>SAN JOSE DEL GUAVIARE</v>
      </c>
      <c r="E2489" s="92" t="s">
        <v>2653</v>
      </c>
      <c r="F2489" s="10" t="s">
        <v>2695</v>
      </c>
      <c r="G2489" s="11">
        <v>4044</v>
      </c>
      <c r="H2489" s="11">
        <v>18</v>
      </c>
      <c r="I2489" s="125">
        <v>440000</v>
      </c>
      <c r="J2489" s="94" t="s">
        <v>185</v>
      </c>
      <c r="K2489" s="94" t="s">
        <v>184</v>
      </c>
    </row>
    <row r="2490" spans="1:11" hidden="1" x14ac:dyDescent="0.2">
      <c r="A2490" s="1">
        <v>5138</v>
      </c>
      <c r="B2490" s="148">
        <v>40365783</v>
      </c>
      <c r="C2490" s="145" t="s">
        <v>3353</v>
      </c>
      <c r="D2490" s="145" t="s">
        <v>185</v>
      </c>
      <c r="E2490" s="131" t="s">
        <v>3389</v>
      </c>
      <c r="F2490" s="145" t="s">
        <v>2695</v>
      </c>
      <c r="G2490" s="146">
        <v>4044</v>
      </c>
      <c r="H2490" s="146">
        <v>18</v>
      </c>
      <c r="I2490" s="153">
        <v>440000</v>
      </c>
      <c r="J2490" s="145" t="s">
        <v>185</v>
      </c>
      <c r="K2490" s="2"/>
    </row>
    <row r="2491" spans="1:11" hidden="1" x14ac:dyDescent="0.2">
      <c r="A2491" s="88">
        <v>1500</v>
      </c>
      <c r="B2491" s="95">
        <v>40368232</v>
      </c>
      <c r="C2491" s="125" t="s">
        <v>1242</v>
      </c>
      <c r="D2491" s="10" t="str">
        <f>VLOOKUP(B2491,[1]PLANTA!$A$2:$T$2334,20,0)</f>
        <v>PUERTO INIRIDA</v>
      </c>
      <c r="E2491" s="92" t="s">
        <v>2653</v>
      </c>
      <c r="F2491" s="10" t="s">
        <v>2695</v>
      </c>
      <c r="G2491" s="11">
        <v>4044</v>
      </c>
      <c r="H2491" s="11">
        <v>16</v>
      </c>
      <c r="I2491" s="125">
        <v>260000</v>
      </c>
      <c r="J2491" s="94" t="s">
        <v>186</v>
      </c>
      <c r="K2491" s="94" t="s">
        <v>184</v>
      </c>
    </row>
    <row r="2492" spans="1:11" hidden="1" x14ac:dyDescent="0.2">
      <c r="A2492" s="1">
        <v>4423</v>
      </c>
      <c r="B2492" s="148">
        <v>40368232</v>
      </c>
      <c r="C2492" s="145" t="s">
        <v>1242</v>
      </c>
      <c r="D2492" s="145" t="s">
        <v>186</v>
      </c>
      <c r="E2492" s="131" t="s">
        <v>3389</v>
      </c>
      <c r="F2492" s="145" t="s">
        <v>2695</v>
      </c>
      <c r="G2492" s="146">
        <v>4044</v>
      </c>
      <c r="H2492" s="146">
        <v>16</v>
      </c>
      <c r="I2492" s="153">
        <v>260000</v>
      </c>
      <c r="J2492" s="145" t="s">
        <v>186</v>
      </c>
      <c r="K2492" s="2"/>
    </row>
    <row r="2493" spans="1:11" hidden="1" x14ac:dyDescent="0.2">
      <c r="A2493" s="88">
        <v>1590</v>
      </c>
      <c r="B2493" s="95">
        <v>40368319</v>
      </c>
      <c r="C2493" s="125" t="s">
        <v>1243</v>
      </c>
      <c r="D2493" s="10" t="str">
        <f>VLOOKUP(B2493,[1]PLANTA!$A$2:$T$2334,20,0)</f>
        <v>Grupo Jurídico Villavicencio</v>
      </c>
      <c r="E2493" s="92" t="s">
        <v>2653</v>
      </c>
      <c r="F2493" s="10" t="s">
        <v>2695</v>
      </c>
      <c r="G2493" s="11">
        <v>4044</v>
      </c>
      <c r="H2493" s="11">
        <v>16</v>
      </c>
      <c r="I2493" s="125">
        <v>290020</v>
      </c>
      <c r="J2493" s="94" t="s">
        <v>199</v>
      </c>
      <c r="K2493" s="94" t="s">
        <v>198</v>
      </c>
    </row>
    <row r="2494" spans="1:11" hidden="1" x14ac:dyDescent="0.2">
      <c r="A2494" s="1">
        <v>4508</v>
      </c>
      <c r="B2494" s="148">
        <v>40368319</v>
      </c>
      <c r="C2494" s="145" t="s">
        <v>1243</v>
      </c>
      <c r="D2494" s="145" t="s">
        <v>3771</v>
      </c>
      <c r="E2494" s="131" t="s">
        <v>3389</v>
      </c>
      <c r="F2494" s="145" t="s">
        <v>2695</v>
      </c>
      <c r="G2494" s="146">
        <v>4044</v>
      </c>
      <c r="H2494" s="146">
        <v>16</v>
      </c>
      <c r="I2494" s="153">
        <v>290020</v>
      </c>
      <c r="J2494" s="145" t="s">
        <v>3771</v>
      </c>
      <c r="K2494" s="2"/>
    </row>
    <row r="2495" spans="1:11" hidden="1" x14ac:dyDescent="0.2">
      <c r="A2495" s="88">
        <v>92</v>
      </c>
      <c r="B2495" s="95">
        <v>40377271</v>
      </c>
      <c r="C2495" s="125" t="s">
        <v>1244</v>
      </c>
      <c r="D2495" s="10" t="str">
        <f>VLOOKUP(B2495,[1]PLANTA!$A$2:$T$2334,20,0)</f>
        <v>OFICINA ASESORA JURIDICA</v>
      </c>
      <c r="E2495" s="92" t="s">
        <v>2653</v>
      </c>
      <c r="F2495" s="10" t="s">
        <v>2660</v>
      </c>
      <c r="G2495" s="11">
        <v>2028</v>
      </c>
      <c r="H2495" s="11">
        <v>17</v>
      </c>
      <c r="I2495" s="125">
        <v>5000</v>
      </c>
      <c r="J2495" s="94" t="s">
        <v>54</v>
      </c>
      <c r="K2495" s="94" t="s">
        <v>278</v>
      </c>
    </row>
    <row r="2496" spans="1:11" hidden="1" x14ac:dyDescent="0.2">
      <c r="A2496" s="1">
        <v>3090</v>
      </c>
      <c r="B2496" s="148">
        <v>40377271</v>
      </c>
      <c r="C2496" s="145" t="s">
        <v>1244</v>
      </c>
      <c r="D2496" s="145" t="s">
        <v>3672</v>
      </c>
      <c r="E2496" s="131" t="s">
        <v>3389</v>
      </c>
      <c r="F2496" s="145" t="s">
        <v>2660</v>
      </c>
      <c r="G2496" s="146">
        <v>2028</v>
      </c>
      <c r="H2496" s="146">
        <v>17</v>
      </c>
      <c r="I2496" s="153">
        <v>5000</v>
      </c>
      <c r="J2496" s="145" t="s">
        <v>3672</v>
      </c>
      <c r="K2496" s="2"/>
    </row>
    <row r="2497" spans="1:11" hidden="1" x14ac:dyDescent="0.2">
      <c r="A2497" s="88">
        <v>1593</v>
      </c>
      <c r="B2497" s="95">
        <v>40386348</v>
      </c>
      <c r="C2497" s="125" t="s">
        <v>3154</v>
      </c>
      <c r="D2497" s="10" t="str">
        <f>VLOOKUP(B2497,[1]PLANTA!$A$2:$T$2334,20,0)</f>
        <v>Grupo Jurídico Villavicencio</v>
      </c>
      <c r="E2497" s="92" t="s">
        <v>2651</v>
      </c>
      <c r="F2497" s="10" t="s">
        <v>2657</v>
      </c>
      <c r="G2497" s="11">
        <v>4210</v>
      </c>
      <c r="H2497" s="11">
        <v>16</v>
      </c>
      <c r="I2497" s="125">
        <v>290020</v>
      </c>
      <c r="J2497" s="94" t="s">
        <v>199</v>
      </c>
      <c r="K2497" s="94" t="s">
        <v>198</v>
      </c>
    </row>
    <row r="2498" spans="1:11" hidden="1" x14ac:dyDescent="0.2">
      <c r="A2498" s="1">
        <v>4511</v>
      </c>
      <c r="B2498" s="148">
        <v>40386348</v>
      </c>
      <c r="C2498" s="145" t="s">
        <v>3154</v>
      </c>
      <c r="D2498" s="145" t="s">
        <v>3771</v>
      </c>
      <c r="E2498" s="131" t="s">
        <v>3389</v>
      </c>
      <c r="F2498" s="145" t="s">
        <v>2657</v>
      </c>
      <c r="G2498" s="146">
        <v>4210</v>
      </c>
      <c r="H2498" s="146">
        <v>16</v>
      </c>
      <c r="I2498" s="153">
        <v>290020</v>
      </c>
      <c r="J2498" s="145" t="s">
        <v>3771</v>
      </c>
      <c r="K2498" s="2"/>
    </row>
    <row r="2499" spans="1:11" hidden="1" x14ac:dyDescent="0.2">
      <c r="A2499" s="88">
        <v>1611</v>
      </c>
      <c r="B2499" s="95">
        <v>40390673</v>
      </c>
      <c r="C2499" s="125" t="s">
        <v>3157</v>
      </c>
      <c r="D2499" s="10" t="str">
        <f>VLOOKUP(B2499,[1]PLANTA!$A$2:$T$2334,20,0)</f>
        <v>PUERTO LOPEZ</v>
      </c>
      <c r="E2499" s="92" t="s">
        <v>2651</v>
      </c>
      <c r="F2499" s="10" t="s">
        <v>2695</v>
      </c>
      <c r="G2499" s="11">
        <v>4044</v>
      </c>
      <c r="H2499" s="11">
        <v>11</v>
      </c>
      <c r="I2499" s="125">
        <v>290120</v>
      </c>
      <c r="J2499" s="94" t="s">
        <v>201</v>
      </c>
      <c r="K2499" s="94" t="s">
        <v>198</v>
      </c>
    </row>
    <row r="2500" spans="1:11" hidden="1" x14ac:dyDescent="0.2">
      <c r="A2500" s="1">
        <v>4530</v>
      </c>
      <c r="B2500" s="148">
        <v>40390673</v>
      </c>
      <c r="C2500" s="145" t="s">
        <v>3157</v>
      </c>
      <c r="D2500" s="145" t="s">
        <v>201</v>
      </c>
      <c r="E2500" s="131" t="s">
        <v>3389</v>
      </c>
      <c r="F2500" s="145" t="s">
        <v>2695</v>
      </c>
      <c r="G2500" s="146">
        <v>4044</v>
      </c>
      <c r="H2500" s="146">
        <v>11</v>
      </c>
      <c r="I2500" s="153">
        <v>290120</v>
      </c>
      <c r="J2500" s="145" t="s">
        <v>201</v>
      </c>
      <c r="K2500" s="2"/>
    </row>
    <row r="2501" spans="1:11" hidden="1" x14ac:dyDescent="0.2">
      <c r="A2501" s="88">
        <v>1608</v>
      </c>
      <c r="B2501" s="95">
        <v>40402340</v>
      </c>
      <c r="C2501" s="125" t="s">
        <v>3156</v>
      </c>
      <c r="D2501" s="10" t="str">
        <f>VLOOKUP(B2501,[1]PLANTA!$A$2:$T$2334,20,0)</f>
        <v>PUERTO LOPEZ</v>
      </c>
      <c r="E2501" s="92" t="s">
        <v>2825</v>
      </c>
      <c r="F2501" s="10" t="s">
        <v>2850</v>
      </c>
      <c r="G2501" s="11" t="s">
        <v>2851</v>
      </c>
      <c r="H2501" s="11" t="s">
        <v>2681</v>
      </c>
      <c r="I2501" s="125">
        <v>290120</v>
      </c>
      <c r="J2501" s="94" t="s">
        <v>201</v>
      </c>
      <c r="K2501" s="94" t="s">
        <v>198</v>
      </c>
    </row>
    <row r="2502" spans="1:11" hidden="1" x14ac:dyDescent="0.2">
      <c r="A2502" s="1">
        <v>4527</v>
      </c>
      <c r="B2502" s="148">
        <v>40402340</v>
      </c>
      <c r="C2502" s="145" t="s">
        <v>3156</v>
      </c>
      <c r="D2502" s="145" t="s">
        <v>201</v>
      </c>
      <c r="E2502" s="131" t="s">
        <v>3389</v>
      </c>
      <c r="F2502" s="145" t="s">
        <v>2850</v>
      </c>
      <c r="G2502" s="146" t="s">
        <v>2851</v>
      </c>
      <c r="H2502" s="146" t="s">
        <v>2681</v>
      </c>
      <c r="I2502" s="153">
        <v>290120</v>
      </c>
      <c r="J2502" s="145" t="s">
        <v>201</v>
      </c>
      <c r="K2502" s="2"/>
    </row>
    <row r="2503" spans="1:11" hidden="1" x14ac:dyDescent="0.2">
      <c r="A2503" s="88">
        <v>832</v>
      </c>
      <c r="B2503" s="95">
        <v>40415950</v>
      </c>
      <c r="C2503" s="125" t="s">
        <v>2957</v>
      </c>
      <c r="D2503" s="10" t="str">
        <f>VLOOKUP(B2503,[1]PLANTA!$A$2:$T$2334,20,0)</f>
        <v>CHIQUINQUIRA</v>
      </c>
      <c r="E2503" s="92" t="s">
        <v>2651</v>
      </c>
      <c r="F2503" s="10" t="s">
        <v>2695</v>
      </c>
      <c r="G2503" s="11">
        <v>4044</v>
      </c>
      <c r="H2503" s="11">
        <v>12</v>
      </c>
      <c r="I2503" s="125">
        <v>150110</v>
      </c>
      <c r="J2503" s="94" t="s">
        <v>112</v>
      </c>
      <c r="K2503" s="94" t="s">
        <v>110</v>
      </c>
    </row>
    <row r="2504" spans="1:11" hidden="1" x14ac:dyDescent="0.2">
      <c r="A2504" s="1">
        <v>3795</v>
      </c>
      <c r="B2504" s="148">
        <v>40415950</v>
      </c>
      <c r="C2504" s="145" t="s">
        <v>2957</v>
      </c>
      <c r="D2504" s="145" t="s">
        <v>112</v>
      </c>
      <c r="E2504" s="131" t="s">
        <v>3389</v>
      </c>
      <c r="F2504" s="145" t="s">
        <v>2695</v>
      </c>
      <c r="G2504" s="146">
        <v>4044</v>
      </c>
      <c r="H2504" s="146">
        <v>12</v>
      </c>
      <c r="I2504" s="153">
        <v>150110</v>
      </c>
      <c r="J2504" s="145" t="s">
        <v>112</v>
      </c>
      <c r="K2504" s="2"/>
    </row>
    <row r="2505" spans="1:11" hidden="1" x14ac:dyDescent="0.2">
      <c r="A2505" s="88">
        <v>1610</v>
      </c>
      <c r="B2505" s="95">
        <v>40416975</v>
      </c>
      <c r="C2505" s="125" t="s">
        <v>1245</v>
      </c>
      <c r="D2505" s="10" t="str">
        <f>VLOOKUP(B2505,[1]PLANTA!$A$2:$T$2334,20,0)</f>
        <v>PUERTO LOPEZ</v>
      </c>
      <c r="E2505" s="92" t="s">
        <v>2653</v>
      </c>
      <c r="F2505" s="10" t="s">
        <v>2695</v>
      </c>
      <c r="G2505" s="11">
        <v>4044</v>
      </c>
      <c r="H2505" s="11">
        <v>12</v>
      </c>
      <c r="I2505" s="125">
        <v>290120</v>
      </c>
      <c r="J2505" s="94" t="s">
        <v>201</v>
      </c>
      <c r="K2505" s="94" t="s">
        <v>198</v>
      </c>
    </row>
    <row r="2506" spans="1:11" hidden="1" x14ac:dyDescent="0.2">
      <c r="A2506" s="1">
        <v>4529</v>
      </c>
      <c r="B2506" s="148">
        <v>40416975</v>
      </c>
      <c r="C2506" s="145" t="s">
        <v>1245</v>
      </c>
      <c r="D2506" s="145" t="s">
        <v>201</v>
      </c>
      <c r="E2506" s="131" t="s">
        <v>3389</v>
      </c>
      <c r="F2506" s="145" t="s">
        <v>2695</v>
      </c>
      <c r="G2506" s="146">
        <v>4044</v>
      </c>
      <c r="H2506" s="146">
        <v>12</v>
      </c>
      <c r="I2506" s="153">
        <v>290120</v>
      </c>
      <c r="J2506" s="145" t="s">
        <v>201</v>
      </c>
      <c r="K2506" s="2"/>
    </row>
    <row r="2507" spans="1:11" hidden="1" x14ac:dyDescent="0.2">
      <c r="A2507" s="88">
        <v>38</v>
      </c>
      <c r="B2507" s="95">
        <v>40440625</v>
      </c>
      <c r="C2507" s="125" t="s">
        <v>2688</v>
      </c>
      <c r="D2507" s="10" t="str">
        <f>VLOOKUP(B2507,[1]PLANTA!$A$2:$T$2334,20,0)</f>
        <v>Grupo de Apoyo a la Inspección y Vigilancia</v>
      </c>
      <c r="E2507" s="92" t="s">
        <v>2651</v>
      </c>
      <c r="F2507" s="10" t="s">
        <v>2652</v>
      </c>
      <c r="G2507" s="11" t="s">
        <v>2662</v>
      </c>
      <c r="H2507" s="11" t="s">
        <v>2663</v>
      </c>
      <c r="I2507" s="125">
        <v>1700</v>
      </c>
      <c r="J2507" s="94" t="s">
        <v>54</v>
      </c>
      <c r="K2507" s="94" t="s">
        <v>278</v>
      </c>
    </row>
    <row r="2508" spans="1:11" hidden="1" x14ac:dyDescent="0.2">
      <c r="A2508" s="1">
        <v>3924</v>
      </c>
      <c r="B2508" s="148">
        <v>40692455</v>
      </c>
      <c r="C2508" s="145" t="s">
        <v>3571</v>
      </c>
      <c r="D2508" s="145" t="s">
        <v>138</v>
      </c>
      <c r="E2508" s="131" t="s">
        <v>3389</v>
      </c>
      <c r="F2508" s="145" t="s">
        <v>2695</v>
      </c>
      <c r="G2508" s="146">
        <v>4044</v>
      </c>
      <c r="H2508" s="146">
        <v>12</v>
      </c>
      <c r="I2508" s="153">
        <v>170110</v>
      </c>
      <c r="J2508" s="145" t="s">
        <v>138</v>
      </c>
      <c r="K2508" s="2"/>
    </row>
    <row r="2509" spans="1:11" hidden="1" x14ac:dyDescent="0.2">
      <c r="A2509" s="88">
        <v>965</v>
      </c>
      <c r="B2509" s="95">
        <v>40757481</v>
      </c>
      <c r="C2509" s="125" t="s">
        <v>1246</v>
      </c>
      <c r="D2509" s="10" t="str">
        <f>VLOOKUP(B2509,[1]PLANTA!$A$2:$T$2334,20,0)</f>
        <v>Grupo Administrativo FLORENCIA</v>
      </c>
      <c r="E2509" s="92" t="s">
        <v>2653</v>
      </c>
      <c r="F2509" s="10" t="s">
        <v>2695</v>
      </c>
      <c r="G2509" s="11">
        <v>4044</v>
      </c>
      <c r="H2509" s="11">
        <v>18</v>
      </c>
      <c r="I2509" s="125">
        <v>170030</v>
      </c>
      <c r="J2509" s="94" t="s">
        <v>137</v>
      </c>
      <c r="K2509" s="94" t="s">
        <v>136</v>
      </c>
    </row>
    <row r="2510" spans="1:11" hidden="1" x14ac:dyDescent="0.2">
      <c r="A2510" s="88">
        <v>957</v>
      </c>
      <c r="B2510" s="95">
        <v>40757683</v>
      </c>
      <c r="C2510" s="125" t="s">
        <v>1247</v>
      </c>
      <c r="D2510" s="10" t="str">
        <f>VLOOKUP(B2510,[1]PLANTA!$A$2:$T$2334,20,0)</f>
        <v>Grupo Jurídico FLORENCIA</v>
      </c>
      <c r="E2510" s="92" t="s">
        <v>2653</v>
      </c>
      <c r="F2510" s="10" t="s">
        <v>2660</v>
      </c>
      <c r="G2510" s="11">
        <v>2028</v>
      </c>
      <c r="H2510" s="11">
        <v>12</v>
      </c>
      <c r="I2510" s="125">
        <v>170020</v>
      </c>
      <c r="J2510" s="94" t="s">
        <v>137</v>
      </c>
      <c r="K2510" s="94" t="s">
        <v>136</v>
      </c>
    </row>
    <row r="2511" spans="1:11" hidden="1" x14ac:dyDescent="0.2">
      <c r="A2511" s="1">
        <v>3913</v>
      </c>
      <c r="B2511" s="148">
        <v>40757683</v>
      </c>
      <c r="C2511" s="145" t="s">
        <v>1247</v>
      </c>
      <c r="D2511" s="145" t="s">
        <v>3735</v>
      </c>
      <c r="E2511" s="131" t="s">
        <v>3389</v>
      </c>
      <c r="F2511" s="145" t="s">
        <v>2660</v>
      </c>
      <c r="G2511" s="146">
        <v>2028</v>
      </c>
      <c r="H2511" s="146">
        <v>12</v>
      </c>
      <c r="I2511" s="153">
        <v>170020</v>
      </c>
      <c r="J2511" s="145" t="s">
        <v>3735</v>
      </c>
      <c r="K2511" s="2"/>
    </row>
    <row r="2512" spans="1:11" hidden="1" x14ac:dyDescent="0.2">
      <c r="A2512" s="88">
        <v>963</v>
      </c>
      <c r="B2512" s="95">
        <v>40760142</v>
      </c>
      <c r="C2512" s="125" t="s">
        <v>1248</v>
      </c>
      <c r="D2512" s="10" t="str">
        <f>VLOOKUP(B2512,[1]PLANTA!$A$2:$T$2334,20,0)</f>
        <v>Grupo Administrativo FLORENCIA</v>
      </c>
      <c r="E2512" s="92" t="s">
        <v>2653</v>
      </c>
      <c r="F2512" s="10" t="s">
        <v>2652</v>
      </c>
      <c r="G2512" s="11">
        <v>2044</v>
      </c>
      <c r="H2512" s="11">
        <v>10</v>
      </c>
      <c r="I2512" s="125">
        <v>170030</v>
      </c>
      <c r="J2512" s="94" t="s">
        <v>137</v>
      </c>
      <c r="K2512" s="94" t="s">
        <v>136</v>
      </c>
    </row>
    <row r="2513" spans="1:11" hidden="1" x14ac:dyDescent="0.2">
      <c r="A2513" s="1">
        <v>3919</v>
      </c>
      <c r="B2513" s="148">
        <v>40760142</v>
      </c>
      <c r="C2513" s="145" t="s">
        <v>1248</v>
      </c>
      <c r="D2513" s="145" t="s">
        <v>3736</v>
      </c>
      <c r="E2513" s="131" t="s">
        <v>3389</v>
      </c>
      <c r="F2513" s="145" t="s">
        <v>2652</v>
      </c>
      <c r="G2513" s="146">
        <v>2044</v>
      </c>
      <c r="H2513" s="146">
        <v>10</v>
      </c>
      <c r="I2513" s="153">
        <v>170030</v>
      </c>
      <c r="J2513" s="145" t="s">
        <v>3736</v>
      </c>
      <c r="K2513" s="2"/>
    </row>
    <row r="2514" spans="1:11" hidden="1" x14ac:dyDescent="0.2">
      <c r="A2514" s="88">
        <v>966</v>
      </c>
      <c r="B2514" s="95">
        <v>40762422</v>
      </c>
      <c r="C2514" s="125" t="s">
        <v>1249</v>
      </c>
      <c r="D2514" s="10" t="str">
        <f>VLOOKUP(B2514,[1]PLANTA!$A$2:$T$2334,20,0)</f>
        <v>Grupo Administrativo FLORENCIA</v>
      </c>
      <c r="E2514" s="92" t="s">
        <v>2653</v>
      </c>
      <c r="F2514" s="10" t="s">
        <v>2695</v>
      </c>
      <c r="G2514" s="11">
        <v>4044</v>
      </c>
      <c r="H2514" s="11">
        <v>16</v>
      </c>
      <c r="I2514" s="125">
        <v>170030</v>
      </c>
      <c r="J2514" s="94" t="s">
        <v>137</v>
      </c>
      <c r="K2514" s="94" t="s">
        <v>136</v>
      </c>
    </row>
    <row r="2515" spans="1:11" hidden="1" x14ac:dyDescent="0.2">
      <c r="A2515" s="1">
        <v>3920</v>
      </c>
      <c r="B2515" s="148">
        <v>40762422</v>
      </c>
      <c r="C2515" s="145" t="s">
        <v>1249</v>
      </c>
      <c r="D2515" s="145" t="s">
        <v>3736</v>
      </c>
      <c r="E2515" s="131" t="s">
        <v>3389</v>
      </c>
      <c r="F2515" s="145" t="s">
        <v>2695</v>
      </c>
      <c r="G2515" s="146">
        <v>4044</v>
      </c>
      <c r="H2515" s="146">
        <v>16</v>
      </c>
      <c r="I2515" s="153">
        <v>170030</v>
      </c>
      <c r="J2515" s="145" t="s">
        <v>3736</v>
      </c>
      <c r="K2515" s="2"/>
    </row>
    <row r="2516" spans="1:11" hidden="1" x14ac:dyDescent="0.2">
      <c r="A2516" s="1">
        <v>3918</v>
      </c>
      <c r="B2516" s="148">
        <v>40763378</v>
      </c>
      <c r="C2516" s="145" t="s">
        <v>3568</v>
      </c>
      <c r="D2516" s="145" t="s">
        <v>3736</v>
      </c>
      <c r="E2516" s="131" t="s">
        <v>3389</v>
      </c>
      <c r="F2516" s="145" t="s">
        <v>2660</v>
      </c>
      <c r="G2516" s="146">
        <v>2028</v>
      </c>
      <c r="H2516" s="146">
        <v>12</v>
      </c>
      <c r="I2516" s="153">
        <v>170030</v>
      </c>
      <c r="J2516" s="145" t="s">
        <v>3736</v>
      </c>
      <c r="K2516" s="2"/>
    </row>
    <row r="2517" spans="1:11" hidden="1" x14ac:dyDescent="0.2">
      <c r="A2517" s="88">
        <v>961</v>
      </c>
      <c r="B2517" s="95">
        <v>40770079</v>
      </c>
      <c r="C2517" s="125" t="s">
        <v>1250</v>
      </c>
      <c r="D2517" s="10" t="str">
        <f>VLOOKUP(B2517,[1]PLANTA!$A$2:$T$2334,20,0)</f>
        <v>Grupo Jurídico FLORENCIA</v>
      </c>
      <c r="E2517" s="92" t="s">
        <v>2653</v>
      </c>
      <c r="F2517" s="10" t="s">
        <v>2657</v>
      </c>
      <c r="G2517" s="11">
        <v>4210</v>
      </c>
      <c r="H2517" s="11">
        <v>15</v>
      </c>
      <c r="I2517" s="125">
        <v>170020</v>
      </c>
      <c r="J2517" s="94" t="s">
        <v>137</v>
      </c>
      <c r="K2517" s="94" t="s">
        <v>136</v>
      </c>
    </row>
    <row r="2518" spans="1:11" hidden="1" x14ac:dyDescent="0.2">
      <c r="A2518" s="1">
        <v>3917</v>
      </c>
      <c r="B2518" s="148">
        <v>40770079</v>
      </c>
      <c r="C2518" s="145" t="s">
        <v>1250</v>
      </c>
      <c r="D2518" s="145" t="s">
        <v>3735</v>
      </c>
      <c r="E2518" s="131" t="s">
        <v>3389</v>
      </c>
      <c r="F2518" s="145" t="s">
        <v>2657</v>
      </c>
      <c r="G2518" s="146">
        <v>4210</v>
      </c>
      <c r="H2518" s="146">
        <v>15</v>
      </c>
      <c r="I2518" s="153">
        <v>170020</v>
      </c>
      <c r="J2518" s="145" t="s">
        <v>3735</v>
      </c>
      <c r="K2518" s="2"/>
    </row>
    <row r="2519" spans="1:11" hidden="1" x14ac:dyDescent="0.2">
      <c r="A2519" s="88">
        <v>1503</v>
      </c>
      <c r="B2519" s="95">
        <v>40795915</v>
      </c>
      <c r="C2519" s="125" t="s">
        <v>1251</v>
      </c>
      <c r="D2519" s="10" t="str">
        <f>VLOOKUP(B2519,[1]PLANTA!$A$2:$T$2334,20,0)</f>
        <v>Despacho del Registrador RIOHACHA</v>
      </c>
      <c r="E2519" s="92" t="s">
        <v>2653</v>
      </c>
      <c r="F2519" s="10" t="s">
        <v>2657</v>
      </c>
      <c r="G2519" s="11">
        <v>4210</v>
      </c>
      <c r="H2519" s="11">
        <v>19</v>
      </c>
      <c r="I2519" s="125">
        <v>270010</v>
      </c>
      <c r="J2519" s="94" t="s">
        <v>181</v>
      </c>
      <c r="K2519" s="94" t="s">
        <v>180</v>
      </c>
    </row>
    <row r="2520" spans="1:11" hidden="1" x14ac:dyDescent="0.2">
      <c r="A2520" s="1">
        <v>4426</v>
      </c>
      <c r="B2520" s="148">
        <v>40795915</v>
      </c>
      <c r="C2520" s="145" t="s">
        <v>1251</v>
      </c>
      <c r="D2520" s="145" t="s">
        <v>3764</v>
      </c>
      <c r="E2520" s="131" t="s">
        <v>3389</v>
      </c>
      <c r="F2520" s="145" t="s">
        <v>2657</v>
      </c>
      <c r="G2520" s="146">
        <v>4210</v>
      </c>
      <c r="H2520" s="146">
        <v>19</v>
      </c>
      <c r="I2520" s="153">
        <v>270010</v>
      </c>
      <c r="J2520" s="145" t="s">
        <v>3764</v>
      </c>
      <c r="K2520" s="2"/>
    </row>
    <row r="2521" spans="1:11" hidden="1" x14ac:dyDescent="0.2">
      <c r="A2521" s="88">
        <v>2252</v>
      </c>
      <c r="B2521" s="95">
        <v>40912916</v>
      </c>
      <c r="C2521" s="125" t="s">
        <v>1252</v>
      </c>
      <c r="D2521" s="10" t="str">
        <f>VLOOKUP(B2521,[1]PLANTA!$A$2:$T$2334,20,0)</f>
        <v>SAN ANDRES ISLAS</v>
      </c>
      <c r="E2521" s="92" t="s">
        <v>2653</v>
      </c>
      <c r="F2521" s="10" t="s">
        <v>2654</v>
      </c>
      <c r="G2521" s="11">
        <v>3124</v>
      </c>
      <c r="H2521" s="11">
        <v>14</v>
      </c>
      <c r="I2521" s="125">
        <v>420000</v>
      </c>
      <c r="J2521" s="94" t="s">
        <v>400</v>
      </c>
      <c r="K2521" s="94" t="s">
        <v>3350</v>
      </c>
    </row>
    <row r="2522" spans="1:11" hidden="1" x14ac:dyDescent="0.2">
      <c r="A2522" s="1">
        <v>5131</v>
      </c>
      <c r="B2522" s="148">
        <v>40912916</v>
      </c>
      <c r="C2522" s="145" t="s">
        <v>1252</v>
      </c>
      <c r="D2522" s="145" t="s">
        <v>400</v>
      </c>
      <c r="E2522" s="131" t="s">
        <v>3389</v>
      </c>
      <c r="F2522" s="145" t="s">
        <v>2654</v>
      </c>
      <c r="G2522" s="146">
        <v>3124</v>
      </c>
      <c r="H2522" s="146">
        <v>14</v>
      </c>
      <c r="I2522" s="153">
        <v>420000</v>
      </c>
      <c r="J2522" s="145" t="s">
        <v>400</v>
      </c>
      <c r="K2522" s="2"/>
    </row>
    <row r="2523" spans="1:11" hidden="1" x14ac:dyDescent="0.2">
      <c r="A2523" s="88">
        <v>1510</v>
      </c>
      <c r="B2523" s="95">
        <v>40913987</v>
      </c>
      <c r="C2523" s="125" t="s">
        <v>1253</v>
      </c>
      <c r="D2523" s="10" t="str">
        <f>VLOOKUP(B2523,[1]PLANTA!$A$2:$T$2334,20,0)</f>
        <v>Grupo Administrativo RIOHACHA</v>
      </c>
      <c r="E2523" s="92" t="s">
        <v>2653</v>
      </c>
      <c r="F2523" s="10" t="s">
        <v>2695</v>
      </c>
      <c r="G2523" s="11">
        <v>4044</v>
      </c>
      <c r="H2523" s="11">
        <v>18</v>
      </c>
      <c r="I2523" s="125">
        <v>270030</v>
      </c>
      <c r="J2523" s="94" t="s">
        <v>181</v>
      </c>
      <c r="K2523" s="94" t="s">
        <v>180</v>
      </c>
    </row>
    <row r="2524" spans="1:11" hidden="1" x14ac:dyDescent="0.2">
      <c r="A2524" s="1">
        <v>4432</v>
      </c>
      <c r="B2524" s="148">
        <v>40913987</v>
      </c>
      <c r="C2524" s="145" t="s">
        <v>1253</v>
      </c>
      <c r="D2524" s="145" t="s">
        <v>3766</v>
      </c>
      <c r="E2524" s="131" t="s">
        <v>3389</v>
      </c>
      <c r="F2524" s="145" t="s">
        <v>2695</v>
      </c>
      <c r="G2524" s="146">
        <v>4044</v>
      </c>
      <c r="H2524" s="146">
        <v>18</v>
      </c>
      <c r="I2524" s="153">
        <v>270030</v>
      </c>
      <c r="J2524" s="145" t="s">
        <v>3766</v>
      </c>
      <c r="K2524" s="2"/>
    </row>
    <row r="2525" spans="1:11" hidden="1" x14ac:dyDescent="0.2">
      <c r="A2525" s="88">
        <v>1504</v>
      </c>
      <c r="B2525" s="95">
        <v>40981225</v>
      </c>
      <c r="C2525" s="125" t="s">
        <v>1254</v>
      </c>
      <c r="D2525" s="10" t="str">
        <f>VLOOKUP(B2525,[1]PLANTA!$A$2:$T$2334,20,0)</f>
        <v>Grupo Jurídico RIOHACHA</v>
      </c>
      <c r="E2525" s="92" t="s">
        <v>2653</v>
      </c>
      <c r="F2525" s="10" t="s">
        <v>2660</v>
      </c>
      <c r="G2525" s="11">
        <v>2028</v>
      </c>
      <c r="H2525" s="11">
        <v>12</v>
      </c>
      <c r="I2525" s="125">
        <v>270020</v>
      </c>
      <c r="J2525" s="94" t="s">
        <v>181</v>
      </c>
      <c r="K2525" s="94" t="s">
        <v>180</v>
      </c>
    </row>
    <row r="2526" spans="1:11" hidden="1" x14ac:dyDescent="0.2">
      <c r="A2526" s="1">
        <v>4427</v>
      </c>
      <c r="B2526" s="148">
        <v>40981225</v>
      </c>
      <c r="C2526" s="145" t="s">
        <v>1254</v>
      </c>
      <c r="D2526" s="145" t="s">
        <v>3765</v>
      </c>
      <c r="E2526" s="131" t="s">
        <v>3389</v>
      </c>
      <c r="F2526" s="145" t="s">
        <v>2660</v>
      </c>
      <c r="G2526" s="146">
        <v>2028</v>
      </c>
      <c r="H2526" s="146">
        <v>12</v>
      </c>
      <c r="I2526" s="153">
        <v>270020</v>
      </c>
      <c r="J2526" s="145" t="s">
        <v>3765</v>
      </c>
      <c r="K2526" s="2"/>
    </row>
    <row r="2527" spans="1:11" hidden="1" x14ac:dyDescent="0.2">
      <c r="A2527" s="88">
        <v>1147</v>
      </c>
      <c r="B2527" s="95">
        <v>40983077</v>
      </c>
      <c r="C2527" s="125" t="s">
        <v>1255</v>
      </c>
      <c r="D2527" s="10" t="str">
        <f>VLOOKUP(B2527,[1]PLANTA!$A$2:$T$2334,20,0)</f>
        <v>Grupo Administrativo Bogotá Zona Sur</v>
      </c>
      <c r="E2527" s="92" t="s">
        <v>2651</v>
      </c>
      <c r="F2527" s="10" t="s">
        <v>2652</v>
      </c>
      <c r="G2527" s="11" t="s">
        <v>2662</v>
      </c>
      <c r="H2527" s="11" t="s">
        <v>2671</v>
      </c>
      <c r="I2527" s="125">
        <v>210030</v>
      </c>
      <c r="J2527" s="94" t="s">
        <v>172</v>
      </c>
      <c r="K2527" s="94" t="s">
        <v>172</v>
      </c>
    </row>
    <row r="2528" spans="1:11" hidden="1" x14ac:dyDescent="0.2">
      <c r="A2528" s="1">
        <v>4088</v>
      </c>
      <c r="B2528" s="148">
        <v>40983077</v>
      </c>
      <c r="C2528" s="145" t="s">
        <v>1255</v>
      </c>
      <c r="D2528" s="145" t="s">
        <v>3748</v>
      </c>
      <c r="E2528" s="131" t="s">
        <v>3389</v>
      </c>
      <c r="F2528" s="145" t="s">
        <v>2652</v>
      </c>
      <c r="G2528" s="146" t="s">
        <v>2662</v>
      </c>
      <c r="H2528" s="146" t="s">
        <v>2671</v>
      </c>
      <c r="I2528" s="153">
        <v>210030</v>
      </c>
      <c r="J2528" s="145" t="s">
        <v>3748</v>
      </c>
      <c r="K2528" s="2"/>
    </row>
    <row r="2529" spans="1:11" hidden="1" x14ac:dyDescent="0.2">
      <c r="A2529" s="1">
        <v>4438</v>
      </c>
      <c r="B2529" s="148">
        <v>40983574</v>
      </c>
      <c r="C2529" s="145" t="s">
        <v>3603</v>
      </c>
      <c r="D2529" s="145" t="s">
        <v>182</v>
      </c>
      <c r="E2529" s="131" t="s">
        <v>3389</v>
      </c>
      <c r="F2529" s="145" t="s">
        <v>2695</v>
      </c>
      <c r="G2529" s="146">
        <v>4044</v>
      </c>
      <c r="H2529" s="146">
        <v>14</v>
      </c>
      <c r="I2529" s="153">
        <v>270110</v>
      </c>
      <c r="J2529" s="145" t="s">
        <v>182</v>
      </c>
      <c r="K2529" s="2"/>
    </row>
    <row r="2530" spans="1:11" hidden="1" x14ac:dyDescent="0.2">
      <c r="A2530" s="88">
        <v>2249</v>
      </c>
      <c r="B2530" s="95">
        <v>40994190</v>
      </c>
      <c r="C2530" s="125" t="s">
        <v>3349</v>
      </c>
      <c r="D2530" s="10" t="str">
        <f>VLOOKUP(B2530,[1]PLANTA!$A$2:$T$2334,20,0)</f>
        <v>SAN ANDRES ISLAS</v>
      </c>
      <c r="E2530" s="92" t="s">
        <v>2651</v>
      </c>
      <c r="F2530" s="10" t="s">
        <v>2652</v>
      </c>
      <c r="G2530" s="11" t="s">
        <v>2662</v>
      </c>
      <c r="H2530" s="11" t="s">
        <v>2663</v>
      </c>
      <c r="I2530" s="125">
        <v>420000</v>
      </c>
      <c r="J2530" s="94" t="s">
        <v>400</v>
      </c>
      <c r="K2530" s="94" t="s">
        <v>3350</v>
      </c>
    </row>
    <row r="2531" spans="1:11" ht="38.25" hidden="1" x14ac:dyDescent="0.2">
      <c r="A2531" s="88">
        <v>2504</v>
      </c>
      <c r="B2531" s="105">
        <v>41060030</v>
      </c>
      <c r="C2531" s="106" t="s">
        <v>2123</v>
      </c>
      <c r="D2531" s="108" t="s">
        <v>1965</v>
      </c>
      <c r="E2531" s="103" t="s">
        <v>3388</v>
      </c>
      <c r="F2531" s="104" t="s">
        <v>3389</v>
      </c>
      <c r="G2531" s="104" t="s">
        <v>3389</v>
      </c>
      <c r="H2531" s="104" t="s">
        <v>3389</v>
      </c>
      <c r="I2531" s="104" t="s">
        <v>3389</v>
      </c>
      <c r="J2531" s="104" t="s">
        <v>161</v>
      </c>
      <c r="K2531" s="104" t="s">
        <v>161</v>
      </c>
    </row>
    <row r="2532" spans="1:11" hidden="1" x14ac:dyDescent="0.2">
      <c r="A2532" s="88">
        <v>2248</v>
      </c>
      <c r="B2532" s="95">
        <v>41107291</v>
      </c>
      <c r="C2532" s="125" t="s">
        <v>3348</v>
      </c>
      <c r="D2532" s="10" t="str">
        <f>VLOOKUP(B2532,[1]PLANTA!$A$2:$T$2334,20,0)</f>
        <v>PUERTO ASIS</v>
      </c>
      <c r="E2532" s="92" t="s">
        <v>2651</v>
      </c>
      <c r="F2532" s="10" t="s">
        <v>2657</v>
      </c>
      <c r="G2532" s="11">
        <v>4210</v>
      </c>
      <c r="H2532" s="11">
        <v>15</v>
      </c>
      <c r="I2532" s="125">
        <v>410110</v>
      </c>
      <c r="J2532" s="94" t="s">
        <v>222</v>
      </c>
      <c r="K2532" s="94" t="s">
        <v>220</v>
      </c>
    </row>
    <row r="2533" spans="1:11" hidden="1" x14ac:dyDescent="0.2">
      <c r="A2533" s="1">
        <v>5127</v>
      </c>
      <c r="B2533" s="148">
        <v>41107291</v>
      </c>
      <c r="C2533" s="145" t="s">
        <v>3348</v>
      </c>
      <c r="D2533" s="145" t="s">
        <v>222</v>
      </c>
      <c r="E2533" s="131" t="s">
        <v>3389</v>
      </c>
      <c r="F2533" s="145" t="s">
        <v>2657</v>
      </c>
      <c r="G2533" s="146">
        <v>4210</v>
      </c>
      <c r="H2533" s="146">
        <v>15</v>
      </c>
      <c r="I2533" s="153">
        <v>410110</v>
      </c>
      <c r="J2533" s="145" t="s">
        <v>222</v>
      </c>
      <c r="K2533" s="2"/>
    </row>
    <row r="2534" spans="1:11" hidden="1" x14ac:dyDescent="0.2">
      <c r="A2534" s="88">
        <v>2238</v>
      </c>
      <c r="B2534" s="95">
        <v>41180888</v>
      </c>
      <c r="C2534" s="125" t="s">
        <v>1256</v>
      </c>
      <c r="D2534" s="10" t="str">
        <f>VLOOKUP(B2534,[1]PLANTA!$A$2:$T$2334,20,0)</f>
        <v>MOCOA</v>
      </c>
      <c r="E2534" s="92" t="s">
        <v>2825</v>
      </c>
      <c r="F2534" s="10" t="s">
        <v>2826</v>
      </c>
      <c r="G2534" s="11" t="s">
        <v>2827</v>
      </c>
      <c r="H2534" s="11" t="s">
        <v>2717</v>
      </c>
      <c r="I2534" s="125">
        <v>410000</v>
      </c>
      <c r="J2534" s="94" t="s">
        <v>221</v>
      </c>
      <c r="K2534" s="94" t="s">
        <v>220</v>
      </c>
    </row>
    <row r="2535" spans="1:11" hidden="1" x14ac:dyDescent="0.2">
      <c r="A2535" s="88">
        <v>2261</v>
      </c>
      <c r="B2535" s="95">
        <v>41213449</v>
      </c>
      <c r="C2535" s="125" t="s">
        <v>1257</v>
      </c>
      <c r="D2535" s="10" t="str">
        <f>VLOOKUP(B2535,[1]PLANTA!$A$2:$T$2334,20,0)</f>
        <v>SAN JOSE DEL GUAVIARE</v>
      </c>
      <c r="E2535" s="92" t="s">
        <v>2653</v>
      </c>
      <c r="F2535" s="10" t="s">
        <v>2695</v>
      </c>
      <c r="G2535" s="11">
        <v>4044</v>
      </c>
      <c r="H2535" s="11">
        <v>12</v>
      </c>
      <c r="I2535" s="125">
        <v>440000</v>
      </c>
      <c r="J2535" s="94" t="s">
        <v>185</v>
      </c>
      <c r="K2535" s="94" t="s">
        <v>184</v>
      </c>
    </row>
    <row r="2536" spans="1:11" hidden="1" x14ac:dyDescent="0.2">
      <c r="A2536" s="1">
        <v>5140</v>
      </c>
      <c r="B2536" s="148">
        <v>41213449</v>
      </c>
      <c r="C2536" s="145" t="s">
        <v>1257</v>
      </c>
      <c r="D2536" s="145" t="s">
        <v>185</v>
      </c>
      <c r="E2536" s="131" t="s">
        <v>3389</v>
      </c>
      <c r="F2536" s="145" t="s">
        <v>2695</v>
      </c>
      <c r="G2536" s="146">
        <v>4044</v>
      </c>
      <c r="H2536" s="146">
        <v>12</v>
      </c>
      <c r="I2536" s="153">
        <v>440000</v>
      </c>
      <c r="J2536" s="145" t="s">
        <v>185</v>
      </c>
      <c r="K2536" s="2"/>
    </row>
    <row r="2537" spans="1:11" ht="25.5" hidden="1" x14ac:dyDescent="0.2">
      <c r="A2537" s="88">
        <v>2505</v>
      </c>
      <c r="B2537" s="105">
        <v>41241753</v>
      </c>
      <c r="C2537" s="106" t="s">
        <v>2358</v>
      </c>
      <c r="D2537" s="104" t="s">
        <v>2004</v>
      </c>
      <c r="E2537" s="103" t="s">
        <v>3388</v>
      </c>
      <c r="F2537" s="104" t="s">
        <v>3389</v>
      </c>
      <c r="G2537" s="104" t="s">
        <v>3389</v>
      </c>
      <c r="H2537" s="104" t="s">
        <v>3389</v>
      </c>
      <c r="I2537" s="104" t="s">
        <v>3389</v>
      </c>
      <c r="J2537" s="104" t="s">
        <v>172</v>
      </c>
      <c r="K2537" s="104" t="s">
        <v>172</v>
      </c>
    </row>
    <row r="2538" spans="1:11" hidden="1" x14ac:dyDescent="0.2">
      <c r="A2538" s="88">
        <v>1053</v>
      </c>
      <c r="B2538" s="95">
        <v>41450951</v>
      </c>
      <c r="C2538" s="125" t="s">
        <v>1258</v>
      </c>
      <c r="D2538" s="10" t="str">
        <f>VLOOKUP(B2538,[1]PLANTA!$A$2:$T$2334,20,0)</f>
        <v>AGUACHICA</v>
      </c>
      <c r="E2538" s="92" t="s">
        <v>2859</v>
      </c>
      <c r="F2538" s="10" t="s">
        <v>2850</v>
      </c>
      <c r="G2538" s="11" t="s">
        <v>2851</v>
      </c>
      <c r="H2538" s="11" t="s">
        <v>2681</v>
      </c>
      <c r="I2538" s="125">
        <v>190120</v>
      </c>
      <c r="J2538" s="94" t="s">
        <v>152</v>
      </c>
      <c r="K2538" s="94" t="s">
        <v>150</v>
      </c>
    </row>
    <row r="2539" spans="1:11" hidden="1" x14ac:dyDescent="0.2">
      <c r="A2539" s="1">
        <v>4002</v>
      </c>
      <c r="B2539" s="148">
        <v>41450951</v>
      </c>
      <c r="C2539" s="145" t="s">
        <v>3575</v>
      </c>
      <c r="D2539" s="145" t="s">
        <v>152</v>
      </c>
      <c r="E2539" s="131" t="s">
        <v>3389</v>
      </c>
      <c r="F2539" s="145" t="s">
        <v>2850</v>
      </c>
      <c r="G2539" s="146" t="s">
        <v>2851</v>
      </c>
      <c r="H2539" s="146" t="s">
        <v>2681</v>
      </c>
      <c r="I2539" s="153">
        <v>190120</v>
      </c>
      <c r="J2539" s="145" t="s">
        <v>152</v>
      </c>
      <c r="K2539" s="2"/>
    </row>
    <row r="2540" spans="1:11" hidden="1" x14ac:dyDescent="0.2">
      <c r="A2540" s="88">
        <v>1523</v>
      </c>
      <c r="B2540" s="95">
        <v>41495538</v>
      </c>
      <c r="C2540" s="125" t="s">
        <v>3139</v>
      </c>
      <c r="D2540" s="10" t="str">
        <f>VLOOKUP(B2540,[1]PLANTA!$A$2:$T$2334,20,0)</f>
        <v>SAN JUAN DEL CESAR</v>
      </c>
      <c r="E2540" s="92" t="s">
        <v>2653</v>
      </c>
      <c r="F2540" s="10" t="s">
        <v>2695</v>
      </c>
      <c r="G2540" s="11">
        <v>4044</v>
      </c>
      <c r="H2540" s="11">
        <v>14</v>
      </c>
      <c r="I2540" s="125">
        <v>270120</v>
      </c>
      <c r="J2540" s="94" t="s">
        <v>183</v>
      </c>
      <c r="K2540" s="94" t="s">
        <v>180</v>
      </c>
    </row>
    <row r="2541" spans="1:11" hidden="1" x14ac:dyDescent="0.2">
      <c r="A2541" s="1">
        <v>4446</v>
      </c>
      <c r="B2541" s="148">
        <v>41495538</v>
      </c>
      <c r="C2541" s="145" t="s">
        <v>3139</v>
      </c>
      <c r="D2541" s="145" t="s">
        <v>183</v>
      </c>
      <c r="E2541" s="131" t="s">
        <v>3389</v>
      </c>
      <c r="F2541" s="145" t="s">
        <v>2695</v>
      </c>
      <c r="G2541" s="146">
        <v>4044</v>
      </c>
      <c r="H2541" s="146">
        <v>14</v>
      </c>
      <c r="I2541" s="153">
        <v>270120</v>
      </c>
      <c r="J2541" s="145" t="s">
        <v>183</v>
      </c>
      <c r="K2541" s="2"/>
    </row>
    <row r="2542" spans="1:11" hidden="1" x14ac:dyDescent="0.2">
      <c r="A2542" s="88">
        <v>336</v>
      </c>
      <c r="B2542" s="95">
        <v>41501004</v>
      </c>
      <c r="C2542" s="125" t="s">
        <v>1259</v>
      </c>
      <c r="D2542" s="10" t="str">
        <f>VLOOKUP(B2542,[1]PLANTA!$A$2:$T$2334,20,0)</f>
        <v>Grupo de Actividades Notariales</v>
      </c>
      <c r="E2542" s="92" t="s">
        <v>2653</v>
      </c>
      <c r="F2542" s="10" t="s">
        <v>2657</v>
      </c>
      <c r="G2542" s="11">
        <v>4210</v>
      </c>
      <c r="H2542" s="11">
        <v>24</v>
      </c>
      <c r="I2542" s="125">
        <v>9120</v>
      </c>
      <c r="J2542" s="94" t="s">
        <v>54</v>
      </c>
      <c r="K2542" s="94" t="s">
        <v>278</v>
      </c>
    </row>
    <row r="2543" spans="1:11" hidden="1" x14ac:dyDescent="0.2">
      <c r="A2543" s="1">
        <v>3314</v>
      </c>
      <c r="B2543" s="148">
        <v>41501004</v>
      </c>
      <c r="C2543" s="145" t="s">
        <v>1259</v>
      </c>
      <c r="D2543" s="145" t="s">
        <v>3703</v>
      </c>
      <c r="E2543" s="131" t="s">
        <v>3389</v>
      </c>
      <c r="F2543" s="145" t="s">
        <v>2657</v>
      </c>
      <c r="G2543" s="146">
        <v>4210</v>
      </c>
      <c r="H2543" s="146">
        <v>24</v>
      </c>
      <c r="I2543" s="153">
        <v>9120</v>
      </c>
      <c r="J2543" s="145" t="s">
        <v>3703</v>
      </c>
      <c r="K2543" s="2"/>
    </row>
    <row r="2544" spans="1:11" hidden="1" x14ac:dyDescent="0.2">
      <c r="A2544" s="88">
        <v>1160</v>
      </c>
      <c r="B2544" s="95">
        <v>41505606</v>
      </c>
      <c r="C2544" s="125" t="s">
        <v>1260</v>
      </c>
      <c r="D2544" s="10" t="str">
        <f>VLOOKUP(B2544,[1]PLANTA!$A$2:$T$2334,20,0)</f>
        <v>Grupo Operativo Bogotá Zona Sur</v>
      </c>
      <c r="E2544" s="92" t="s">
        <v>2653</v>
      </c>
      <c r="F2544" s="10" t="s">
        <v>2654</v>
      </c>
      <c r="G2544" s="11">
        <v>3124</v>
      </c>
      <c r="H2544" s="11">
        <v>16</v>
      </c>
      <c r="I2544" s="125">
        <v>210040</v>
      </c>
      <c r="J2544" s="94" t="s">
        <v>172</v>
      </c>
      <c r="K2544" s="94" t="s">
        <v>172</v>
      </c>
    </row>
    <row r="2545" spans="1:11" hidden="1" x14ac:dyDescent="0.2">
      <c r="A2545" s="1">
        <v>4101</v>
      </c>
      <c r="B2545" s="148">
        <v>41505606</v>
      </c>
      <c r="C2545" s="145" t="s">
        <v>1260</v>
      </c>
      <c r="D2545" s="145" t="s">
        <v>3749</v>
      </c>
      <c r="E2545" s="131" t="s">
        <v>3389</v>
      </c>
      <c r="F2545" s="145" t="s">
        <v>2654</v>
      </c>
      <c r="G2545" s="146">
        <v>3124</v>
      </c>
      <c r="H2545" s="146">
        <v>16</v>
      </c>
      <c r="I2545" s="153">
        <v>210040</v>
      </c>
      <c r="J2545" s="145" t="s">
        <v>3749</v>
      </c>
      <c r="K2545" s="2"/>
    </row>
    <row r="2546" spans="1:11" hidden="1" x14ac:dyDescent="0.2">
      <c r="A2546" s="88">
        <v>1281</v>
      </c>
      <c r="B2546" s="95">
        <v>41518783</v>
      </c>
      <c r="C2546" s="125" t="s">
        <v>1261</v>
      </c>
      <c r="D2546" s="10" t="str">
        <f>VLOOKUP(B2546,[1]PLANTA!$A$2:$T$2334,20,0)</f>
        <v>Grupo Operativo Bogotá Zona Centro</v>
      </c>
      <c r="E2546" s="92" t="s">
        <v>2653</v>
      </c>
      <c r="F2546" s="10" t="s">
        <v>2654</v>
      </c>
      <c r="G2546" s="11">
        <v>3124</v>
      </c>
      <c r="H2546" s="11">
        <v>14</v>
      </c>
      <c r="I2546" s="125">
        <v>220040</v>
      </c>
      <c r="J2546" s="94" t="s">
        <v>168</v>
      </c>
      <c r="K2546" s="94" t="s">
        <v>168</v>
      </c>
    </row>
    <row r="2547" spans="1:11" hidden="1" x14ac:dyDescent="0.2">
      <c r="A2547" s="1">
        <v>4219</v>
      </c>
      <c r="B2547" s="148">
        <v>41518783</v>
      </c>
      <c r="C2547" s="145" t="s">
        <v>1261</v>
      </c>
      <c r="D2547" s="145" t="s">
        <v>3753</v>
      </c>
      <c r="E2547" s="131" t="s">
        <v>3389</v>
      </c>
      <c r="F2547" s="145" t="s">
        <v>2654</v>
      </c>
      <c r="G2547" s="146">
        <v>3124</v>
      </c>
      <c r="H2547" s="146">
        <v>14</v>
      </c>
      <c r="I2547" s="153">
        <v>220040</v>
      </c>
      <c r="J2547" s="145" t="s">
        <v>3753</v>
      </c>
      <c r="K2547" s="2"/>
    </row>
    <row r="2548" spans="1:11" hidden="1" x14ac:dyDescent="0.2">
      <c r="A2548" s="88">
        <v>170</v>
      </c>
      <c r="B2548" s="95">
        <v>41529705</v>
      </c>
      <c r="C2548" s="125" t="s">
        <v>1262</v>
      </c>
      <c r="D2548" s="10" t="str">
        <f>VLOOKUP(B2548,[1]PLANTA!$A$2:$T$2334,20,0)</f>
        <v>Grupo de Tesorería y Cartera</v>
      </c>
      <c r="E2548" s="92" t="s">
        <v>2651</v>
      </c>
      <c r="F2548" s="10" t="s">
        <v>2652</v>
      </c>
      <c r="G2548" s="11">
        <v>2044</v>
      </c>
      <c r="H2548" s="11">
        <v>10</v>
      </c>
      <c r="I2548" s="125">
        <v>7130</v>
      </c>
      <c r="J2548" s="94" t="s">
        <v>54</v>
      </c>
      <c r="K2548" s="94" t="s">
        <v>278</v>
      </c>
    </row>
    <row r="2549" spans="1:11" hidden="1" x14ac:dyDescent="0.2">
      <c r="A2549" s="88">
        <v>2506</v>
      </c>
      <c r="B2549" s="105">
        <v>41560168</v>
      </c>
      <c r="C2549" s="106" t="s">
        <v>2236</v>
      </c>
      <c r="D2549" s="108" t="s">
        <v>1947</v>
      </c>
      <c r="E2549" s="103" t="s">
        <v>3388</v>
      </c>
      <c r="F2549" s="104" t="s">
        <v>3389</v>
      </c>
      <c r="G2549" s="104" t="s">
        <v>3389</v>
      </c>
      <c r="H2549" s="104" t="s">
        <v>3389</v>
      </c>
      <c r="I2549" s="104" t="s">
        <v>3389</v>
      </c>
      <c r="J2549" s="107" t="s">
        <v>54</v>
      </c>
      <c r="K2549" s="107" t="s">
        <v>278</v>
      </c>
    </row>
    <row r="2550" spans="1:11" hidden="1" x14ac:dyDescent="0.2">
      <c r="A2550" s="88">
        <v>1493</v>
      </c>
      <c r="B2550" s="95">
        <v>41575500</v>
      </c>
      <c r="C2550" s="125" t="s">
        <v>1263</v>
      </c>
      <c r="D2550" s="10" t="str">
        <f>VLOOKUP(B2550,[1]PLANTA!$A$2:$T$2334,20,0)</f>
        <v>PITALITO</v>
      </c>
      <c r="E2550" s="92" t="s">
        <v>2859</v>
      </c>
      <c r="F2550" s="10" t="s">
        <v>2850</v>
      </c>
      <c r="G2550" s="11" t="s">
        <v>2851</v>
      </c>
      <c r="H2550" s="11" t="s">
        <v>2681</v>
      </c>
      <c r="I2550" s="125">
        <v>250130</v>
      </c>
      <c r="J2550" s="94" t="s">
        <v>191</v>
      </c>
      <c r="K2550" s="94" t="s">
        <v>187</v>
      </c>
    </row>
    <row r="2551" spans="1:11" hidden="1" x14ac:dyDescent="0.2">
      <c r="A2551" s="1">
        <v>4417</v>
      </c>
      <c r="B2551" s="148">
        <v>41575500</v>
      </c>
      <c r="C2551" s="145" t="s">
        <v>1263</v>
      </c>
      <c r="D2551" s="145" t="s">
        <v>191</v>
      </c>
      <c r="E2551" s="131" t="s">
        <v>3389</v>
      </c>
      <c r="F2551" s="145" t="s">
        <v>2850</v>
      </c>
      <c r="G2551" s="146" t="s">
        <v>2851</v>
      </c>
      <c r="H2551" s="146" t="s">
        <v>2681</v>
      </c>
      <c r="I2551" s="153">
        <v>250130</v>
      </c>
      <c r="J2551" s="145" t="s">
        <v>191</v>
      </c>
      <c r="K2551" s="2"/>
    </row>
    <row r="2552" spans="1:11" hidden="1" x14ac:dyDescent="0.2">
      <c r="A2552" s="88">
        <v>2507</v>
      </c>
      <c r="B2552" s="102">
        <v>41576541</v>
      </c>
      <c r="C2552" s="103" t="s">
        <v>1264</v>
      </c>
      <c r="D2552" s="104" t="s">
        <v>2602</v>
      </c>
      <c r="E2552" s="103" t="s">
        <v>3388</v>
      </c>
      <c r="F2552" s="104" t="s">
        <v>3389</v>
      </c>
      <c r="G2552" s="104" t="s">
        <v>3389</v>
      </c>
      <c r="H2552" s="104" t="s">
        <v>3389</v>
      </c>
      <c r="I2552" s="104" t="s">
        <v>3389</v>
      </c>
      <c r="J2552" s="107" t="s">
        <v>54</v>
      </c>
      <c r="K2552" s="104" t="s">
        <v>278</v>
      </c>
    </row>
    <row r="2553" spans="1:11" hidden="1" x14ac:dyDescent="0.2">
      <c r="A2553" s="88">
        <v>1681</v>
      </c>
      <c r="B2553" s="95">
        <v>41587421</v>
      </c>
      <c r="C2553" s="125" t="s">
        <v>1265</v>
      </c>
      <c r="D2553" s="10" t="str">
        <f>VLOOKUP(B2553,[1]PLANTA!$A$2:$T$2334,20,0)</f>
        <v>Grupo Jurídico CUCUTA</v>
      </c>
      <c r="E2553" s="92" t="s">
        <v>2653</v>
      </c>
      <c r="F2553" s="10" t="s">
        <v>2652</v>
      </c>
      <c r="G2553" s="11">
        <v>2044</v>
      </c>
      <c r="H2553" s="11">
        <v>10</v>
      </c>
      <c r="I2553" s="125">
        <v>310020</v>
      </c>
      <c r="J2553" s="94" t="s">
        <v>213</v>
      </c>
      <c r="K2553" s="94" t="s">
        <v>212</v>
      </c>
    </row>
    <row r="2554" spans="1:11" hidden="1" x14ac:dyDescent="0.2">
      <c r="A2554" s="1">
        <v>4640</v>
      </c>
      <c r="B2554" s="148">
        <v>41587421</v>
      </c>
      <c r="C2554" s="145" t="s">
        <v>1265</v>
      </c>
      <c r="D2554" s="145" t="s">
        <v>219</v>
      </c>
      <c r="E2554" s="131" t="s">
        <v>3389</v>
      </c>
      <c r="F2554" s="145" t="s">
        <v>2850</v>
      </c>
      <c r="G2554" s="146" t="s">
        <v>2851</v>
      </c>
      <c r="H2554" s="146" t="s">
        <v>2681</v>
      </c>
      <c r="I2554" s="153">
        <v>310150</v>
      </c>
      <c r="J2554" s="145" t="s">
        <v>219</v>
      </c>
      <c r="K2554" s="2"/>
    </row>
    <row r="2555" spans="1:11" hidden="1" x14ac:dyDescent="0.2">
      <c r="A2555" s="88">
        <v>376</v>
      </c>
      <c r="B2555" s="95">
        <v>41606034</v>
      </c>
      <c r="C2555" s="125" t="s">
        <v>1266</v>
      </c>
      <c r="D2555" s="10" t="str">
        <f>VLOOKUP(B2555,[1]PLANTA!$A$2:$T$2334,20,0)</f>
        <v>OFICINA DE CONTROL DISCIPLINARIO INTERNO</v>
      </c>
      <c r="E2555" s="92" t="s">
        <v>2651</v>
      </c>
      <c r="F2555" s="10" t="s">
        <v>2657</v>
      </c>
      <c r="G2555" s="11">
        <v>4210</v>
      </c>
      <c r="H2555" s="11">
        <v>16</v>
      </c>
      <c r="I2555" s="125">
        <v>12000</v>
      </c>
      <c r="J2555" s="94" t="s">
        <v>54</v>
      </c>
      <c r="K2555" s="94" t="s">
        <v>278</v>
      </c>
    </row>
    <row r="2556" spans="1:11" hidden="1" x14ac:dyDescent="0.2">
      <c r="A2556" s="1">
        <v>3352</v>
      </c>
      <c r="B2556" s="148">
        <v>41606034</v>
      </c>
      <c r="C2556" s="145" t="s">
        <v>1266</v>
      </c>
      <c r="D2556" s="145" t="s">
        <v>3709</v>
      </c>
      <c r="E2556" s="131" t="s">
        <v>3389</v>
      </c>
      <c r="F2556" s="145" t="s">
        <v>2657</v>
      </c>
      <c r="G2556" s="146">
        <v>4210</v>
      </c>
      <c r="H2556" s="146">
        <v>16</v>
      </c>
      <c r="I2556" s="153">
        <v>12000</v>
      </c>
      <c r="J2556" s="145" t="s">
        <v>3709</v>
      </c>
      <c r="K2556" s="2"/>
    </row>
    <row r="2557" spans="1:11" hidden="1" x14ac:dyDescent="0.2">
      <c r="A2557" s="88">
        <v>721</v>
      </c>
      <c r="B2557" s="95">
        <v>41607864</v>
      </c>
      <c r="C2557" s="125" t="s">
        <v>1267</v>
      </c>
      <c r="D2557" s="10" t="str">
        <f>VLOOKUP(B2557,[1]PLANTA!$A$2:$T$2334,20,0)</f>
        <v>Grupo Jurídico Barranquilla</v>
      </c>
      <c r="E2557" s="92" t="s">
        <v>2651</v>
      </c>
      <c r="F2557" s="10" t="s">
        <v>2652</v>
      </c>
      <c r="G2557" s="11">
        <v>2044</v>
      </c>
      <c r="H2557" s="11">
        <v>10</v>
      </c>
      <c r="I2557" s="125">
        <v>130020</v>
      </c>
      <c r="J2557" s="94" t="s">
        <v>104</v>
      </c>
      <c r="K2557" s="94" t="s">
        <v>103</v>
      </c>
    </row>
    <row r="2558" spans="1:11" hidden="1" x14ac:dyDescent="0.2">
      <c r="A2558" s="1">
        <v>3532</v>
      </c>
      <c r="B2558" s="148">
        <v>41607864</v>
      </c>
      <c r="C2558" s="145" t="s">
        <v>1267</v>
      </c>
      <c r="D2558" s="145" t="s">
        <v>3719</v>
      </c>
      <c r="E2558" s="131" t="s">
        <v>3389</v>
      </c>
      <c r="F2558" s="145" t="s">
        <v>2652</v>
      </c>
      <c r="G2558" s="146">
        <v>2044</v>
      </c>
      <c r="H2558" s="146">
        <v>10</v>
      </c>
      <c r="I2558" s="153">
        <v>120020</v>
      </c>
      <c r="J2558" s="145" t="s">
        <v>3719</v>
      </c>
      <c r="K2558" s="2"/>
    </row>
    <row r="2559" spans="1:11" hidden="1" x14ac:dyDescent="0.2">
      <c r="A2559" s="88">
        <v>208</v>
      </c>
      <c r="B2559" s="95">
        <v>41612403</v>
      </c>
      <c r="C2559" s="125" t="s">
        <v>1268</v>
      </c>
      <c r="D2559" s="10" t="str">
        <f>VLOOKUP(B2559,[1]PLANTA!$A$2:$T$2334,20,0)</f>
        <v>Grupo de Servicios Administrativos</v>
      </c>
      <c r="E2559" s="92" t="s">
        <v>2653</v>
      </c>
      <c r="F2559" s="10" t="s">
        <v>2660</v>
      </c>
      <c r="G2559" s="11">
        <v>2028</v>
      </c>
      <c r="H2559" s="11">
        <v>17</v>
      </c>
      <c r="I2559" s="125">
        <v>7220</v>
      </c>
      <c r="J2559" s="94" t="s">
        <v>54</v>
      </c>
      <c r="K2559" s="94" t="s">
        <v>278</v>
      </c>
    </row>
    <row r="2560" spans="1:11" ht="25.5" hidden="1" x14ac:dyDescent="0.2">
      <c r="A2560" s="88">
        <v>2508</v>
      </c>
      <c r="B2560" s="105">
        <v>41614874</v>
      </c>
      <c r="C2560" s="106" t="s">
        <v>1904</v>
      </c>
      <c r="D2560" s="104" t="s">
        <v>2011</v>
      </c>
      <c r="E2560" s="103" t="s">
        <v>3388</v>
      </c>
      <c r="F2560" s="104" t="s">
        <v>3389</v>
      </c>
      <c r="G2560" s="104" t="s">
        <v>3389</v>
      </c>
      <c r="H2560" s="104" t="s">
        <v>3389</v>
      </c>
      <c r="I2560" s="104" t="s">
        <v>3389</v>
      </c>
      <c r="J2560" s="107" t="s">
        <v>54</v>
      </c>
      <c r="K2560" s="107" t="s">
        <v>278</v>
      </c>
    </row>
    <row r="2561" spans="1:11" hidden="1" x14ac:dyDescent="0.2">
      <c r="A2561" s="88">
        <v>1139</v>
      </c>
      <c r="B2561" s="96">
        <v>41616820</v>
      </c>
      <c r="C2561" s="124" t="s">
        <v>1269</v>
      </c>
      <c r="D2561" s="10" t="str">
        <f>VLOOKUP(B2561,[1]PLANTA!$A$2:$T$2334,20,0)</f>
        <v>Grupo Jurídico Bogotá Zona Sur</v>
      </c>
      <c r="E2561" s="92" t="s">
        <v>2653</v>
      </c>
      <c r="F2561" s="10" t="s">
        <v>2657</v>
      </c>
      <c r="G2561" s="11">
        <v>4210</v>
      </c>
      <c r="H2561" s="11" t="s">
        <v>2717</v>
      </c>
      <c r="I2561" s="125">
        <v>210020</v>
      </c>
      <c r="J2561" s="94" t="s">
        <v>172</v>
      </c>
      <c r="K2561" s="94" t="s">
        <v>172</v>
      </c>
    </row>
    <row r="2562" spans="1:11" hidden="1" x14ac:dyDescent="0.2">
      <c r="A2562" s="1">
        <v>4082</v>
      </c>
      <c r="B2562" s="148">
        <v>41616820</v>
      </c>
      <c r="C2562" s="145" t="s">
        <v>1269</v>
      </c>
      <c r="D2562" s="145" t="s">
        <v>3747</v>
      </c>
      <c r="E2562" s="131" t="s">
        <v>3389</v>
      </c>
      <c r="F2562" s="145" t="s">
        <v>2657</v>
      </c>
      <c r="G2562" s="146">
        <v>4210</v>
      </c>
      <c r="H2562" s="146" t="s">
        <v>2717</v>
      </c>
      <c r="I2562" s="153">
        <v>210020</v>
      </c>
      <c r="J2562" s="145" t="s">
        <v>3747</v>
      </c>
      <c r="K2562" s="2"/>
    </row>
    <row r="2563" spans="1:11" hidden="1" x14ac:dyDescent="0.2">
      <c r="A2563" s="88">
        <v>304</v>
      </c>
      <c r="B2563" s="95">
        <v>41631140</v>
      </c>
      <c r="C2563" s="125" t="s">
        <v>1270</v>
      </c>
      <c r="D2563" s="10" t="str">
        <f>VLOOKUP(B2563,[1]PLANTA!$A$2:$T$2334,20,0)</f>
        <v>Grupo de Gestión Disciplinaria Notarial</v>
      </c>
      <c r="E2563" s="92" t="s">
        <v>2653</v>
      </c>
      <c r="F2563" s="10" t="s">
        <v>2660</v>
      </c>
      <c r="G2563" s="11">
        <v>2028</v>
      </c>
      <c r="H2563" s="11" t="s">
        <v>2720</v>
      </c>
      <c r="I2563" s="125">
        <v>9020</v>
      </c>
      <c r="J2563" s="94" t="s">
        <v>54</v>
      </c>
      <c r="K2563" s="94" t="s">
        <v>278</v>
      </c>
    </row>
    <row r="2564" spans="1:11" hidden="1" x14ac:dyDescent="0.2">
      <c r="A2564" s="1">
        <v>3286</v>
      </c>
      <c r="B2564" s="148">
        <v>41631140</v>
      </c>
      <c r="C2564" s="145" t="s">
        <v>1270</v>
      </c>
      <c r="D2564" s="145" t="s">
        <v>3701</v>
      </c>
      <c r="E2564" s="131" t="s">
        <v>3389</v>
      </c>
      <c r="F2564" s="145" t="s">
        <v>2660</v>
      </c>
      <c r="G2564" s="146">
        <v>2028</v>
      </c>
      <c r="H2564" s="146" t="s">
        <v>2720</v>
      </c>
      <c r="I2564" s="153">
        <v>9020</v>
      </c>
      <c r="J2564" s="145" t="s">
        <v>3701</v>
      </c>
      <c r="K2564" s="2"/>
    </row>
    <row r="2565" spans="1:11" hidden="1" x14ac:dyDescent="0.2">
      <c r="A2565" s="88">
        <v>166</v>
      </c>
      <c r="B2565" s="95">
        <v>41632847</v>
      </c>
      <c r="C2565" s="125" t="s">
        <v>1271</v>
      </c>
      <c r="D2565" s="10" t="str">
        <f>VLOOKUP(B2565,[1]PLANTA!$A$2:$T$2334,20,0)</f>
        <v>Grupo de Presupuesto</v>
      </c>
      <c r="E2565" s="92" t="s">
        <v>2651</v>
      </c>
      <c r="F2565" s="10" t="s">
        <v>2695</v>
      </c>
      <c r="G2565" s="11">
        <v>4044</v>
      </c>
      <c r="H2565" s="11">
        <v>14</v>
      </c>
      <c r="I2565" s="125">
        <v>7120</v>
      </c>
      <c r="J2565" s="94" t="s">
        <v>54</v>
      </c>
      <c r="K2565" s="94" t="s">
        <v>278</v>
      </c>
    </row>
    <row r="2566" spans="1:11" hidden="1" x14ac:dyDescent="0.2">
      <c r="A2566" s="88">
        <v>1283</v>
      </c>
      <c r="B2566" s="95">
        <v>41633078</v>
      </c>
      <c r="C2566" s="125" t="s">
        <v>1272</v>
      </c>
      <c r="D2566" s="10" t="str">
        <f>VLOOKUP(B2566,[1]PLANTA!$A$2:$T$2334,20,0)</f>
        <v>Grupo Operativo Bogotá Zona Centro</v>
      </c>
      <c r="E2566" s="92" t="s">
        <v>2653</v>
      </c>
      <c r="F2566" s="10" t="s">
        <v>2695</v>
      </c>
      <c r="G2566" s="11">
        <v>4044</v>
      </c>
      <c r="H2566" s="11">
        <v>16</v>
      </c>
      <c r="I2566" s="125">
        <v>220040</v>
      </c>
      <c r="J2566" s="94" t="s">
        <v>168</v>
      </c>
      <c r="K2566" s="94" t="s">
        <v>168</v>
      </c>
    </row>
    <row r="2567" spans="1:11" hidden="1" x14ac:dyDescent="0.2">
      <c r="A2567" s="1">
        <v>4221</v>
      </c>
      <c r="B2567" s="148">
        <v>41633078</v>
      </c>
      <c r="C2567" s="145" t="s">
        <v>1272</v>
      </c>
      <c r="D2567" s="145" t="s">
        <v>3753</v>
      </c>
      <c r="E2567" s="131" t="s">
        <v>3389</v>
      </c>
      <c r="F2567" s="145" t="s">
        <v>2695</v>
      </c>
      <c r="G2567" s="146">
        <v>4044</v>
      </c>
      <c r="H2567" s="146">
        <v>16</v>
      </c>
      <c r="I2567" s="153">
        <v>220040</v>
      </c>
      <c r="J2567" s="145" t="s">
        <v>3753</v>
      </c>
      <c r="K2567" s="2"/>
    </row>
    <row r="2568" spans="1:11" hidden="1" x14ac:dyDescent="0.2">
      <c r="A2568" s="88">
        <v>375</v>
      </c>
      <c r="B2568" s="95">
        <v>41640477</v>
      </c>
      <c r="C2568" s="125" t="s">
        <v>1273</v>
      </c>
      <c r="D2568" s="10" t="str">
        <f>VLOOKUP(B2568,[1]PLANTA!$A$2:$T$2334,20,0)</f>
        <v>OFICINA DE CONTROL DISCIPLINARIO INTERNO</v>
      </c>
      <c r="E2568" s="92" t="s">
        <v>2653</v>
      </c>
      <c r="F2568" s="10" t="s">
        <v>2657</v>
      </c>
      <c r="G2568" s="11">
        <v>4210</v>
      </c>
      <c r="H2568" s="11">
        <v>19</v>
      </c>
      <c r="I2568" s="125">
        <v>12000</v>
      </c>
      <c r="J2568" s="94" t="s">
        <v>54</v>
      </c>
      <c r="K2568" s="94" t="s">
        <v>278</v>
      </c>
    </row>
    <row r="2569" spans="1:11" hidden="1" x14ac:dyDescent="0.2">
      <c r="A2569" s="88">
        <v>172</v>
      </c>
      <c r="B2569" s="95">
        <v>41644491</v>
      </c>
      <c r="C2569" s="125" t="s">
        <v>1274</v>
      </c>
      <c r="D2569" s="10" t="str">
        <f>VLOOKUP(B2569,[1]PLANTA!$A$2:$T$2334,20,0)</f>
        <v>Grupo de Tesorería y Cartera</v>
      </c>
      <c r="E2569" s="92" t="s">
        <v>2653</v>
      </c>
      <c r="F2569" s="10" t="s">
        <v>2654</v>
      </c>
      <c r="G2569" s="11">
        <v>3124</v>
      </c>
      <c r="H2569" s="11">
        <v>18</v>
      </c>
      <c r="I2569" s="125">
        <v>7130</v>
      </c>
      <c r="J2569" s="94" t="s">
        <v>54</v>
      </c>
      <c r="K2569" s="94" t="s">
        <v>278</v>
      </c>
    </row>
    <row r="2570" spans="1:11" hidden="1" x14ac:dyDescent="0.2">
      <c r="A2570" s="1">
        <v>3163</v>
      </c>
      <c r="B2570" s="148">
        <v>41644491</v>
      </c>
      <c r="C2570" s="145" t="s">
        <v>1274</v>
      </c>
      <c r="D2570" s="145" t="s">
        <v>3687</v>
      </c>
      <c r="E2570" s="131" t="s">
        <v>3389</v>
      </c>
      <c r="F2570" s="145" t="s">
        <v>2654</v>
      </c>
      <c r="G2570" s="146">
        <v>3124</v>
      </c>
      <c r="H2570" s="146">
        <v>18</v>
      </c>
      <c r="I2570" s="153">
        <v>7130</v>
      </c>
      <c r="J2570" s="145" t="s">
        <v>3687</v>
      </c>
      <c r="K2570" s="2"/>
    </row>
    <row r="2571" spans="1:11" hidden="1" x14ac:dyDescent="0.2">
      <c r="A2571" s="88">
        <v>1375</v>
      </c>
      <c r="B2571" s="95">
        <v>41652575</v>
      </c>
      <c r="C2571" s="125" t="s">
        <v>1275</v>
      </c>
      <c r="D2571" s="10" t="str">
        <f>VLOOKUP(B2571,[1]PLANTA!$A$2:$T$2334,20,0)</f>
        <v>Grupo Administrativo Bogotá Zona Norte</v>
      </c>
      <c r="E2571" s="92" t="s">
        <v>2653</v>
      </c>
      <c r="F2571" s="10" t="s">
        <v>2652</v>
      </c>
      <c r="G2571" s="11">
        <v>2044</v>
      </c>
      <c r="H2571" s="11">
        <v>10</v>
      </c>
      <c r="I2571" s="125">
        <v>230030</v>
      </c>
      <c r="J2571" s="94" t="s">
        <v>161</v>
      </c>
      <c r="K2571" s="94" t="s">
        <v>161</v>
      </c>
    </row>
    <row r="2572" spans="1:11" hidden="1" x14ac:dyDescent="0.2">
      <c r="A2572" s="1">
        <v>4305</v>
      </c>
      <c r="B2572" s="148">
        <v>41652575</v>
      </c>
      <c r="C2572" s="145" t="s">
        <v>1275</v>
      </c>
      <c r="D2572" s="145" t="s">
        <v>3756</v>
      </c>
      <c r="E2572" s="131" t="s">
        <v>3389</v>
      </c>
      <c r="F2572" s="145" t="s">
        <v>2652</v>
      </c>
      <c r="G2572" s="146">
        <v>2044</v>
      </c>
      <c r="H2572" s="146">
        <v>10</v>
      </c>
      <c r="I2572" s="153">
        <v>230030</v>
      </c>
      <c r="J2572" s="145" t="s">
        <v>3756</v>
      </c>
      <c r="K2572" s="2"/>
    </row>
    <row r="2573" spans="1:11" hidden="1" x14ac:dyDescent="0.2">
      <c r="A2573" s="88">
        <v>1113</v>
      </c>
      <c r="B2573" s="95">
        <v>41654970</v>
      </c>
      <c r="C2573" s="125" t="s">
        <v>1276</v>
      </c>
      <c r="D2573" s="10" t="str">
        <f>VLOOKUP(B2573,[1]PLANTA!$A$2:$T$2334,20,0)</f>
        <v>Grupo Jurídico Bogotá Zona Sur</v>
      </c>
      <c r="E2573" s="92" t="s">
        <v>2653</v>
      </c>
      <c r="F2573" s="10" t="s">
        <v>2652</v>
      </c>
      <c r="G2573" s="11">
        <v>2044</v>
      </c>
      <c r="H2573" s="11">
        <v>10</v>
      </c>
      <c r="I2573" s="125">
        <v>210020</v>
      </c>
      <c r="J2573" s="94" t="s">
        <v>172</v>
      </c>
      <c r="K2573" s="94" t="s">
        <v>172</v>
      </c>
    </row>
    <row r="2574" spans="1:11" hidden="1" x14ac:dyDescent="0.2">
      <c r="A2574" s="1">
        <v>4058</v>
      </c>
      <c r="B2574" s="148">
        <v>41654970</v>
      </c>
      <c r="C2574" s="145" t="s">
        <v>1276</v>
      </c>
      <c r="D2574" s="145" t="s">
        <v>3747</v>
      </c>
      <c r="E2574" s="131" t="s">
        <v>3389</v>
      </c>
      <c r="F2574" s="145" t="s">
        <v>2652</v>
      </c>
      <c r="G2574" s="146">
        <v>2044</v>
      </c>
      <c r="H2574" s="146">
        <v>10</v>
      </c>
      <c r="I2574" s="153">
        <v>210020</v>
      </c>
      <c r="J2574" s="145" t="s">
        <v>3747</v>
      </c>
      <c r="K2574" s="2"/>
    </row>
    <row r="2575" spans="1:11" hidden="1" x14ac:dyDescent="0.2">
      <c r="A2575" s="88">
        <v>2033</v>
      </c>
      <c r="B2575" s="95">
        <v>41658215</v>
      </c>
      <c r="C2575" s="125" t="s">
        <v>1277</v>
      </c>
      <c r="D2575" s="10" t="str">
        <f>VLOOKUP(B2575,[1]PLANTA!$A$2:$T$2334,20,0)</f>
        <v>HONDA</v>
      </c>
      <c r="E2575" s="92" t="s">
        <v>2653</v>
      </c>
      <c r="F2575" s="10" t="s">
        <v>2695</v>
      </c>
      <c r="G2575" s="11">
        <v>4044</v>
      </c>
      <c r="H2575" s="11">
        <v>16</v>
      </c>
      <c r="I2575" s="125">
        <v>360180</v>
      </c>
      <c r="J2575" s="94" t="s">
        <v>259</v>
      </c>
      <c r="K2575" s="94" t="s">
        <v>251</v>
      </c>
    </row>
    <row r="2576" spans="1:11" hidden="1" x14ac:dyDescent="0.2">
      <c r="A2576" s="1">
        <v>4922</v>
      </c>
      <c r="B2576" s="148">
        <v>41658215</v>
      </c>
      <c r="C2576" s="145" t="s">
        <v>1277</v>
      </c>
      <c r="D2576" s="145" t="s">
        <v>259</v>
      </c>
      <c r="E2576" s="131" t="s">
        <v>3389</v>
      </c>
      <c r="F2576" s="145" t="s">
        <v>2695</v>
      </c>
      <c r="G2576" s="146">
        <v>4044</v>
      </c>
      <c r="H2576" s="146">
        <v>16</v>
      </c>
      <c r="I2576" s="153">
        <v>360180</v>
      </c>
      <c r="J2576" s="145" t="s">
        <v>259</v>
      </c>
      <c r="K2576" s="2"/>
    </row>
    <row r="2577" spans="1:11" hidden="1" x14ac:dyDescent="0.2">
      <c r="A2577" s="88">
        <v>223</v>
      </c>
      <c r="B2577" s="95">
        <v>41660661</v>
      </c>
      <c r="C2577" s="125" t="s">
        <v>1278</v>
      </c>
      <c r="D2577" s="10" t="str">
        <f>VLOOKUP(B2577,[1]PLANTA!$A$2:$T$2334,20,0)</f>
        <v>Grupo de Servicios Administrativos</v>
      </c>
      <c r="E2577" s="92" t="s">
        <v>2651</v>
      </c>
      <c r="F2577" s="10" t="s">
        <v>2695</v>
      </c>
      <c r="G2577" s="11">
        <v>4044</v>
      </c>
      <c r="H2577" s="11">
        <v>11</v>
      </c>
      <c r="I2577" s="125">
        <v>7220</v>
      </c>
      <c r="J2577" s="94" t="s">
        <v>54</v>
      </c>
      <c r="K2577" s="94" t="s">
        <v>278</v>
      </c>
    </row>
    <row r="2578" spans="1:11" hidden="1" x14ac:dyDescent="0.2">
      <c r="A2578" s="1">
        <v>3214</v>
      </c>
      <c r="B2578" s="148">
        <v>41660661</v>
      </c>
      <c r="C2578" s="145" t="s">
        <v>1278</v>
      </c>
      <c r="D2578" s="145" t="s">
        <v>3692</v>
      </c>
      <c r="E2578" s="131" t="s">
        <v>3389</v>
      </c>
      <c r="F2578" s="145" t="s">
        <v>2695</v>
      </c>
      <c r="G2578" s="146">
        <v>4044</v>
      </c>
      <c r="H2578" s="146">
        <v>11</v>
      </c>
      <c r="I2578" s="153">
        <v>7220</v>
      </c>
      <c r="J2578" s="145" t="s">
        <v>3692</v>
      </c>
      <c r="K2578" s="2"/>
    </row>
    <row r="2579" spans="1:11" ht="38.25" hidden="1" x14ac:dyDescent="0.2">
      <c r="A2579" s="88">
        <v>2509</v>
      </c>
      <c r="B2579" s="105">
        <v>41664548</v>
      </c>
      <c r="C2579" s="106" t="s">
        <v>2078</v>
      </c>
      <c r="D2579" s="104" t="s">
        <v>1934</v>
      </c>
      <c r="E2579" s="103" t="s">
        <v>3388</v>
      </c>
      <c r="F2579" s="104" t="s">
        <v>3389</v>
      </c>
      <c r="G2579" s="104" t="s">
        <v>3389</v>
      </c>
      <c r="H2579" s="104" t="s">
        <v>3389</v>
      </c>
      <c r="I2579" s="104" t="s">
        <v>3389</v>
      </c>
      <c r="J2579" s="107" t="s">
        <v>54</v>
      </c>
      <c r="K2579" s="107" t="s">
        <v>278</v>
      </c>
    </row>
    <row r="2580" spans="1:11" hidden="1" x14ac:dyDescent="0.2">
      <c r="A2580" s="88">
        <v>1221</v>
      </c>
      <c r="B2580" s="95">
        <v>41668638</v>
      </c>
      <c r="C2580" s="125" t="s">
        <v>1279</v>
      </c>
      <c r="D2580" s="10" t="str">
        <f>VLOOKUP(B2580,[1]PLANTA!$A$2:$T$2334,20,0)</f>
        <v>Despacho del Registrador Bogotá Zona Centro</v>
      </c>
      <c r="E2580" s="92" t="s">
        <v>2653</v>
      </c>
      <c r="F2580" s="10" t="s">
        <v>2657</v>
      </c>
      <c r="G2580" s="11">
        <v>4210</v>
      </c>
      <c r="H2580" s="11" t="s">
        <v>2665</v>
      </c>
      <c r="I2580" s="125">
        <v>220010</v>
      </c>
      <c r="J2580" s="94" t="s">
        <v>168</v>
      </c>
      <c r="K2580" s="94" t="s">
        <v>168</v>
      </c>
    </row>
    <row r="2581" spans="1:11" hidden="1" x14ac:dyDescent="0.2">
      <c r="A2581" s="88">
        <v>1361</v>
      </c>
      <c r="B2581" s="95">
        <v>41669039</v>
      </c>
      <c r="C2581" s="125" t="s">
        <v>1280</v>
      </c>
      <c r="D2581" s="10" t="str">
        <f>VLOOKUP(B2581,[1]PLANTA!$A$2:$T$2334,20,0)</f>
        <v>Grupo Jurídico Bogotá Zona Norte</v>
      </c>
      <c r="E2581" s="92" t="s">
        <v>2653</v>
      </c>
      <c r="F2581" s="10" t="s">
        <v>2654</v>
      </c>
      <c r="G2581" s="11">
        <v>3124</v>
      </c>
      <c r="H2581" s="11">
        <v>14</v>
      </c>
      <c r="I2581" s="125">
        <v>230020</v>
      </c>
      <c r="J2581" s="94" t="s">
        <v>161</v>
      </c>
      <c r="K2581" s="94" t="s">
        <v>161</v>
      </c>
    </row>
    <row r="2582" spans="1:11" hidden="1" x14ac:dyDescent="0.2">
      <c r="A2582" s="1">
        <v>4290</v>
      </c>
      <c r="B2582" s="148">
        <v>41669039</v>
      </c>
      <c r="C2582" s="145" t="s">
        <v>1280</v>
      </c>
      <c r="D2582" s="145" t="s">
        <v>3755</v>
      </c>
      <c r="E2582" s="131" t="s">
        <v>3389</v>
      </c>
      <c r="F2582" s="145" t="s">
        <v>2654</v>
      </c>
      <c r="G2582" s="146">
        <v>3124</v>
      </c>
      <c r="H2582" s="146">
        <v>14</v>
      </c>
      <c r="I2582" s="153">
        <v>230020</v>
      </c>
      <c r="J2582" s="145" t="s">
        <v>3755</v>
      </c>
      <c r="K2582" s="2"/>
    </row>
    <row r="2583" spans="1:11" hidden="1" x14ac:dyDescent="0.2">
      <c r="A2583" s="88">
        <v>1595</v>
      </c>
      <c r="B2583" s="95">
        <v>41670525</v>
      </c>
      <c r="C2583" s="125" t="s">
        <v>1281</v>
      </c>
      <c r="D2583" s="10" t="str">
        <f>VLOOKUP(B2583,[1]PLANTA!$A$2:$T$2334,20,0)</f>
        <v>Grupo Jurídico Villavicencio</v>
      </c>
      <c r="E2583" s="92" t="s">
        <v>2653</v>
      </c>
      <c r="F2583" s="10" t="s">
        <v>2657</v>
      </c>
      <c r="G2583" s="11">
        <v>4210</v>
      </c>
      <c r="H2583" s="11">
        <v>16</v>
      </c>
      <c r="I2583" s="125">
        <v>290020</v>
      </c>
      <c r="J2583" s="94" t="s">
        <v>199</v>
      </c>
      <c r="K2583" s="94" t="s">
        <v>198</v>
      </c>
    </row>
    <row r="2584" spans="1:11" hidden="1" x14ac:dyDescent="0.2">
      <c r="A2584" s="1">
        <v>4513</v>
      </c>
      <c r="B2584" s="148">
        <v>41670525</v>
      </c>
      <c r="C2584" s="145" t="s">
        <v>1281</v>
      </c>
      <c r="D2584" s="145" t="s">
        <v>3771</v>
      </c>
      <c r="E2584" s="131" t="s">
        <v>3389</v>
      </c>
      <c r="F2584" s="145" t="s">
        <v>2657</v>
      </c>
      <c r="G2584" s="146">
        <v>4210</v>
      </c>
      <c r="H2584" s="146">
        <v>16</v>
      </c>
      <c r="I2584" s="153">
        <v>290020</v>
      </c>
      <c r="J2584" s="145" t="s">
        <v>3771</v>
      </c>
      <c r="K2584" s="2"/>
    </row>
    <row r="2585" spans="1:11" hidden="1" x14ac:dyDescent="0.2">
      <c r="A2585" s="88">
        <v>2510</v>
      </c>
      <c r="B2585" s="102">
        <v>41672725</v>
      </c>
      <c r="C2585" s="103" t="s">
        <v>2435</v>
      </c>
      <c r="D2585" s="108" t="s">
        <v>1947</v>
      </c>
      <c r="E2585" s="103" t="s">
        <v>3388</v>
      </c>
      <c r="F2585" s="104" t="s">
        <v>3389</v>
      </c>
      <c r="G2585" s="104" t="s">
        <v>3389</v>
      </c>
      <c r="H2585" s="104" t="s">
        <v>3389</v>
      </c>
      <c r="I2585" s="104" t="s">
        <v>3389</v>
      </c>
      <c r="J2585" s="107" t="s">
        <v>54</v>
      </c>
      <c r="K2585" s="104" t="s">
        <v>278</v>
      </c>
    </row>
    <row r="2586" spans="1:11" hidden="1" x14ac:dyDescent="0.2">
      <c r="A2586" s="88">
        <v>349</v>
      </c>
      <c r="B2586" s="95">
        <v>41672822</v>
      </c>
      <c r="C2586" s="125" t="s">
        <v>1282</v>
      </c>
      <c r="D2586" s="10" t="str">
        <f>VLOOKUP(B2586,[1]PLANTA!$A$2:$T$2334,20,0)</f>
        <v>SUPERINTENDENCIA DELEGADA PARA EL REGISTRO</v>
      </c>
      <c r="E2586" s="92" t="s">
        <v>2651</v>
      </c>
      <c r="F2586" s="10" t="s">
        <v>2657</v>
      </c>
      <c r="G2586" s="11">
        <v>4210</v>
      </c>
      <c r="H2586" s="11">
        <v>16</v>
      </c>
      <c r="I2586" s="125">
        <v>11000</v>
      </c>
      <c r="J2586" s="94" t="s">
        <v>54</v>
      </c>
      <c r="K2586" s="94" t="s">
        <v>278</v>
      </c>
    </row>
    <row r="2587" spans="1:11" hidden="1" x14ac:dyDescent="0.2">
      <c r="A2587" s="88">
        <v>1587</v>
      </c>
      <c r="B2587" s="95">
        <v>41676775</v>
      </c>
      <c r="C2587" s="125" t="s">
        <v>3151</v>
      </c>
      <c r="D2587" s="10" t="str">
        <f>VLOOKUP(B2587,[1]PLANTA!$A$2:$T$2334,20,0)</f>
        <v>Grupo Jurídico Villavicencio</v>
      </c>
      <c r="E2587" s="92" t="s">
        <v>2651</v>
      </c>
      <c r="F2587" s="10" t="s">
        <v>2652</v>
      </c>
      <c r="G2587" s="11" t="s">
        <v>2662</v>
      </c>
      <c r="H2587" s="11" t="s">
        <v>2663</v>
      </c>
      <c r="I2587" s="125">
        <v>290020</v>
      </c>
      <c r="J2587" s="94" t="s">
        <v>199</v>
      </c>
      <c r="K2587" s="94" t="s">
        <v>198</v>
      </c>
    </row>
    <row r="2588" spans="1:11" hidden="1" x14ac:dyDescent="0.2">
      <c r="A2588" s="1">
        <v>4505</v>
      </c>
      <c r="B2588" s="148">
        <v>41676775</v>
      </c>
      <c r="C2588" s="145" t="s">
        <v>3151</v>
      </c>
      <c r="D2588" s="145" t="s">
        <v>3771</v>
      </c>
      <c r="E2588" s="131" t="s">
        <v>3389</v>
      </c>
      <c r="F2588" s="145" t="s">
        <v>2652</v>
      </c>
      <c r="G2588" s="146" t="s">
        <v>2662</v>
      </c>
      <c r="H2588" s="146" t="s">
        <v>2663</v>
      </c>
      <c r="I2588" s="153">
        <v>290020</v>
      </c>
      <c r="J2588" s="145" t="s">
        <v>3771</v>
      </c>
      <c r="K2588" s="2"/>
    </row>
    <row r="2589" spans="1:11" hidden="1" x14ac:dyDescent="0.2">
      <c r="A2589" s="88">
        <v>1114</v>
      </c>
      <c r="B2589" s="95">
        <v>41677660</v>
      </c>
      <c r="C2589" s="125" t="s">
        <v>1283</v>
      </c>
      <c r="D2589" s="10" t="str">
        <f>VLOOKUP(B2589,[1]PLANTA!$A$2:$T$2334,20,0)</f>
        <v>Grupo Jurídico Bogotá Zona Sur</v>
      </c>
      <c r="E2589" s="92" t="s">
        <v>2653</v>
      </c>
      <c r="F2589" s="10" t="s">
        <v>2652</v>
      </c>
      <c r="G2589" s="11">
        <v>2044</v>
      </c>
      <c r="H2589" s="11">
        <v>10</v>
      </c>
      <c r="I2589" s="125">
        <v>210020</v>
      </c>
      <c r="J2589" s="94" t="s">
        <v>172</v>
      </c>
      <c r="K2589" s="94" t="s">
        <v>172</v>
      </c>
    </row>
    <row r="2590" spans="1:11" hidden="1" x14ac:dyDescent="0.2">
      <c r="A2590" s="1">
        <v>4059</v>
      </c>
      <c r="B2590" s="148">
        <v>41677660</v>
      </c>
      <c r="C2590" s="145" t="s">
        <v>1283</v>
      </c>
      <c r="D2590" s="145" t="s">
        <v>3747</v>
      </c>
      <c r="E2590" s="131" t="s">
        <v>3389</v>
      </c>
      <c r="F2590" s="145" t="s">
        <v>2652</v>
      </c>
      <c r="G2590" s="146">
        <v>2044</v>
      </c>
      <c r="H2590" s="146">
        <v>10</v>
      </c>
      <c r="I2590" s="153">
        <v>210020</v>
      </c>
      <c r="J2590" s="145" t="s">
        <v>3747</v>
      </c>
      <c r="K2590" s="2"/>
    </row>
    <row r="2591" spans="1:11" hidden="1" x14ac:dyDescent="0.2">
      <c r="A2591" s="88">
        <v>133</v>
      </c>
      <c r="B2591" s="95">
        <v>41679180</v>
      </c>
      <c r="C2591" s="125" t="s">
        <v>1284</v>
      </c>
      <c r="D2591" s="10" t="str">
        <f>VLOOKUP(B2591,[1]PLANTA!$A$2:$T$2334,20,0)</f>
        <v>Grupo de Cultura del Servicio y Atención al Ciudadano</v>
      </c>
      <c r="E2591" s="92" t="s">
        <v>2651</v>
      </c>
      <c r="F2591" s="10" t="s">
        <v>2660</v>
      </c>
      <c r="G2591" s="11">
        <v>2028</v>
      </c>
      <c r="H2591" s="11">
        <v>14</v>
      </c>
      <c r="I2591" s="125">
        <v>7060</v>
      </c>
      <c r="J2591" s="94" t="s">
        <v>54</v>
      </c>
      <c r="K2591" s="94" t="s">
        <v>278</v>
      </c>
    </row>
    <row r="2592" spans="1:11" hidden="1" x14ac:dyDescent="0.2">
      <c r="A2592" s="1">
        <v>3129</v>
      </c>
      <c r="B2592" s="148">
        <v>41679180</v>
      </c>
      <c r="C2592" s="145" t="s">
        <v>1284</v>
      </c>
      <c r="D2592" s="145" t="s">
        <v>3682</v>
      </c>
      <c r="E2592" s="131" t="s">
        <v>3389</v>
      </c>
      <c r="F2592" s="145" t="s">
        <v>2660</v>
      </c>
      <c r="G2592" s="146">
        <v>2028</v>
      </c>
      <c r="H2592" s="146">
        <v>14</v>
      </c>
      <c r="I2592" s="153">
        <v>7060</v>
      </c>
      <c r="J2592" s="145" t="s">
        <v>3682</v>
      </c>
      <c r="K2592" s="2"/>
    </row>
    <row r="2593" spans="1:11" hidden="1" x14ac:dyDescent="0.2">
      <c r="A2593" s="88">
        <v>340</v>
      </c>
      <c r="B2593" s="95">
        <v>41680888</v>
      </c>
      <c r="C2593" s="125" t="s">
        <v>1285</v>
      </c>
      <c r="D2593" s="10" t="str">
        <f>VLOOKUP(B2593,[1]PLANTA!$A$2:$T$2334,20,0)</f>
        <v>SUPERINTENDENCIA DELEGADA PARA EL REGISTRO</v>
      </c>
      <c r="E2593" s="92" t="s">
        <v>2653</v>
      </c>
      <c r="F2593" s="10" t="s">
        <v>2660</v>
      </c>
      <c r="G2593" s="11">
        <v>2028</v>
      </c>
      <c r="H2593" s="11">
        <v>17</v>
      </c>
      <c r="I2593" s="125">
        <v>11000</v>
      </c>
      <c r="J2593" s="94" t="s">
        <v>54</v>
      </c>
      <c r="K2593" s="94" t="s">
        <v>278</v>
      </c>
    </row>
    <row r="2594" spans="1:11" hidden="1" x14ac:dyDescent="0.2">
      <c r="A2594" s="88">
        <v>177</v>
      </c>
      <c r="B2594" s="95">
        <v>41688314</v>
      </c>
      <c r="C2594" s="125" t="s">
        <v>1286</v>
      </c>
      <c r="D2594" s="10" t="str">
        <f>VLOOKUP(B2594,[1]PLANTA!$A$2:$T$2334,20,0)</f>
        <v>Grupo de Reconocimiento de Pensiones y Cartera de Vivienda</v>
      </c>
      <c r="E2594" s="92" t="s">
        <v>2653</v>
      </c>
      <c r="F2594" s="10" t="s">
        <v>2652</v>
      </c>
      <c r="G2594" s="11">
        <v>2044</v>
      </c>
      <c r="H2594" s="11">
        <v>10</v>
      </c>
      <c r="I2594" s="125">
        <v>7140</v>
      </c>
      <c r="J2594" s="94" t="s">
        <v>54</v>
      </c>
      <c r="K2594" s="94" t="s">
        <v>278</v>
      </c>
    </row>
    <row r="2595" spans="1:11" hidden="1" x14ac:dyDescent="0.2">
      <c r="A2595" s="88">
        <v>1344</v>
      </c>
      <c r="B2595" s="95">
        <v>41689381</v>
      </c>
      <c r="C2595" s="125" t="s">
        <v>1287</v>
      </c>
      <c r="D2595" s="10" t="str">
        <f>VLOOKUP(B2595,[1]PLANTA!$A$2:$T$2334,20,0)</f>
        <v>Grupo Jurídico Bogotá Zona Norte</v>
      </c>
      <c r="E2595" s="92" t="s">
        <v>2653</v>
      </c>
      <c r="F2595" s="10" t="s">
        <v>2652</v>
      </c>
      <c r="G2595" s="11">
        <v>2044</v>
      </c>
      <c r="H2595" s="11">
        <v>10</v>
      </c>
      <c r="I2595" s="125">
        <v>230020</v>
      </c>
      <c r="J2595" s="94" t="s">
        <v>161</v>
      </c>
      <c r="K2595" s="94" t="s">
        <v>161</v>
      </c>
    </row>
    <row r="2596" spans="1:11" hidden="1" x14ac:dyDescent="0.2">
      <c r="A2596" s="1">
        <v>4278</v>
      </c>
      <c r="B2596" s="148">
        <v>41689381</v>
      </c>
      <c r="C2596" s="145" t="s">
        <v>1287</v>
      </c>
      <c r="D2596" s="145" t="s">
        <v>3755</v>
      </c>
      <c r="E2596" s="131" t="s">
        <v>3389</v>
      </c>
      <c r="F2596" s="145" t="s">
        <v>2652</v>
      </c>
      <c r="G2596" s="146">
        <v>2044</v>
      </c>
      <c r="H2596" s="146">
        <v>10</v>
      </c>
      <c r="I2596" s="153">
        <v>230020</v>
      </c>
      <c r="J2596" s="145" t="s">
        <v>3755</v>
      </c>
      <c r="K2596" s="2"/>
    </row>
    <row r="2597" spans="1:11" hidden="1" x14ac:dyDescent="0.2">
      <c r="A2597" s="88">
        <v>13</v>
      </c>
      <c r="B2597" s="95">
        <v>41690442</v>
      </c>
      <c r="C2597" s="125" t="s">
        <v>2664</v>
      </c>
      <c r="D2597" s="10" t="str">
        <f>VLOOKUP(B2597,[1]PLANTA!$A$2:$T$2334,20,0)</f>
        <v>Grupo de Gestión Administrativa</v>
      </c>
      <c r="E2597" s="92" t="s">
        <v>2641</v>
      </c>
      <c r="F2597" s="10" t="s">
        <v>2657</v>
      </c>
      <c r="G2597" s="11" t="s">
        <v>2658</v>
      </c>
      <c r="H2597" s="11" t="s">
        <v>2665</v>
      </c>
      <c r="I2597" s="125">
        <v>1300</v>
      </c>
      <c r="J2597" s="94" t="s">
        <v>54</v>
      </c>
      <c r="K2597" s="94" t="s">
        <v>278</v>
      </c>
    </row>
    <row r="2598" spans="1:11" hidden="1" x14ac:dyDescent="0.2">
      <c r="A2598" s="1">
        <v>3007</v>
      </c>
      <c r="B2598" s="148">
        <v>41690442</v>
      </c>
      <c r="C2598" s="145" t="s">
        <v>2664</v>
      </c>
      <c r="D2598" s="145" t="s">
        <v>3659</v>
      </c>
      <c r="E2598" s="131" t="s">
        <v>3389</v>
      </c>
      <c r="F2598" s="145" t="s">
        <v>2657</v>
      </c>
      <c r="G2598" s="146" t="s">
        <v>2658</v>
      </c>
      <c r="H2598" s="146" t="s">
        <v>2665</v>
      </c>
      <c r="I2598" s="153">
        <v>1010</v>
      </c>
      <c r="J2598" s="145" t="s">
        <v>3659</v>
      </c>
      <c r="K2598" s="2"/>
    </row>
    <row r="2599" spans="1:11" hidden="1" x14ac:dyDescent="0.2">
      <c r="A2599" s="88">
        <v>1812</v>
      </c>
      <c r="B2599" s="95">
        <v>41691882</v>
      </c>
      <c r="C2599" s="125" t="s">
        <v>3219</v>
      </c>
      <c r="D2599" s="10" t="str">
        <f>VLOOKUP(B2599,[1]PLANTA!$A$2:$T$2334,20,0)</f>
        <v>DOSQUEBRADAS</v>
      </c>
      <c r="E2599" s="92" t="s">
        <v>2651</v>
      </c>
      <c r="F2599" s="10" t="s">
        <v>2652</v>
      </c>
      <c r="G2599" s="11" t="s">
        <v>2662</v>
      </c>
      <c r="H2599" s="11" t="s">
        <v>2663</v>
      </c>
      <c r="I2599" s="125">
        <v>330140</v>
      </c>
      <c r="J2599" s="94" t="s">
        <v>230</v>
      </c>
      <c r="K2599" s="94" t="s">
        <v>226</v>
      </c>
    </row>
    <row r="2600" spans="1:11" hidden="1" x14ac:dyDescent="0.2">
      <c r="A2600" s="1">
        <v>4712</v>
      </c>
      <c r="B2600" s="148">
        <v>41691882</v>
      </c>
      <c r="C2600" s="145" t="s">
        <v>3219</v>
      </c>
      <c r="D2600" s="145" t="s">
        <v>230</v>
      </c>
      <c r="E2600" s="131" t="s">
        <v>3389</v>
      </c>
      <c r="F2600" s="145" t="s">
        <v>2652</v>
      </c>
      <c r="G2600" s="146" t="s">
        <v>2662</v>
      </c>
      <c r="H2600" s="146" t="s">
        <v>2663</v>
      </c>
      <c r="I2600" s="153">
        <v>330140</v>
      </c>
      <c r="J2600" s="145" t="s">
        <v>230</v>
      </c>
      <c r="K2600" s="2"/>
    </row>
    <row r="2601" spans="1:11" hidden="1" x14ac:dyDescent="0.2">
      <c r="A2601" s="88">
        <v>300</v>
      </c>
      <c r="B2601" s="95">
        <v>41696600</v>
      </c>
      <c r="C2601" s="125" t="s">
        <v>1288</v>
      </c>
      <c r="D2601" s="10" t="str">
        <f>VLOOKUP(B2601,[1]PLANTA!$A$2:$T$2334,20,0)</f>
        <v>Grupo de Vigilancia Notarial</v>
      </c>
      <c r="E2601" s="92" t="s">
        <v>2653</v>
      </c>
      <c r="F2601" s="10" t="s">
        <v>2660</v>
      </c>
      <c r="G2601" s="11">
        <v>2028</v>
      </c>
      <c r="H2601" s="11">
        <v>17</v>
      </c>
      <c r="I2601" s="125">
        <v>9010</v>
      </c>
      <c r="J2601" s="94" t="s">
        <v>54</v>
      </c>
      <c r="K2601" s="94" t="s">
        <v>278</v>
      </c>
    </row>
    <row r="2602" spans="1:11" hidden="1" x14ac:dyDescent="0.2">
      <c r="A2602" s="1">
        <v>3282</v>
      </c>
      <c r="B2602" s="148">
        <v>41696600</v>
      </c>
      <c r="C2602" s="145" t="s">
        <v>1288</v>
      </c>
      <c r="D2602" s="145" t="s">
        <v>3700</v>
      </c>
      <c r="E2602" s="131" t="s">
        <v>3389</v>
      </c>
      <c r="F2602" s="145" t="s">
        <v>2660</v>
      </c>
      <c r="G2602" s="146">
        <v>2028</v>
      </c>
      <c r="H2602" s="146">
        <v>17</v>
      </c>
      <c r="I2602" s="153">
        <v>9010</v>
      </c>
      <c r="J2602" s="145" t="s">
        <v>3700</v>
      </c>
      <c r="K2602" s="2"/>
    </row>
    <row r="2603" spans="1:11" hidden="1" x14ac:dyDescent="0.2">
      <c r="A2603" s="88">
        <v>1558</v>
      </c>
      <c r="B2603" s="95">
        <v>41698548</v>
      </c>
      <c r="C2603" s="125" t="s">
        <v>1289</v>
      </c>
      <c r="D2603" s="10" t="str">
        <f>VLOOKUP(B2603,[1]PLANTA!$A$2:$T$2334,20,0)</f>
        <v>CIENAGA</v>
      </c>
      <c r="E2603" s="92" t="s">
        <v>2651</v>
      </c>
      <c r="F2603" s="10" t="s">
        <v>2695</v>
      </c>
      <c r="G2603" s="11">
        <v>4044</v>
      </c>
      <c r="H2603" s="11">
        <v>11</v>
      </c>
      <c r="I2603" s="125">
        <v>280110</v>
      </c>
      <c r="J2603" s="94" t="s">
        <v>194</v>
      </c>
      <c r="K2603" s="94" t="s">
        <v>192</v>
      </c>
    </row>
    <row r="2604" spans="1:11" hidden="1" x14ac:dyDescent="0.2">
      <c r="A2604" s="1">
        <v>4477</v>
      </c>
      <c r="B2604" s="148">
        <v>41698548</v>
      </c>
      <c r="C2604" s="145" t="s">
        <v>1289</v>
      </c>
      <c r="D2604" s="145" t="s">
        <v>194</v>
      </c>
      <c r="E2604" s="131" t="s">
        <v>3389</v>
      </c>
      <c r="F2604" s="145" t="s">
        <v>2695</v>
      </c>
      <c r="G2604" s="146">
        <v>4044</v>
      </c>
      <c r="H2604" s="146">
        <v>11</v>
      </c>
      <c r="I2604" s="153">
        <v>280110</v>
      </c>
      <c r="J2604" s="145" t="s">
        <v>194</v>
      </c>
      <c r="K2604" s="2"/>
    </row>
    <row r="2605" spans="1:11" hidden="1" x14ac:dyDescent="0.2">
      <c r="A2605" s="88">
        <v>1607</v>
      </c>
      <c r="B2605" s="95">
        <v>41702204</v>
      </c>
      <c r="C2605" s="125" t="s">
        <v>1290</v>
      </c>
      <c r="D2605" s="10" t="str">
        <f>VLOOKUP(B2605,[1]PLANTA!$A$2:$T$2334,20,0)</f>
        <v>ACACIAS</v>
      </c>
      <c r="E2605" s="92" t="s">
        <v>2653</v>
      </c>
      <c r="F2605" s="10" t="s">
        <v>2657</v>
      </c>
      <c r="G2605" s="11">
        <v>4210</v>
      </c>
      <c r="H2605" s="11">
        <v>15</v>
      </c>
      <c r="I2605" s="125">
        <v>290110</v>
      </c>
      <c r="J2605" s="94" t="s">
        <v>200</v>
      </c>
      <c r="K2605" s="94" t="s">
        <v>198</v>
      </c>
    </row>
    <row r="2606" spans="1:11" hidden="1" x14ac:dyDescent="0.2">
      <c r="A2606" s="1">
        <v>4526</v>
      </c>
      <c r="B2606" s="148">
        <v>41702204</v>
      </c>
      <c r="C2606" s="145" t="s">
        <v>1290</v>
      </c>
      <c r="D2606" s="145" t="s">
        <v>200</v>
      </c>
      <c r="E2606" s="131" t="s">
        <v>3389</v>
      </c>
      <c r="F2606" s="145" t="s">
        <v>2657</v>
      </c>
      <c r="G2606" s="146">
        <v>4210</v>
      </c>
      <c r="H2606" s="146">
        <v>15</v>
      </c>
      <c r="I2606" s="153">
        <v>290110</v>
      </c>
      <c r="J2606" s="145" t="s">
        <v>200</v>
      </c>
      <c r="K2606" s="2"/>
    </row>
    <row r="2607" spans="1:11" hidden="1" x14ac:dyDescent="0.2">
      <c r="A2607" s="88">
        <v>2128</v>
      </c>
      <c r="B2607" s="95">
        <v>41702384</v>
      </c>
      <c r="C2607" s="125" t="s">
        <v>1291</v>
      </c>
      <c r="D2607" s="10" t="str">
        <f>VLOOKUP(B2607,[1]PLANTA!$A$2:$T$2334,20,0)</f>
        <v>BUENAVENTURA</v>
      </c>
      <c r="E2607" s="92" t="s">
        <v>2825</v>
      </c>
      <c r="F2607" s="10" t="s">
        <v>2850</v>
      </c>
      <c r="G2607" s="11" t="s">
        <v>2851</v>
      </c>
      <c r="H2607" s="11" t="s">
        <v>2681</v>
      </c>
      <c r="I2607" s="125">
        <v>380110</v>
      </c>
      <c r="J2607" s="94" t="s">
        <v>265</v>
      </c>
      <c r="K2607" s="94" t="s">
        <v>263</v>
      </c>
    </row>
    <row r="2608" spans="1:11" hidden="1" x14ac:dyDescent="0.2">
      <c r="A2608" s="88">
        <v>852</v>
      </c>
      <c r="B2608" s="95">
        <v>41713809</v>
      </c>
      <c r="C2608" s="125" t="s">
        <v>1292</v>
      </c>
      <c r="D2608" s="10" t="str">
        <f>VLOOKUP(B2608,[1]PLANTA!$A$2:$T$2334,20,0)</f>
        <v>GUATEQUE</v>
      </c>
      <c r="E2608" s="92" t="s">
        <v>2653</v>
      </c>
      <c r="F2608" s="10" t="s">
        <v>2657</v>
      </c>
      <c r="G2608" s="11">
        <v>4210</v>
      </c>
      <c r="H2608" s="11">
        <v>15</v>
      </c>
      <c r="I2608" s="125">
        <v>150150</v>
      </c>
      <c r="J2608" s="94" t="s">
        <v>116</v>
      </c>
      <c r="K2608" s="94" t="s">
        <v>110</v>
      </c>
    </row>
    <row r="2609" spans="1:11" hidden="1" x14ac:dyDescent="0.2">
      <c r="A2609" s="88">
        <v>2042</v>
      </c>
      <c r="B2609" s="95">
        <v>41714986</v>
      </c>
      <c r="C2609" s="125" t="s">
        <v>1293</v>
      </c>
      <c r="D2609" s="10" t="str">
        <f>VLOOKUP(B2609,[1]PLANTA!$A$2:$T$2334,20,0)</f>
        <v>MELGAR</v>
      </c>
      <c r="E2609" s="92" t="s">
        <v>2825</v>
      </c>
      <c r="F2609" s="10" t="s">
        <v>2850</v>
      </c>
      <c r="G2609" s="11" t="s">
        <v>2851</v>
      </c>
      <c r="H2609" s="11" t="s">
        <v>2681</v>
      </c>
      <c r="I2609" s="125">
        <v>360200</v>
      </c>
      <c r="J2609" s="94" t="s">
        <v>261</v>
      </c>
      <c r="K2609" s="94" t="s">
        <v>251</v>
      </c>
    </row>
    <row r="2610" spans="1:11" hidden="1" x14ac:dyDescent="0.2">
      <c r="A2610" s="1">
        <v>4929</v>
      </c>
      <c r="B2610" s="148">
        <v>41714986</v>
      </c>
      <c r="C2610" s="145" t="s">
        <v>1293</v>
      </c>
      <c r="D2610" s="145" t="s">
        <v>261</v>
      </c>
      <c r="E2610" s="131" t="s">
        <v>3389</v>
      </c>
      <c r="F2610" s="145" t="s">
        <v>2850</v>
      </c>
      <c r="G2610" s="146" t="s">
        <v>2851</v>
      </c>
      <c r="H2610" s="146" t="s">
        <v>2681</v>
      </c>
      <c r="I2610" s="153">
        <v>360200</v>
      </c>
      <c r="J2610" s="145" t="s">
        <v>261</v>
      </c>
      <c r="K2610" s="2"/>
    </row>
    <row r="2611" spans="1:11" hidden="1" x14ac:dyDescent="0.2">
      <c r="A2611" s="88">
        <v>1335</v>
      </c>
      <c r="B2611" s="95">
        <v>41716877</v>
      </c>
      <c r="C2611" s="125" t="s">
        <v>1294</v>
      </c>
      <c r="D2611" s="10" t="str">
        <f>VLOOKUP(B2611,[1]PLANTA!$A$2:$T$2334,20,0)</f>
        <v>Despacho del Registrador Bogotá Zona Norte</v>
      </c>
      <c r="E2611" s="92" t="s">
        <v>2651</v>
      </c>
      <c r="F2611" s="10" t="s">
        <v>2695</v>
      </c>
      <c r="G2611" s="11">
        <v>4044</v>
      </c>
      <c r="H2611" s="11">
        <v>16</v>
      </c>
      <c r="I2611" s="125">
        <v>230010</v>
      </c>
      <c r="J2611" s="94" t="s">
        <v>161</v>
      </c>
      <c r="K2611" s="94" t="s">
        <v>161</v>
      </c>
    </row>
    <row r="2612" spans="1:11" hidden="1" x14ac:dyDescent="0.2">
      <c r="A2612" s="88">
        <v>1338</v>
      </c>
      <c r="B2612" s="95">
        <v>41716888</v>
      </c>
      <c r="C2612" s="125" t="s">
        <v>1295</v>
      </c>
      <c r="D2612" s="10" t="str">
        <f>VLOOKUP(B2612,[1]PLANTA!$A$2:$T$2334,20,0)</f>
        <v>Despacho del Registrador Bogotá Zona Norte</v>
      </c>
      <c r="E2612" s="92" t="s">
        <v>2651</v>
      </c>
      <c r="F2612" s="10" t="s">
        <v>2657</v>
      </c>
      <c r="G2612" s="11">
        <v>4210</v>
      </c>
      <c r="H2612" s="11">
        <v>16</v>
      </c>
      <c r="I2612" s="125">
        <v>230010</v>
      </c>
      <c r="J2612" s="94" t="s">
        <v>161</v>
      </c>
      <c r="K2612" s="94" t="s">
        <v>161</v>
      </c>
    </row>
    <row r="2613" spans="1:11" hidden="1" x14ac:dyDescent="0.2">
      <c r="A2613" s="88">
        <v>183</v>
      </c>
      <c r="B2613" s="95">
        <v>41721388</v>
      </c>
      <c r="C2613" s="125" t="s">
        <v>1296</v>
      </c>
      <c r="D2613" s="10" t="str">
        <f>VLOOKUP(B2613,[1]PLANTA!$A$2:$T$2334,20,0)</f>
        <v>Grupo de Recaudos y Subsidios Notariales</v>
      </c>
      <c r="E2613" s="92" t="s">
        <v>2653</v>
      </c>
      <c r="F2613" s="10" t="s">
        <v>2660</v>
      </c>
      <c r="G2613" s="11" t="s">
        <v>2668</v>
      </c>
      <c r="H2613" s="11" t="s">
        <v>2649</v>
      </c>
      <c r="I2613" s="125">
        <v>7150</v>
      </c>
      <c r="J2613" s="94" t="s">
        <v>54</v>
      </c>
      <c r="K2613" s="94" t="s">
        <v>278</v>
      </c>
    </row>
    <row r="2614" spans="1:11" hidden="1" x14ac:dyDescent="0.2">
      <c r="A2614" s="1">
        <v>3178</v>
      </c>
      <c r="B2614" s="148">
        <v>41721388</v>
      </c>
      <c r="C2614" s="145" t="s">
        <v>1296</v>
      </c>
      <c r="D2614" s="145" t="s">
        <v>3689</v>
      </c>
      <c r="E2614" s="131" t="s">
        <v>3389</v>
      </c>
      <c r="F2614" s="145" t="s">
        <v>2660</v>
      </c>
      <c r="G2614" s="146" t="s">
        <v>2668</v>
      </c>
      <c r="H2614" s="146" t="s">
        <v>2649</v>
      </c>
      <c r="I2614" s="153">
        <v>7150</v>
      </c>
      <c r="J2614" s="145" t="s">
        <v>3689</v>
      </c>
      <c r="K2614" s="2"/>
    </row>
    <row r="2615" spans="1:11" hidden="1" x14ac:dyDescent="0.2">
      <c r="A2615" s="88">
        <v>396</v>
      </c>
      <c r="B2615" s="95">
        <v>41723075</v>
      </c>
      <c r="C2615" s="125" t="s">
        <v>1297</v>
      </c>
      <c r="D2615" s="10" t="str">
        <f>VLOOKUP(B2615,[1]PLANTA!$A$2:$T$2334,20,0)</f>
        <v>DIRECCION DE DESARROLLO REGISTRAL</v>
      </c>
      <c r="E2615" s="92" t="s">
        <v>2651</v>
      </c>
      <c r="F2615" s="10" t="s">
        <v>2652</v>
      </c>
      <c r="G2615" s="11" t="s">
        <v>2662</v>
      </c>
      <c r="H2615" s="11" t="s">
        <v>2681</v>
      </c>
      <c r="I2615" s="125">
        <v>14000</v>
      </c>
      <c r="J2615" s="94" t="s">
        <v>54</v>
      </c>
      <c r="K2615" s="94" t="s">
        <v>278</v>
      </c>
    </row>
    <row r="2616" spans="1:11" hidden="1" x14ac:dyDescent="0.2">
      <c r="A2616" s="1">
        <v>3368</v>
      </c>
      <c r="B2616" s="148">
        <v>41723075</v>
      </c>
      <c r="C2616" s="145" t="s">
        <v>1297</v>
      </c>
      <c r="D2616" s="145" t="s">
        <v>3712</v>
      </c>
      <c r="E2616" s="131" t="s">
        <v>3389</v>
      </c>
      <c r="F2616" s="145" t="s">
        <v>2652</v>
      </c>
      <c r="G2616" s="146" t="s">
        <v>2662</v>
      </c>
      <c r="H2616" s="146" t="s">
        <v>2681</v>
      </c>
      <c r="I2616" s="153">
        <v>14000</v>
      </c>
      <c r="J2616" s="145" t="s">
        <v>3712</v>
      </c>
      <c r="K2616" s="2"/>
    </row>
    <row r="2617" spans="1:11" hidden="1" x14ac:dyDescent="0.2">
      <c r="A2617" s="88">
        <v>145</v>
      </c>
      <c r="B2617" s="95">
        <v>41723258</v>
      </c>
      <c r="C2617" s="125" t="s">
        <v>1298</v>
      </c>
      <c r="D2617" s="10" t="str">
        <f>VLOOKUP(B2617,[1]PLANTA!$A$2:$T$2334,20,0)</f>
        <v>DIRECCION FINANCIERA</v>
      </c>
      <c r="E2617" s="92" t="s">
        <v>2653</v>
      </c>
      <c r="F2617" s="10" t="s">
        <v>2654</v>
      </c>
      <c r="G2617" s="11">
        <v>3124</v>
      </c>
      <c r="H2617" s="11" t="s">
        <v>2735</v>
      </c>
      <c r="I2617" s="125">
        <v>7100</v>
      </c>
      <c r="J2617" s="94" t="s">
        <v>54</v>
      </c>
      <c r="K2617" s="94" t="s">
        <v>278</v>
      </c>
    </row>
    <row r="2618" spans="1:11" hidden="1" x14ac:dyDescent="0.2">
      <c r="A2618" s="1">
        <v>3142</v>
      </c>
      <c r="B2618" s="148">
        <v>41723258</v>
      </c>
      <c r="C2618" s="145" t="s">
        <v>1298</v>
      </c>
      <c r="D2618" s="145" t="s">
        <v>3684</v>
      </c>
      <c r="E2618" s="131" t="s">
        <v>3389</v>
      </c>
      <c r="F2618" s="145" t="s">
        <v>2654</v>
      </c>
      <c r="G2618" s="146">
        <v>3124</v>
      </c>
      <c r="H2618" s="146" t="s">
        <v>2735</v>
      </c>
      <c r="I2618" s="153">
        <v>7100</v>
      </c>
      <c r="J2618" s="145" t="s">
        <v>3684</v>
      </c>
      <c r="K2618" s="2"/>
    </row>
    <row r="2619" spans="1:11" hidden="1" x14ac:dyDescent="0.2">
      <c r="A2619" s="88">
        <v>101</v>
      </c>
      <c r="B2619" s="95">
        <v>41727784</v>
      </c>
      <c r="C2619" s="125" t="s">
        <v>1299</v>
      </c>
      <c r="D2619" s="10" t="str">
        <f>VLOOKUP(B2619,[1]PLANTA!$A$2:$T$2334,20,0)</f>
        <v>Grupo de Apoyo Jurídico Registral</v>
      </c>
      <c r="E2619" s="92" t="s">
        <v>2653</v>
      </c>
      <c r="F2619" s="10" t="s">
        <v>2660</v>
      </c>
      <c r="G2619" s="11">
        <v>2028</v>
      </c>
      <c r="H2619" s="11" t="s">
        <v>2720</v>
      </c>
      <c r="I2619" s="125">
        <v>5300</v>
      </c>
      <c r="J2619" s="94" t="s">
        <v>54</v>
      </c>
      <c r="K2619" s="94" t="s">
        <v>278</v>
      </c>
    </row>
    <row r="2620" spans="1:11" hidden="1" x14ac:dyDescent="0.2">
      <c r="A2620" s="1">
        <v>3099</v>
      </c>
      <c r="B2620" s="148">
        <v>41727784</v>
      </c>
      <c r="C2620" s="145" t="s">
        <v>1299</v>
      </c>
      <c r="D2620" s="145" t="s">
        <v>3674</v>
      </c>
      <c r="E2620" s="131" t="s">
        <v>3389</v>
      </c>
      <c r="F2620" s="145" t="s">
        <v>2660</v>
      </c>
      <c r="G2620" s="146">
        <v>2028</v>
      </c>
      <c r="H2620" s="146" t="s">
        <v>2720</v>
      </c>
      <c r="I2620" s="153">
        <v>5300</v>
      </c>
      <c r="J2620" s="145" t="s">
        <v>3674</v>
      </c>
      <c r="K2620" s="2"/>
    </row>
    <row r="2621" spans="1:11" ht="25.5" hidden="1" x14ac:dyDescent="0.2">
      <c r="A2621" s="88">
        <v>2511</v>
      </c>
      <c r="B2621" s="102">
        <v>41731425</v>
      </c>
      <c r="C2621" s="114" t="s">
        <v>1936</v>
      </c>
      <c r="D2621" s="108" t="s">
        <v>1937</v>
      </c>
      <c r="E2621" s="103" t="s">
        <v>3388</v>
      </c>
      <c r="F2621" s="104" t="s">
        <v>3389</v>
      </c>
      <c r="G2621" s="104" t="s">
        <v>3389</v>
      </c>
      <c r="H2621" s="104" t="s">
        <v>3389</v>
      </c>
      <c r="I2621" s="104" t="s">
        <v>3389</v>
      </c>
      <c r="J2621" s="107" t="s">
        <v>54</v>
      </c>
      <c r="K2621" s="104" t="s">
        <v>278</v>
      </c>
    </row>
    <row r="2622" spans="1:11" hidden="1" x14ac:dyDescent="0.2">
      <c r="A2622" s="88">
        <v>1378</v>
      </c>
      <c r="B2622" s="89">
        <v>41733284</v>
      </c>
      <c r="C2622" s="125" t="s">
        <v>1300</v>
      </c>
      <c r="D2622" s="10" t="str">
        <f>VLOOKUP(B2622,[1]PLANTA!$A$2:$T$2334,20,0)</f>
        <v>Grupo Administrativo Bogotá Zona Norte</v>
      </c>
      <c r="E2622" s="92" t="s">
        <v>2653</v>
      </c>
      <c r="F2622" s="10" t="s">
        <v>2654</v>
      </c>
      <c r="G2622" s="11">
        <v>3124</v>
      </c>
      <c r="H2622" s="11">
        <v>14</v>
      </c>
      <c r="I2622" s="125">
        <v>230030</v>
      </c>
      <c r="J2622" s="94" t="s">
        <v>161</v>
      </c>
      <c r="K2622" s="94" t="s">
        <v>161</v>
      </c>
    </row>
    <row r="2623" spans="1:11" hidden="1" x14ac:dyDescent="0.2">
      <c r="A2623" s="1">
        <v>4307</v>
      </c>
      <c r="B2623" s="148">
        <v>41733284</v>
      </c>
      <c r="C2623" s="145" t="s">
        <v>1300</v>
      </c>
      <c r="D2623" s="145" t="s">
        <v>3756</v>
      </c>
      <c r="E2623" s="131" t="s">
        <v>3389</v>
      </c>
      <c r="F2623" s="145" t="s">
        <v>2654</v>
      </c>
      <c r="G2623" s="146">
        <v>3124</v>
      </c>
      <c r="H2623" s="146">
        <v>14</v>
      </c>
      <c r="I2623" s="153">
        <v>230030</v>
      </c>
      <c r="J2623" s="145" t="s">
        <v>3756</v>
      </c>
      <c r="K2623" s="2"/>
    </row>
    <row r="2624" spans="1:11" hidden="1" x14ac:dyDescent="0.2">
      <c r="A2624" s="88">
        <v>361</v>
      </c>
      <c r="B2624" s="95">
        <v>41736094</v>
      </c>
      <c r="C2624" s="125" t="s">
        <v>1301</v>
      </c>
      <c r="D2624" s="10" t="str">
        <f>VLOOKUP(B2624,[1]PLANTA!$A$2:$T$2334,20,0)</f>
        <v>DIRECCION DE REGISTRO</v>
      </c>
      <c r="E2624" s="92" t="s">
        <v>2653</v>
      </c>
      <c r="F2624" s="10" t="s">
        <v>2654</v>
      </c>
      <c r="G2624" s="11">
        <v>3124</v>
      </c>
      <c r="H2624" s="11">
        <v>16</v>
      </c>
      <c r="I2624" s="125">
        <v>11100</v>
      </c>
      <c r="J2624" s="94" t="s">
        <v>54</v>
      </c>
      <c r="K2624" s="94" t="s">
        <v>278</v>
      </c>
    </row>
    <row r="2625" spans="1:11" hidden="1" x14ac:dyDescent="0.2">
      <c r="A2625" s="1">
        <v>3337</v>
      </c>
      <c r="B2625" s="148">
        <v>41736094</v>
      </c>
      <c r="C2625" s="145" t="s">
        <v>1301</v>
      </c>
      <c r="D2625" s="145" t="s">
        <v>3707</v>
      </c>
      <c r="E2625" s="131" t="s">
        <v>3389</v>
      </c>
      <c r="F2625" s="145" t="s">
        <v>2654</v>
      </c>
      <c r="G2625" s="146">
        <v>3124</v>
      </c>
      <c r="H2625" s="146">
        <v>16</v>
      </c>
      <c r="I2625" s="153">
        <v>11100</v>
      </c>
      <c r="J2625" s="145" t="s">
        <v>3707</v>
      </c>
      <c r="K2625" s="2"/>
    </row>
    <row r="2626" spans="1:11" hidden="1" x14ac:dyDescent="0.2">
      <c r="A2626" s="88">
        <v>834</v>
      </c>
      <c r="B2626" s="95">
        <v>41740463</v>
      </c>
      <c r="C2626" s="125" t="s">
        <v>1302</v>
      </c>
      <c r="D2626" s="130" t="str">
        <f>VLOOKUP(B2626,[1]PLANTA!$A$2:$T$2334,20,0)</f>
        <v>CHIQUINQUIRA</v>
      </c>
      <c r="E2626" s="92" t="s">
        <v>2653</v>
      </c>
      <c r="F2626" s="10" t="s">
        <v>2657</v>
      </c>
      <c r="G2626" s="11">
        <v>4210</v>
      </c>
      <c r="H2626" s="11">
        <v>15</v>
      </c>
      <c r="I2626" s="125">
        <v>150110</v>
      </c>
      <c r="J2626" s="94" t="s">
        <v>112</v>
      </c>
      <c r="K2626" s="94" t="s">
        <v>110</v>
      </c>
    </row>
    <row r="2627" spans="1:11" hidden="1" x14ac:dyDescent="0.2">
      <c r="A2627" s="1">
        <v>3797</v>
      </c>
      <c r="B2627" s="148">
        <v>41740463</v>
      </c>
      <c r="C2627" s="145" t="s">
        <v>1302</v>
      </c>
      <c r="D2627" s="145" t="s">
        <v>112</v>
      </c>
      <c r="E2627" s="131" t="s">
        <v>3389</v>
      </c>
      <c r="F2627" s="145" t="s">
        <v>2657</v>
      </c>
      <c r="G2627" s="146">
        <v>4210</v>
      </c>
      <c r="H2627" s="146">
        <v>15</v>
      </c>
      <c r="I2627" s="153">
        <v>150110</v>
      </c>
      <c r="J2627" s="145" t="s">
        <v>112</v>
      </c>
      <c r="K2627" s="2"/>
    </row>
    <row r="2628" spans="1:11" hidden="1" x14ac:dyDescent="0.2">
      <c r="A2628" s="88">
        <v>114</v>
      </c>
      <c r="B2628" s="95">
        <v>41746406</v>
      </c>
      <c r="C2628" s="125" t="s">
        <v>1303</v>
      </c>
      <c r="D2628" s="10" t="str">
        <f>VLOOKUP(B2628,[1]PLANTA!$A$2:$T$2334,20,0)</f>
        <v>OFICINA DE CONTROL INTERNO</v>
      </c>
      <c r="E2628" s="92" t="s">
        <v>2653</v>
      </c>
      <c r="F2628" s="10" t="s">
        <v>2652</v>
      </c>
      <c r="G2628" s="11">
        <v>2044</v>
      </c>
      <c r="H2628" s="11">
        <v>10</v>
      </c>
      <c r="I2628" s="125">
        <v>6000</v>
      </c>
      <c r="J2628" s="94" t="s">
        <v>54</v>
      </c>
      <c r="K2628" s="94" t="s">
        <v>278</v>
      </c>
    </row>
    <row r="2629" spans="1:11" hidden="1" x14ac:dyDescent="0.2">
      <c r="A2629" s="88">
        <v>1299</v>
      </c>
      <c r="B2629" s="95">
        <v>41747749</v>
      </c>
      <c r="C2629" s="125" t="s">
        <v>1304</v>
      </c>
      <c r="D2629" s="10" t="str">
        <f>VLOOKUP(B2629,[1]PLANTA!$A$2:$T$2334,20,0)</f>
        <v>Grupo Operativo Bogotá Zona Centro</v>
      </c>
      <c r="E2629" s="92" t="s">
        <v>2653</v>
      </c>
      <c r="F2629" s="10" t="s">
        <v>2657</v>
      </c>
      <c r="G2629" s="11">
        <v>4210</v>
      </c>
      <c r="H2629" s="11">
        <v>16</v>
      </c>
      <c r="I2629" s="125">
        <v>220040</v>
      </c>
      <c r="J2629" s="94" t="s">
        <v>168</v>
      </c>
      <c r="K2629" s="94" t="s">
        <v>168</v>
      </c>
    </row>
    <row r="2630" spans="1:11" hidden="1" x14ac:dyDescent="0.2">
      <c r="A2630" s="1">
        <v>4236</v>
      </c>
      <c r="B2630" s="148">
        <v>41747749</v>
      </c>
      <c r="C2630" s="145" t="s">
        <v>1304</v>
      </c>
      <c r="D2630" s="145" t="s">
        <v>3753</v>
      </c>
      <c r="E2630" s="131" t="s">
        <v>3389</v>
      </c>
      <c r="F2630" s="145" t="s">
        <v>2657</v>
      </c>
      <c r="G2630" s="146">
        <v>4210</v>
      </c>
      <c r="H2630" s="146">
        <v>16</v>
      </c>
      <c r="I2630" s="153">
        <v>220040</v>
      </c>
      <c r="J2630" s="145" t="s">
        <v>3753</v>
      </c>
      <c r="K2630" s="2"/>
    </row>
    <row r="2631" spans="1:11" hidden="1" x14ac:dyDescent="0.2">
      <c r="A2631" s="88">
        <v>1267</v>
      </c>
      <c r="B2631" s="95">
        <v>41762509</v>
      </c>
      <c r="C2631" s="125" t="s">
        <v>1305</v>
      </c>
      <c r="D2631" s="10" t="str">
        <f>VLOOKUP(B2631,[1]PLANTA!$A$2:$T$2334,20,0)</f>
        <v>Grupo Administrativo Bogotá Zona Centro</v>
      </c>
      <c r="E2631" s="92" t="s">
        <v>2653</v>
      </c>
      <c r="F2631" s="10" t="s">
        <v>2654</v>
      </c>
      <c r="G2631" s="11">
        <v>3124</v>
      </c>
      <c r="H2631" s="11">
        <v>14</v>
      </c>
      <c r="I2631" s="125">
        <v>220030</v>
      </c>
      <c r="J2631" s="94" t="s">
        <v>168</v>
      </c>
      <c r="K2631" s="94" t="s">
        <v>168</v>
      </c>
    </row>
    <row r="2632" spans="1:11" hidden="1" x14ac:dyDescent="0.2">
      <c r="A2632" s="1">
        <v>4206</v>
      </c>
      <c r="B2632" s="148">
        <v>41762509</v>
      </c>
      <c r="C2632" s="145" t="s">
        <v>1305</v>
      </c>
      <c r="D2632" s="145" t="s">
        <v>3752</v>
      </c>
      <c r="E2632" s="131" t="s">
        <v>3389</v>
      </c>
      <c r="F2632" s="145" t="s">
        <v>2654</v>
      </c>
      <c r="G2632" s="146">
        <v>3124</v>
      </c>
      <c r="H2632" s="146">
        <v>14</v>
      </c>
      <c r="I2632" s="153">
        <v>220030</v>
      </c>
      <c r="J2632" s="145" t="s">
        <v>3752</v>
      </c>
      <c r="K2632" s="2"/>
    </row>
    <row r="2633" spans="1:11" hidden="1" x14ac:dyDescent="0.2">
      <c r="A2633" s="88">
        <v>163</v>
      </c>
      <c r="B2633" s="95">
        <v>41763719</v>
      </c>
      <c r="C2633" s="125" t="s">
        <v>1306</v>
      </c>
      <c r="D2633" s="10" t="str">
        <f>VLOOKUP(B2633,[1]PLANTA!$A$2:$T$2334,20,0)</f>
        <v>Grupo de Presupuesto</v>
      </c>
      <c r="E2633" s="92" t="s">
        <v>2653</v>
      </c>
      <c r="F2633" s="10" t="s">
        <v>2654</v>
      </c>
      <c r="G2633" s="11">
        <v>3124</v>
      </c>
      <c r="H2633" s="11">
        <v>18</v>
      </c>
      <c r="I2633" s="125">
        <v>7120</v>
      </c>
      <c r="J2633" s="94" t="s">
        <v>54</v>
      </c>
      <c r="K2633" s="94" t="s">
        <v>278</v>
      </c>
    </row>
    <row r="2634" spans="1:11" hidden="1" x14ac:dyDescent="0.2">
      <c r="A2634" s="1">
        <v>3156</v>
      </c>
      <c r="B2634" s="148">
        <v>41763719</v>
      </c>
      <c r="C2634" s="145" t="s">
        <v>1306</v>
      </c>
      <c r="D2634" s="145" t="s">
        <v>3686</v>
      </c>
      <c r="E2634" s="131" t="s">
        <v>3389</v>
      </c>
      <c r="F2634" s="145" t="s">
        <v>2654</v>
      </c>
      <c r="G2634" s="146">
        <v>3124</v>
      </c>
      <c r="H2634" s="146">
        <v>18</v>
      </c>
      <c r="I2634" s="153">
        <v>7120</v>
      </c>
      <c r="J2634" s="145" t="s">
        <v>3686</v>
      </c>
      <c r="K2634" s="2"/>
    </row>
    <row r="2635" spans="1:11" hidden="1" x14ac:dyDescent="0.2">
      <c r="A2635" s="88">
        <v>288</v>
      </c>
      <c r="B2635" s="95">
        <v>41771649</v>
      </c>
      <c r="C2635" s="125" t="s">
        <v>1884</v>
      </c>
      <c r="D2635" s="10" t="str">
        <f>VLOOKUP(B2635,[1]PLANTA!$A$2:$T$2334,20,0)</f>
        <v>SUPERINTENDENCIA DELEGADA PARA EL NOTARIADO</v>
      </c>
      <c r="E2635" s="92" t="s">
        <v>2641</v>
      </c>
      <c r="F2635" s="10" t="s">
        <v>2783</v>
      </c>
      <c r="G2635" s="11" t="s">
        <v>2784</v>
      </c>
      <c r="H2635" s="11">
        <v>23</v>
      </c>
      <c r="I2635" s="125">
        <v>9000</v>
      </c>
      <c r="J2635" s="94" t="s">
        <v>54</v>
      </c>
      <c r="K2635" s="94" t="s">
        <v>278</v>
      </c>
    </row>
    <row r="2636" spans="1:11" hidden="1" x14ac:dyDescent="0.2">
      <c r="A2636" s="88">
        <v>91</v>
      </c>
      <c r="B2636" s="95">
        <v>41777505</v>
      </c>
      <c r="C2636" s="125" t="s">
        <v>1307</v>
      </c>
      <c r="D2636" s="10" t="str">
        <f>VLOOKUP(B2636,[1]PLANTA!$A$2:$T$2334,20,0)</f>
        <v>OFICINA ASESORA JURIDICA</v>
      </c>
      <c r="E2636" s="92" t="s">
        <v>2653</v>
      </c>
      <c r="F2636" s="10" t="s">
        <v>2660</v>
      </c>
      <c r="G2636" s="11">
        <v>2028</v>
      </c>
      <c r="H2636" s="11">
        <v>18</v>
      </c>
      <c r="I2636" s="125">
        <v>5000</v>
      </c>
      <c r="J2636" s="94" t="s">
        <v>54</v>
      </c>
      <c r="K2636" s="94" t="s">
        <v>278</v>
      </c>
    </row>
    <row r="2637" spans="1:11" hidden="1" x14ac:dyDescent="0.2">
      <c r="A2637" s="88">
        <v>1276</v>
      </c>
      <c r="B2637" s="95">
        <v>41779916</v>
      </c>
      <c r="C2637" s="125" t="s">
        <v>1308</v>
      </c>
      <c r="D2637" s="10" t="str">
        <f>VLOOKUP(B2637,[1]PLANTA!$A$2:$T$2334,20,0)</f>
        <v>Grupo Administrativo Bogotá Zona Centro</v>
      </c>
      <c r="E2637" s="92" t="s">
        <v>2653</v>
      </c>
      <c r="F2637" s="10" t="s">
        <v>2657</v>
      </c>
      <c r="G2637" s="11">
        <v>4210</v>
      </c>
      <c r="H2637" s="11">
        <v>16</v>
      </c>
      <c r="I2637" s="125">
        <v>220030</v>
      </c>
      <c r="J2637" s="94" t="s">
        <v>168</v>
      </c>
      <c r="K2637" s="94" t="s">
        <v>168</v>
      </c>
    </row>
    <row r="2638" spans="1:11" hidden="1" x14ac:dyDescent="0.2">
      <c r="A2638" s="1">
        <v>4214</v>
      </c>
      <c r="B2638" s="148">
        <v>41779916</v>
      </c>
      <c r="C2638" s="145" t="s">
        <v>1308</v>
      </c>
      <c r="D2638" s="145" t="s">
        <v>3752</v>
      </c>
      <c r="E2638" s="131" t="s">
        <v>3389</v>
      </c>
      <c r="F2638" s="145" t="s">
        <v>2657</v>
      </c>
      <c r="G2638" s="146">
        <v>4210</v>
      </c>
      <c r="H2638" s="146">
        <v>16</v>
      </c>
      <c r="I2638" s="153">
        <v>220030</v>
      </c>
      <c r="J2638" s="145" t="s">
        <v>3752</v>
      </c>
      <c r="K2638" s="2"/>
    </row>
    <row r="2639" spans="1:11" hidden="1" x14ac:dyDescent="0.2">
      <c r="A2639" s="88">
        <v>1272</v>
      </c>
      <c r="B2639" s="95">
        <v>41790871</v>
      </c>
      <c r="C2639" s="125" t="s">
        <v>1309</v>
      </c>
      <c r="D2639" s="10" t="str">
        <f>VLOOKUP(B2639,[1]PLANTA!$A$2:$T$2334,20,0)</f>
        <v>Grupo Administrativo Bogotá Zona Centro</v>
      </c>
      <c r="E2639" s="92" t="s">
        <v>2651</v>
      </c>
      <c r="F2639" s="10" t="s">
        <v>2695</v>
      </c>
      <c r="G2639" s="11">
        <v>4044</v>
      </c>
      <c r="H2639" s="11">
        <v>11</v>
      </c>
      <c r="I2639" s="125">
        <v>220030</v>
      </c>
      <c r="J2639" s="94" t="s">
        <v>168</v>
      </c>
      <c r="K2639" s="94" t="s">
        <v>168</v>
      </c>
    </row>
    <row r="2640" spans="1:11" hidden="1" x14ac:dyDescent="0.2">
      <c r="A2640" s="1">
        <v>4210</v>
      </c>
      <c r="B2640" s="148">
        <v>41790871</v>
      </c>
      <c r="C2640" s="154" t="s">
        <v>1309</v>
      </c>
      <c r="D2640" s="145" t="s">
        <v>3752</v>
      </c>
      <c r="E2640" s="131" t="s">
        <v>3389</v>
      </c>
      <c r="F2640" s="145" t="s">
        <v>2695</v>
      </c>
      <c r="G2640" s="146">
        <v>4044</v>
      </c>
      <c r="H2640" s="146">
        <v>11</v>
      </c>
      <c r="I2640" s="153">
        <v>220030</v>
      </c>
      <c r="J2640" s="145" t="s">
        <v>3752</v>
      </c>
      <c r="K2640" s="2"/>
    </row>
    <row r="2641" spans="1:11" hidden="1" x14ac:dyDescent="0.2">
      <c r="A2641" s="88">
        <v>1274</v>
      </c>
      <c r="B2641" s="95">
        <v>41791784</v>
      </c>
      <c r="C2641" s="125" t="s">
        <v>1310</v>
      </c>
      <c r="D2641" s="10" t="str">
        <f>VLOOKUP(B2641,[1]PLANTA!$A$2:$T$2334,20,0)</f>
        <v>Grupo Administrativo Bogotá Zona Centro</v>
      </c>
      <c r="E2641" s="92" t="s">
        <v>2653</v>
      </c>
      <c r="F2641" s="10" t="s">
        <v>2657</v>
      </c>
      <c r="G2641" s="11">
        <v>4210</v>
      </c>
      <c r="H2641" s="11">
        <v>19</v>
      </c>
      <c r="I2641" s="125">
        <v>220030</v>
      </c>
      <c r="J2641" s="94" t="s">
        <v>168</v>
      </c>
      <c r="K2641" s="94" t="s">
        <v>168</v>
      </c>
    </row>
    <row r="2642" spans="1:11" hidden="1" x14ac:dyDescent="0.2">
      <c r="A2642" s="1">
        <v>4212</v>
      </c>
      <c r="B2642" s="148">
        <v>41791784</v>
      </c>
      <c r="C2642" s="145" t="s">
        <v>1310</v>
      </c>
      <c r="D2642" s="145" t="s">
        <v>3752</v>
      </c>
      <c r="E2642" s="131" t="s">
        <v>3389</v>
      </c>
      <c r="F2642" s="145" t="s">
        <v>2657</v>
      </c>
      <c r="G2642" s="146">
        <v>4210</v>
      </c>
      <c r="H2642" s="146">
        <v>19</v>
      </c>
      <c r="I2642" s="153">
        <v>220030</v>
      </c>
      <c r="J2642" s="145" t="s">
        <v>3752</v>
      </c>
      <c r="K2642" s="2"/>
    </row>
    <row r="2643" spans="1:11" hidden="1" x14ac:dyDescent="0.2">
      <c r="A2643" s="88">
        <v>1363</v>
      </c>
      <c r="B2643" s="95">
        <v>41799597</v>
      </c>
      <c r="C2643" s="124" t="s">
        <v>1311</v>
      </c>
      <c r="D2643" s="10" t="str">
        <f>VLOOKUP(B2643,[1]PLANTA!$A$2:$T$2334,20,0)</f>
        <v>Grupo Jurídico Bogotá Zona Norte</v>
      </c>
      <c r="E2643" s="92" t="s">
        <v>2653</v>
      </c>
      <c r="F2643" s="10" t="s">
        <v>2654</v>
      </c>
      <c r="G2643" s="11">
        <v>3124</v>
      </c>
      <c r="H2643" s="11">
        <v>14</v>
      </c>
      <c r="I2643" s="125">
        <v>230020</v>
      </c>
      <c r="J2643" s="94" t="s">
        <v>161</v>
      </c>
      <c r="K2643" s="94" t="s">
        <v>161</v>
      </c>
    </row>
    <row r="2644" spans="1:11" ht="25.5" hidden="1" x14ac:dyDescent="0.2">
      <c r="A2644" s="88">
        <v>2512</v>
      </c>
      <c r="B2644" s="105">
        <v>41886249</v>
      </c>
      <c r="C2644" s="106" t="s">
        <v>2299</v>
      </c>
      <c r="D2644" s="104" t="s">
        <v>2169</v>
      </c>
      <c r="E2644" s="103" t="s">
        <v>3388</v>
      </c>
      <c r="F2644" s="104" t="s">
        <v>3389</v>
      </c>
      <c r="G2644" s="104" t="s">
        <v>3389</v>
      </c>
      <c r="H2644" s="104" t="s">
        <v>3389</v>
      </c>
      <c r="I2644" s="104" t="s">
        <v>3389</v>
      </c>
      <c r="J2644" s="107" t="s">
        <v>113</v>
      </c>
      <c r="K2644" s="107" t="s">
        <v>110</v>
      </c>
    </row>
    <row r="2645" spans="1:11" hidden="1" x14ac:dyDescent="0.2">
      <c r="A2645" s="88">
        <v>1746</v>
      </c>
      <c r="B2645" s="95">
        <v>41892452</v>
      </c>
      <c r="C2645" s="125" t="s">
        <v>1312</v>
      </c>
      <c r="D2645" s="10" t="str">
        <f>VLOOKUP(B2645,[1]PLANTA!$A$2:$T$2334,20,0)</f>
        <v>Grupo Jurídico ARMENIA</v>
      </c>
      <c r="E2645" s="92" t="s">
        <v>2653</v>
      </c>
      <c r="F2645" s="10" t="s">
        <v>2652</v>
      </c>
      <c r="G2645" s="11">
        <v>2044</v>
      </c>
      <c r="H2645" s="11">
        <v>10</v>
      </c>
      <c r="I2645" s="125">
        <v>320020</v>
      </c>
      <c r="J2645" s="94" t="s">
        <v>223</v>
      </c>
      <c r="K2645" s="94" t="s">
        <v>3200</v>
      </c>
    </row>
    <row r="2646" spans="1:11" hidden="1" x14ac:dyDescent="0.2">
      <c r="A2646" s="88">
        <v>1760</v>
      </c>
      <c r="B2646" s="95">
        <v>41895006</v>
      </c>
      <c r="C2646" s="125" t="s">
        <v>1313</v>
      </c>
      <c r="D2646" s="10" t="str">
        <f>VLOOKUP(B2646,[1]PLANTA!$A$2:$T$2334,20,0)</f>
        <v>Grupo Administrativo ARMENIA</v>
      </c>
      <c r="E2646" s="92" t="s">
        <v>2653</v>
      </c>
      <c r="F2646" s="10" t="s">
        <v>2695</v>
      </c>
      <c r="G2646" s="11">
        <v>4044</v>
      </c>
      <c r="H2646" s="11">
        <v>14</v>
      </c>
      <c r="I2646" s="125">
        <v>320030</v>
      </c>
      <c r="J2646" s="94" t="s">
        <v>223</v>
      </c>
      <c r="K2646" s="94" t="s">
        <v>3200</v>
      </c>
    </row>
    <row r="2647" spans="1:11" hidden="1" x14ac:dyDescent="0.2">
      <c r="A2647" s="1">
        <v>4666</v>
      </c>
      <c r="B2647" s="148">
        <v>41895006</v>
      </c>
      <c r="C2647" s="145" t="s">
        <v>1313</v>
      </c>
      <c r="D2647" s="145" t="s">
        <v>3781</v>
      </c>
      <c r="E2647" s="131" t="s">
        <v>3389</v>
      </c>
      <c r="F2647" s="145" t="s">
        <v>2695</v>
      </c>
      <c r="G2647" s="146">
        <v>4044</v>
      </c>
      <c r="H2647" s="146">
        <v>14</v>
      </c>
      <c r="I2647" s="153">
        <v>320030</v>
      </c>
      <c r="J2647" s="145" t="s">
        <v>3781</v>
      </c>
      <c r="K2647" s="2"/>
    </row>
    <row r="2648" spans="1:11" hidden="1" x14ac:dyDescent="0.2">
      <c r="A2648" s="88">
        <v>1762</v>
      </c>
      <c r="B2648" s="95">
        <v>41904238</v>
      </c>
      <c r="C2648" s="125" t="s">
        <v>3206</v>
      </c>
      <c r="D2648" s="10" t="str">
        <f>VLOOKUP(B2648,[1]PLANTA!$A$2:$T$2334,20,0)</f>
        <v>CALARCA</v>
      </c>
      <c r="E2648" s="92" t="s">
        <v>2825</v>
      </c>
      <c r="F2648" s="10" t="s">
        <v>2850</v>
      </c>
      <c r="G2648" s="11" t="s">
        <v>2851</v>
      </c>
      <c r="H2648" s="11" t="s">
        <v>2681</v>
      </c>
      <c r="I2648" s="125">
        <v>320110</v>
      </c>
      <c r="J2648" s="94" t="s">
        <v>224</v>
      </c>
      <c r="K2648" s="94" t="s">
        <v>3200</v>
      </c>
    </row>
    <row r="2649" spans="1:11" hidden="1" x14ac:dyDescent="0.2">
      <c r="A2649" s="88">
        <v>1756</v>
      </c>
      <c r="B2649" s="95">
        <v>41904554</v>
      </c>
      <c r="C2649" s="125" t="s">
        <v>3204</v>
      </c>
      <c r="D2649" s="10" t="str">
        <f>VLOOKUP(B2649,[1]PLANTA!$A$2:$T$2334,20,0)</f>
        <v>Grupo Administrativo ARMENIA</v>
      </c>
      <c r="E2649" s="92" t="s">
        <v>2651</v>
      </c>
      <c r="F2649" s="10" t="s">
        <v>2654</v>
      </c>
      <c r="G2649" s="11" t="s">
        <v>2723</v>
      </c>
      <c r="H2649" s="11" t="s">
        <v>2669</v>
      </c>
      <c r="I2649" s="125">
        <v>320030</v>
      </c>
      <c r="J2649" s="94" t="s">
        <v>223</v>
      </c>
      <c r="K2649" s="94" t="s">
        <v>3200</v>
      </c>
    </row>
    <row r="2650" spans="1:11" hidden="1" x14ac:dyDescent="0.2">
      <c r="A2650" s="1">
        <v>4662</v>
      </c>
      <c r="B2650" s="148">
        <v>41904554</v>
      </c>
      <c r="C2650" s="145" t="s">
        <v>3204</v>
      </c>
      <c r="D2650" s="155" t="s">
        <v>3781</v>
      </c>
      <c r="E2650" s="131" t="s">
        <v>3389</v>
      </c>
      <c r="F2650" s="145" t="s">
        <v>2654</v>
      </c>
      <c r="G2650" s="146" t="s">
        <v>2723</v>
      </c>
      <c r="H2650" s="146" t="s">
        <v>2669</v>
      </c>
      <c r="I2650" s="153">
        <v>320030</v>
      </c>
      <c r="J2650" s="145" t="s">
        <v>3781</v>
      </c>
      <c r="K2650" s="2"/>
    </row>
    <row r="2651" spans="1:11" hidden="1" x14ac:dyDescent="0.2">
      <c r="A2651" s="88">
        <v>1744</v>
      </c>
      <c r="B2651" s="95">
        <v>41911105</v>
      </c>
      <c r="C2651" s="125" t="s">
        <v>1314</v>
      </c>
      <c r="D2651" s="10" t="str">
        <f>VLOOKUP(B2651,[1]PLANTA!$A$2:$T$2334,20,0)</f>
        <v>Despacho del Registrador ARMENIA</v>
      </c>
      <c r="E2651" s="92" t="s">
        <v>2653</v>
      </c>
      <c r="F2651" s="10" t="s">
        <v>2657</v>
      </c>
      <c r="G2651" s="11">
        <v>4210</v>
      </c>
      <c r="H2651" s="11">
        <v>16</v>
      </c>
      <c r="I2651" s="125">
        <v>320010</v>
      </c>
      <c r="J2651" s="94" t="s">
        <v>223</v>
      </c>
      <c r="K2651" s="94" t="s">
        <v>3200</v>
      </c>
    </row>
    <row r="2652" spans="1:11" hidden="1" x14ac:dyDescent="0.2">
      <c r="A2652" s="1">
        <v>4651</v>
      </c>
      <c r="B2652" s="148">
        <v>41911105</v>
      </c>
      <c r="C2652" s="145" t="s">
        <v>1314</v>
      </c>
      <c r="D2652" s="145" t="s">
        <v>3779</v>
      </c>
      <c r="E2652" s="131" t="s">
        <v>3389</v>
      </c>
      <c r="F2652" s="145" t="s">
        <v>2657</v>
      </c>
      <c r="G2652" s="146">
        <v>4210</v>
      </c>
      <c r="H2652" s="146">
        <v>16</v>
      </c>
      <c r="I2652" s="153">
        <v>320010</v>
      </c>
      <c r="J2652" s="145" t="s">
        <v>3779</v>
      </c>
      <c r="K2652" s="2"/>
    </row>
    <row r="2653" spans="1:11" hidden="1" x14ac:dyDescent="0.2">
      <c r="A2653" s="88">
        <v>1747</v>
      </c>
      <c r="B2653" s="95">
        <v>41912688</v>
      </c>
      <c r="C2653" s="125" t="s">
        <v>1315</v>
      </c>
      <c r="D2653" s="10" t="str">
        <f>VLOOKUP(B2653,[1]PLANTA!$A$2:$T$2334,20,0)</f>
        <v>Grupo Jurídico ARMENIA</v>
      </c>
      <c r="E2653" s="92" t="s">
        <v>2653</v>
      </c>
      <c r="F2653" s="10" t="s">
        <v>2654</v>
      </c>
      <c r="G2653" s="11">
        <v>3124</v>
      </c>
      <c r="H2653" s="11">
        <v>14</v>
      </c>
      <c r="I2653" s="125">
        <v>320020</v>
      </c>
      <c r="J2653" s="94" t="s">
        <v>223</v>
      </c>
      <c r="K2653" s="94" t="s">
        <v>3200</v>
      </c>
    </row>
    <row r="2654" spans="1:11" hidden="1" x14ac:dyDescent="0.2">
      <c r="A2654" s="1">
        <v>4654</v>
      </c>
      <c r="B2654" s="148">
        <v>41912688</v>
      </c>
      <c r="C2654" s="145" t="s">
        <v>1315</v>
      </c>
      <c r="D2654" s="145" t="s">
        <v>3780</v>
      </c>
      <c r="E2654" s="131" t="s">
        <v>3389</v>
      </c>
      <c r="F2654" s="145" t="s">
        <v>2654</v>
      </c>
      <c r="G2654" s="146">
        <v>3124</v>
      </c>
      <c r="H2654" s="146">
        <v>14</v>
      </c>
      <c r="I2654" s="153">
        <v>320020</v>
      </c>
      <c r="J2654" s="145" t="s">
        <v>3780</v>
      </c>
      <c r="K2654" s="2"/>
    </row>
    <row r="2655" spans="1:11" hidden="1" x14ac:dyDescent="0.2">
      <c r="A2655" s="88">
        <v>1768</v>
      </c>
      <c r="B2655" s="95">
        <v>41913757</v>
      </c>
      <c r="C2655" s="125" t="s">
        <v>3209</v>
      </c>
      <c r="D2655" s="10" t="str">
        <f>VLOOKUP(B2655,[1]PLANTA!$A$2:$T$2334,20,0)</f>
        <v>FILANDIA</v>
      </c>
      <c r="E2655" s="92" t="s">
        <v>2825</v>
      </c>
      <c r="F2655" s="10" t="s">
        <v>2850</v>
      </c>
      <c r="G2655" s="11" t="s">
        <v>2851</v>
      </c>
      <c r="H2655" s="11" t="s">
        <v>2681</v>
      </c>
      <c r="I2655" s="125">
        <v>320120</v>
      </c>
      <c r="J2655" s="94" t="s">
        <v>225</v>
      </c>
      <c r="K2655" s="94" t="s">
        <v>3200</v>
      </c>
    </row>
    <row r="2656" spans="1:11" hidden="1" x14ac:dyDescent="0.2">
      <c r="A2656" s="1">
        <v>4897</v>
      </c>
      <c r="B2656" s="148">
        <v>41913757</v>
      </c>
      <c r="C2656" s="145" t="s">
        <v>3209</v>
      </c>
      <c r="D2656" s="145" t="s">
        <v>255</v>
      </c>
      <c r="E2656" s="131" t="s">
        <v>3389</v>
      </c>
      <c r="F2656" s="145" t="s">
        <v>2850</v>
      </c>
      <c r="G2656" s="146" t="s">
        <v>2851</v>
      </c>
      <c r="H2656" s="146" t="s">
        <v>2681</v>
      </c>
      <c r="I2656" s="153">
        <v>360130</v>
      </c>
      <c r="J2656" s="145" t="s">
        <v>255</v>
      </c>
      <c r="K2656" s="2"/>
    </row>
    <row r="2657" spans="1:11" hidden="1" x14ac:dyDescent="0.2">
      <c r="A2657" s="88">
        <v>1752</v>
      </c>
      <c r="B2657" s="95">
        <v>41920757</v>
      </c>
      <c r="C2657" s="125" t="s">
        <v>1316</v>
      </c>
      <c r="D2657" s="10" t="str">
        <f>VLOOKUP(B2657,[1]PLANTA!$A$2:$T$2334,20,0)</f>
        <v>Grupo Jurídico ARMENIA</v>
      </c>
      <c r="E2657" s="92" t="s">
        <v>2653</v>
      </c>
      <c r="F2657" s="10" t="s">
        <v>2657</v>
      </c>
      <c r="G2657" s="11">
        <v>4210</v>
      </c>
      <c r="H2657" s="11">
        <v>16</v>
      </c>
      <c r="I2657" s="125">
        <v>320020</v>
      </c>
      <c r="J2657" s="94" t="s">
        <v>223</v>
      </c>
      <c r="K2657" s="94" t="s">
        <v>3200</v>
      </c>
    </row>
    <row r="2658" spans="1:11" hidden="1" x14ac:dyDescent="0.2">
      <c r="A2658" s="1">
        <v>4657</v>
      </c>
      <c r="B2658" s="148">
        <v>41920757</v>
      </c>
      <c r="C2658" s="145" t="s">
        <v>1316</v>
      </c>
      <c r="D2658" s="145" t="s">
        <v>3780</v>
      </c>
      <c r="E2658" s="131" t="s">
        <v>3389</v>
      </c>
      <c r="F2658" s="145" t="s">
        <v>2657</v>
      </c>
      <c r="G2658" s="146">
        <v>4210</v>
      </c>
      <c r="H2658" s="146">
        <v>16</v>
      </c>
      <c r="I2658" s="153">
        <v>320020</v>
      </c>
      <c r="J2658" s="145" t="s">
        <v>3780</v>
      </c>
      <c r="K2658" s="2"/>
    </row>
    <row r="2659" spans="1:11" ht="25.5" hidden="1" x14ac:dyDescent="0.2">
      <c r="A2659" s="88">
        <v>2513</v>
      </c>
      <c r="B2659" s="105">
        <v>41925952</v>
      </c>
      <c r="C2659" s="106" t="s">
        <v>2050</v>
      </c>
      <c r="D2659" s="108" t="s">
        <v>2004</v>
      </c>
      <c r="E2659" s="103" t="s">
        <v>3388</v>
      </c>
      <c r="F2659" s="104" t="s">
        <v>3389</v>
      </c>
      <c r="G2659" s="104" t="s">
        <v>3389</v>
      </c>
      <c r="H2659" s="104" t="s">
        <v>3389</v>
      </c>
      <c r="I2659" s="104" t="s">
        <v>3389</v>
      </c>
      <c r="J2659" s="104" t="s">
        <v>172</v>
      </c>
      <c r="K2659" s="104" t="s">
        <v>172</v>
      </c>
    </row>
    <row r="2660" spans="1:11" hidden="1" x14ac:dyDescent="0.2">
      <c r="A2660" s="88">
        <v>2189</v>
      </c>
      <c r="B2660" s="95">
        <v>41934554</v>
      </c>
      <c r="C2660" s="125" t="s">
        <v>1317</v>
      </c>
      <c r="D2660" s="10" t="str">
        <f>VLOOKUP(B2660,[1]PLANTA!$A$2:$T$2334,20,0)</f>
        <v>ROLDANILLO</v>
      </c>
      <c r="E2660" s="92" t="s">
        <v>2653</v>
      </c>
      <c r="F2660" s="10" t="s">
        <v>2695</v>
      </c>
      <c r="G2660" s="11">
        <v>4044</v>
      </c>
      <c r="H2660" s="11">
        <v>12</v>
      </c>
      <c r="I2660" s="125">
        <v>380150</v>
      </c>
      <c r="J2660" s="94" t="s">
        <v>269</v>
      </c>
      <c r="K2660" s="94" t="s">
        <v>263</v>
      </c>
    </row>
    <row r="2661" spans="1:11" hidden="1" x14ac:dyDescent="0.2">
      <c r="A2661" s="1">
        <v>5070</v>
      </c>
      <c r="B2661" s="148">
        <v>41934554</v>
      </c>
      <c r="C2661" s="145" t="s">
        <v>1317</v>
      </c>
      <c r="D2661" s="145" t="s">
        <v>269</v>
      </c>
      <c r="E2661" s="131" t="s">
        <v>3389</v>
      </c>
      <c r="F2661" s="145" t="s">
        <v>2695</v>
      </c>
      <c r="G2661" s="146">
        <v>4044</v>
      </c>
      <c r="H2661" s="146">
        <v>12</v>
      </c>
      <c r="I2661" s="153">
        <v>380150</v>
      </c>
      <c r="J2661" s="145" t="s">
        <v>269</v>
      </c>
      <c r="K2661" s="2"/>
    </row>
    <row r="2662" spans="1:11" hidden="1" x14ac:dyDescent="0.2">
      <c r="A2662" s="88">
        <v>1739</v>
      </c>
      <c r="B2662" s="95">
        <v>41936572</v>
      </c>
      <c r="C2662" s="124" t="s">
        <v>1318</v>
      </c>
      <c r="D2662" s="10" t="str">
        <f>VLOOKUP(B2662,[1]PLANTA!$A$2:$T$2334,20,0)</f>
        <v>Despacho del Registrador ARMENIA</v>
      </c>
      <c r="E2662" s="92" t="s">
        <v>2651</v>
      </c>
      <c r="F2662" s="10" t="s">
        <v>2652</v>
      </c>
      <c r="G2662" s="11">
        <v>2044</v>
      </c>
      <c r="H2662" s="11">
        <v>10</v>
      </c>
      <c r="I2662" s="125">
        <v>320010</v>
      </c>
      <c r="J2662" s="94" t="s">
        <v>223</v>
      </c>
      <c r="K2662" s="139" t="s">
        <v>3200</v>
      </c>
    </row>
    <row r="2663" spans="1:11" hidden="1" x14ac:dyDescent="0.2">
      <c r="A2663" s="1">
        <v>4652</v>
      </c>
      <c r="B2663" s="148">
        <v>41936572</v>
      </c>
      <c r="C2663" s="145" t="s">
        <v>1318</v>
      </c>
      <c r="D2663" s="155" t="s">
        <v>3780</v>
      </c>
      <c r="E2663" s="131" t="s">
        <v>3389</v>
      </c>
      <c r="F2663" s="145" t="s">
        <v>2652</v>
      </c>
      <c r="G2663" s="146">
        <v>2044</v>
      </c>
      <c r="H2663" s="146">
        <v>10</v>
      </c>
      <c r="I2663" s="153">
        <v>320020</v>
      </c>
      <c r="J2663" s="145" t="s">
        <v>3780</v>
      </c>
      <c r="K2663" s="2"/>
    </row>
    <row r="2664" spans="1:11" ht="38.25" hidden="1" x14ac:dyDescent="0.2">
      <c r="A2664" s="88">
        <v>2514</v>
      </c>
      <c r="B2664" s="105">
        <v>41938821</v>
      </c>
      <c r="C2664" s="106" t="s">
        <v>2384</v>
      </c>
      <c r="D2664" s="117" t="s">
        <v>1934</v>
      </c>
      <c r="E2664" s="103" t="s">
        <v>3388</v>
      </c>
      <c r="F2664" s="104" t="s">
        <v>3389</v>
      </c>
      <c r="G2664" s="104" t="s">
        <v>3389</v>
      </c>
      <c r="H2664" s="104" t="s">
        <v>3389</v>
      </c>
      <c r="I2664" s="104" t="s">
        <v>3389</v>
      </c>
      <c r="J2664" s="107" t="s">
        <v>54</v>
      </c>
      <c r="K2664" s="107" t="s">
        <v>278</v>
      </c>
    </row>
    <row r="2665" spans="1:11" hidden="1" x14ac:dyDescent="0.2">
      <c r="A2665" s="1">
        <v>4661</v>
      </c>
      <c r="B2665" s="148">
        <v>41946893</v>
      </c>
      <c r="C2665" s="145" t="s">
        <v>3619</v>
      </c>
      <c r="D2665" s="145" t="s">
        <v>3781</v>
      </c>
      <c r="E2665" s="131" t="s">
        <v>3389</v>
      </c>
      <c r="F2665" s="145" t="s">
        <v>2654</v>
      </c>
      <c r="G2665" s="146">
        <v>3124</v>
      </c>
      <c r="H2665" s="146">
        <v>14</v>
      </c>
      <c r="I2665" s="153">
        <v>320030</v>
      </c>
      <c r="J2665" s="145" t="s">
        <v>3781</v>
      </c>
      <c r="K2665" s="2"/>
    </row>
    <row r="2666" spans="1:11" ht="25.5" hidden="1" x14ac:dyDescent="0.2">
      <c r="A2666" s="88">
        <v>2515</v>
      </c>
      <c r="B2666" s="102">
        <v>41951085</v>
      </c>
      <c r="C2666" s="103" t="s">
        <v>1914</v>
      </c>
      <c r="D2666" s="104" t="s">
        <v>2011</v>
      </c>
      <c r="E2666" s="103" t="s">
        <v>3388</v>
      </c>
      <c r="F2666" s="104" t="s">
        <v>3389</v>
      </c>
      <c r="G2666" s="104" t="s">
        <v>3389</v>
      </c>
      <c r="H2666" s="104" t="s">
        <v>3389</v>
      </c>
      <c r="I2666" s="104" t="s">
        <v>3389</v>
      </c>
      <c r="J2666" s="107" t="s">
        <v>54</v>
      </c>
      <c r="K2666" s="104" t="s">
        <v>278</v>
      </c>
    </row>
    <row r="2667" spans="1:11" hidden="1" x14ac:dyDescent="0.2">
      <c r="A2667" s="88">
        <v>1791</v>
      </c>
      <c r="B2667" s="95">
        <v>42018934</v>
      </c>
      <c r="C2667" s="125" t="s">
        <v>1319</v>
      </c>
      <c r="D2667" s="10" t="str">
        <f>VLOOKUP(B2667,[1]PLANTA!$A$2:$T$2334,20,0)</f>
        <v>Grupo Administrativo PEREIRA</v>
      </c>
      <c r="E2667" s="92" t="s">
        <v>2651</v>
      </c>
      <c r="F2667" s="10" t="s">
        <v>2652</v>
      </c>
      <c r="G2667" s="11" t="s">
        <v>2662</v>
      </c>
      <c r="H2667" s="11" t="s">
        <v>2663</v>
      </c>
      <c r="I2667" s="125">
        <v>330030</v>
      </c>
      <c r="J2667" s="94" t="s">
        <v>227</v>
      </c>
      <c r="K2667" s="94" t="s">
        <v>226</v>
      </c>
    </row>
    <row r="2668" spans="1:11" hidden="1" x14ac:dyDescent="0.2">
      <c r="A2668" s="1">
        <v>4694</v>
      </c>
      <c r="B2668" s="148">
        <v>42018934</v>
      </c>
      <c r="C2668" s="145" t="s">
        <v>1319</v>
      </c>
      <c r="D2668" s="155" t="s">
        <v>3784</v>
      </c>
      <c r="E2668" s="131" t="s">
        <v>3389</v>
      </c>
      <c r="F2668" s="145" t="s">
        <v>2652</v>
      </c>
      <c r="G2668" s="146" t="s">
        <v>2662</v>
      </c>
      <c r="H2668" s="146" t="s">
        <v>2663</v>
      </c>
      <c r="I2668" s="153">
        <v>330030</v>
      </c>
      <c r="J2668" s="145" t="s">
        <v>3784</v>
      </c>
      <c r="K2668" s="2"/>
    </row>
    <row r="2669" spans="1:11" hidden="1" x14ac:dyDescent="0.2">
      <c r="A2669" s="88">
        <v>1788</v>
      </c>
      <c r="B2669" s="95">
        <v>42050541</v>
      </c>
      <c r="C2669" s="125" t="s">
        <v>1320</v>
      </c>
      <c r="D2669" s="130" t="str">
        <f>VLOOKUP(B2669,[1]PLANTA!$A$2:$T$2334,20,0)</f>
        <v>Grupo Jurídico PEREIRA</v>
      </c>
      <c r="E2669" s="92" t="s">
        <v>2653</v>
      </c>
      <c r="F2669" s="10" t="s">
        <v>2657</v>
      </c>
      <c r="G2669" s="11">
        <v>4210</v>
      </c>
      <c r="H2669" s="11">
        <v>19</v>
      </c>
      <c r="I2669" s="125">
        <v>330020</v>
      </c>
      <c r="J2669" s="94" t="s">
        <v>227</v>
      </c>
      <c r="K2669" s="94" t="s">
        <v>226</v>
      </c>
    </row>
    <row r="2670" spans="1:11" hidden="1" x14ac:dyDescent="0.2">
      <c r="A2670" s="88">
        <v>760</v>
      </c>
      <c r="B2670" s="95">
        <v>42058018</v>
      </c>
      <c r="C2670" s="125" t="s">
        <v>2937</v>
      </c>
      <c r="D2670" s="130" t="str">
        <f>VLOOKUP(B2670,[1]PLANTA!$A$2:$T$2334,20,0)</f>
        <v>Grupo Jurídico CARTAGENA</v>
      </c>
      <c r="E2670" s="92" t="s">
        <v>2653</v>
      </c>
      <c r="F2670" s="10" t="s">
        <v>2660</v>
      </c>
      <c r="G2670" s="11">
        <v>2028</v>
      </c>
      <c r="H2670" s="11">
        <v>12</v>
      </c>
      <c r="I2670" s="125">
        <v>140020</v>
      </c>
      <c r="J2670" s="94" t="s">
        <v>106</v>
      </c>
      <c r="K2670" s="94" t="s">
        <v>74</v>
      </c>
    </row>
    <row r="2671" spans="1:11" hidden="1" x14ac:dyDescent="0.2">
      <c r="A2671" s="1">
        <v>4679</v>
      </c>
      <c r="B2671" s="148">
        <v>42058018</v>
      </c>
      <c r="C2671" s="145" t="s">
        <v>2937</v>
      </c>
      <c r="D2671" s="155" t="s">
        <v>3783</v>
      </c>
      <c r="E2671" s="131" t="s">
        <v>3389</v>
      </c>
      <c r="F2671" s="145" t="s">
        <v>2660</v>
      </c>
      <c r="G2671" s="146">
        <v>2028</v>
      </c>
      <c r="H2671" s="146">
        <v>12</v>
      </c>
      <c r="I2671" s="153">
        <v>330020</v>
      </c>
      <c r="J2671" s="145" t="s">
        <v>3783</v>
      </c>
      <c r="K2671" s="2"/>
    </row>
    <row r="2672" spans="1:11" hidden="1" x14ac:dyDescent="0.2">
      <c r="A2672" s="88">
        <v>2152</v>
      </c>
      <c r="B2672" s="95">
        <v>42059676</v>
      </c>
      <c r="C2672" s="125" t="s">
        <v>1321</v>
      </c>
      <c r="D2672" s="130" t="str">
        <f>VLOOKUP(B2672,[1]PLANTA!$A$2:$T$2334,20,0)</f>
        <v>CARTAGO</v>
      </c>
      <c r="E2672" s="92" t="s">
        <v>2653</v>
      </c>
      <c r="F2672" s="10" t="s">
        <v>2695</v>
      </c>
      <c r="G2672" s="11">
        <v>4044</v>
      </c>
      <c r="H2672" s="11">
        <v>18</v>
      </c>
      <c r="I2672" s="125">
        <v>380130</v>
      </c>
      <c r="J2672" s="94" t="s">
        <v>267</v>
      </c>
      <c r="K2672" s="94" t="s">
        <v>263</v>
      </c>
    </row>
    <row r="2673" spans="1:11" hidden="1" x14ac:dyDescent="0.2">
      <c r="A2673" s="1">
        <v>5034</v>
      </c>
      <c r="B2673" s="148">
        <v>42059676</v>
      </c>
      <c r="C2673" s="145" t="s">
        <v>1321</v>
      </c>
      <c r="D2673" s="145" t="s">
        <v>267</v>
      </c>
      <c r="E2673" s="131" t="s">
        <v>3389</v>
      </c>
      <c r="F2673" s="145" t="s">
        <v>2695</v>
      </c>
      <c r="G2673" s="146">
        <v>4044</v>
      </c>
      <c r="H2673" s="146">
        <v>18</v>
      </c>
      <c r="I2673" s="153">
        <v>380130</v>
      </c>
      <c r="J2673" s="145" t="s">
        <v>267</v>
      </c>
      <c r="K2673" s="2"/>
    </row>
    <row r="2674" spans="1:11" hidden="1" x14ac:dyDescent="0.2">
      <c r="A2674" s="88">
        <v>1816</v>
      </c>
      <c r="B2674" s="95">
        <v>42062605</v>
      </c>
      <c r="C2674" s="125" t="s">
        <v>3223</v>
      </c>
      <c r="D2674" s="130" t="str">
        <f>VLOOKUP(B2674,[1]PLANTA!$A$2:$T$2334,20,0)</f>
        <v>DOSQUEBRADAS</v>
      </c>
      <c r="E2674" s="92" t="s">
        <v>2651</v>
      </c>
      <c r="F2674" s="10" t="s">
        <v>2657</v>
      </c>
      <c r="G2674" s="11">
        <v>4210</v>
      </c>
      <c r="H2674" s="11">
        <v>16</v>
      </c>
      <c r="I2674" s="125">
        <v>330140</v>
      </c>
      <c r="J2674" s="94" t="s">
        <v>230</v>
      </c>
      <c r="K2674" s="94" t="s">
        <v>226</v>
      </c>
    </row>
    <row r="2675" spans="1:11" hidden="1" x14ac:dyDescent="0.2">
      <c r="A2675" s="1">
        <v>4717</v>
      </c>
      <c r="B2675" s="148">
        <v>42062605</v>
      </c>
      <c r="C2675" s="145" t="s">
        <v>3223</v>
      </c>
      <c r="D2675" s="145" t="s">
        <v>230</v>
      </c>
      <c r="E2675" s="131" t="s">
        <v>3389</v>
      </c>
      <c r="F2675" s="145" t="s">
        <v>2657</v>
      </c>
      <c r="G2675" s="146">
        <v>4210</v>
      </c>
      <c r="H2675" s="146">
        <v>16</v>
      </c>
      <c r="I2675" s="153">
        <v>330140</v>
      </c>
      <c r="J2675" s="145" t="s">
        <v>230</v>
      </c>
      <c r="K2675" s="2"/>
    </row>
    <row r="2676" spans="1:11" hidden="1" x14ac:dyDescent="0.2">
      <c r="A2676" s="88">
        <v>1773</v>
      </c>
      <c r="B2676" s="95">
        <v>42071744</v>
      </c>
      <c r="C2676" s="125" t="s">
        <v>1322</v>
      </c>
      <c r="D2676" s="10" t="str">
        <f>VLOOKUP(B2676,[1]PLANTA!$A$2:$T$2334,20,0)</f>
        <v>Despacho del Registrador PEREIRA</v>
      </c>
      <c r="E2676" s="92" t="s">
        <v>2651</v>
      </c>
      <c r="F2676" s="10" t="s">
        <v>2652</v>
      </c>
      <c r="G2676" s="11" t="s">
        <v>2662</v>
      </c>
      <c r="H2676" s="11" t="s">
        <v>2698</v>
      </c>
      <c r="I2676" s="125">
        <v>330010</v>
      </c>
      <c r="J2676" s="94" t="s">
        <v>227</v>
      </c>
      <c r="K2676" s="94" t="s">
        <v>226</v>
      </c>
    </row>
    <row r="2677" spans="1:11" hidden="1" x14ac:dyDescent="0.2">
      <c r="A2677" s="1">
        <v>4678</v>
      </c>
      <c r="B2677" s="148">
        <v>42071744</v>
      </c>
      <c r="C2677" s="145" t="s">
        <v>1322</v>
      </c>
      <c r="D2677" s="145" t="s">
        <v>3782</v>
      </c>
      <c r="E2677" s="131" t="s">
        <v>3389</v>
      </c>
      <c r="F2677" s="145" t="s">
        <v>2652</v>
      </c>
      <c r="G2677" s="146" t="s">
        <v>2662</v>
      </c>
      <c r="H2677" s="146" t="s">
        <v>2698</v>
      </c>
      <c r="I2677" s="153">
        <v>330010</v>
      </c>
      <c r="J2677" s="145" t="s">
        <v>3782</v>
      </c>
      <c r="K2677" s="2"/>
    </row>
    <row r="2678" spans="1:11" hidden="1" x14ac:dyDescent="0.2">
      <c r="A2678" s="88">
        <v>1774</v>
      </c>
      <c r="B2678" s="95">
        <v>42079501</v>
      </c>
      <c r="C2678" s="125" t="s">
        <v>1323</v>
      </c>
      <c r="D2678" s="130" t="str">
        <f>VLOOKUP(B2678,[1]PLANTA!$A$2:$T$2334,20,0)</f>
        <v>Despacho del Registrador PEREIRA</v>
      </c>
      <c r="E2678" s="92" t="s">
        <v>2651</v>
      </c>
      <c r="F2678" s="10" t="s">
        <v>2695</v>
      </c>
      <c r="G2678" s="11">
        <v>4044</v>
      </c>
      <c r="H2678" s="11">
        <v>14</v>
      </c>
      <c r="I2678" s="125">
        <v>330010</v>
      </c>
      <c r="J2678" s="94" t="s">
        <v>227</v>
      </c>
      <c r="K2678" s="94" t="s">
        <v>226</v>
      </c>
    </row>
    <row r="2679" spans="1:11" hidden="1" x14ac:dyDescent="0.2">
      <c r="A2679" s="88">
        <v>1772</v>
      </c>
      <c r="B2679" s="95">
        <v>42096310</v>
      </c>
      <c r="C2679" s="124" t="s">
        <v>3210</v>
      </c>
      <c r="D2679" s="10" t="str">
        <f>VLOOKUP(B2679,[1]PLANTA!$A$2:$T$2334,20,0)</f>
        <v>Despacho del Registrador PEREIRA</v>
      </c>
      <c r="E2679" s="92" t="s">
        <v>2825</v>
      </c>
      <c r="F2679" s="10" t="s">
        <v>2826</v>
      </c>
      <c r="G2679" s="11" t="s">
        <v>2827</v>
      </c>
      <c r="H2679" s="11" t="s">
        <v>2717</v>
      </c>
      <c r="I2679" s="125">
        <v>330010</v>
      </c>
      <c r="J2679" s="94" t="s">
        <v>227</v>
      </c>
      <c r="K2679" s="94" t="s">
        <v>226</v>
      </c>
    </row>
    <row r="2680" spans="1:11" hidden="1" x14ac:dyDescent="0.2">
      <c r="A2680" s="1">
        <v>4705</v>
      </c>
      <c r="B2680" s="148">
        <v>42096310</v>
      </c>
      <c r="C2680" s="145" t="s">
        <v>3210</v>
      </c>
      <c r="D2680" s="155" t="s">
        <v>231</v>
      </c>
      <c r="E2680" s="131" t="s">
        <v>3389</v>
      </c>
      <c r="F2680" s="145" t="s">
        <v>2850</v>
      </c>
      <c r="G2680" s="146" t="s">
        <v>2851</v>
      </c>
      <c r="H2680" s="146" t="s">
        <v>2681</v>
      </c>
      <c r="I2680" s="153">
        <v>330130</v>
      </c>
      <c r="J2680" s="145" t="s">
        <v>231</v>
      </c>
      <c r="K2680" s="2"/>
    </row>
    <row r="2681" spans="1:11" hidden="1" x14ac:dyDescent="0.2">
      <c r="A2681" s="88">
        <v>1787</v>
      </c>
      <c r="B2681" s="95">
        <v>42119279</v>
      </c>
      <c r="C2681" s="125" t="s">
        <v>1324</v>
      </c>
      <c r="D2681" s="130" t="str">
        <f>VLOOKUP(B2681,[1]PLANTA!$A$2:$T$2334,20,0)</f>
        <v>Grupo Jurídico PEREIRA</v>
      </c>
      <c r="E2681" s="92" t="s">
        <v>2651</v>
      </c>
      <c r="F2681" s="10" t="s">
        <v>2695</v>
      </c>
      <c r="G2681" s="11">
        <v>4044</v>
      </c>
      <c r="H2681" s="11">
        <v>14</v>
      </c>
      <c r="I2681" s="125">
        <v>330020</v>
      </c>
      <c r="J2681" s="94" t="s">
        <v>227</v>
      </c>
      <c r="K2681" s="94" t="s">
        <v>226</v>
      </c>
    </row>
    <row r="2682" spans="1:11" hidden="1" x14ac:dyDescent="0.2">
      <c r="A2682" s="1">
        <v>4691</v>
      </c>
      <c r="B2682" s="148">
        <v>42119279</v>
      </c>
      <c r="C2682" s="145" t="s">
        <v>1324</v>
      </c>
      <c r="D2682" s="155" t="s">
        <v>3783</v>
      </c>
      <c r="E2682" s="131" t="s">
        <v>3389</v>
      </c>
      <c r="F2682" s="145" t="s">
        <v>2695</v>
      </c>
      <c r="G2682" s="146">
        <v>4044</v>
      </c>
      <c r="H2682" s="146">
        <v>14</v>
      </c>
      <c r="I2682" s="153">
        <v>330020</v>
      </c>
      <c r="J2682" s="145" t="s">
        <v>3783</v>
      </c>
      <c r="K2682" s="2"/>
    </row>
    <row r="2683" spans="1:11" hidden="1" x14ac:dyDescent="0.2">
      <c r="A2683" s="88">
        <v>1779</v>
      </c>
      <c r="B2683" s="95">
        <v>42119532</v>
      </c>
      <c r="C2683" s="125" t="s">
        <v>1325</v>
      </c>
      <c r="D2683" s="10" t="str">
        <f>VLOOKUP(B2683,[1]PLANTA!$A$2:$T$2334,20,0)</f>
        <v>Grupo Jurídico PEREIRA</v>
      </c>
      <c r="E2683" s="92" t="s">
        <v>2653</v>
      </c>
      <c r="F2683" s="10" t="s">
        <v>2652</v>
      </c>
      <c r="G2683" s="11">
        <v>2044</v>
      </c>
      <c r="H2683" s="11" t="s">
        <v>2683</v>
      </c>
      <c r="I2683" s="125">
        <v>330020</v>
      </c>
      <c r="J2683" s="94" t="s">
        <v>227</v>
      </c>
      <c r="K2683" s="94" t="s">
        <v>226</v>
      </c>
    </row>
    <row r="2684" spans="1:11" hidden="1" x14ac:dyDescent="0.2">
      <c r="A2684" s="1">
        <v>4684</v>
      </c>
      <c r="B2684" s="148">
        <v>42119532</v>
      </c>
      <c r="C2684" s="145" t="s">
        <v>1325</v>
      </c>
      <c r="D2684" s="155" t="s">
        <v>3783</v>
      </c>
      <c r="E2684" s="131" t="s">
        <v>3389</v>
      </c>
      <c r="F2684" s="145" t="s">
        <v>2652</v>
      </c>
      <c r="G2684" s="146">
        <v>2044</v>
      </c>
      <c r="H2684" s="146" t="s">
        <v>2683</v>
      </c>
      <c r="I2684" s="153">
        <v>330020</v>
      </c>
      <c r="J2684" s="145" t="s">
        <v>3783</v>
      </c>
      <c r="K2684" s="2"/>
    </row>
    <row r="2685" spans="1:11" hidden="1" x14ac:dyDescent="0.2">
      <c r="A2685" s="88">
        <v>152</v>
      </c>
      <c r="B2685" s="95">
        <v>42123326</v>
      </c>
      <c r="C2685" s="125" t="s">
        <v>2739</v>
      </c>
      <c r="D2685" s="10" t="str">
        <f>VLOOKUP(B2685,[1]PLANTA!$A$2:$T$2334,20,0)</f>
        <v>Grupo de Contabilidad y Costos</v>
      </c>
      <c r="E2685" s="92" t="s">
        <v>2651</v>
      </c>
      <c r="F2685" s="10" t="s">
        <v>2652</v>
      </c>
      <c r="G2685" s="11">
        <v>2044</v>
      </c>
      <c r="H2685" s="11">
        <v>10</v>
      </c>
      <c r="I2685" s="125">
        <v>7110</v>
      </c>
      <c r="J2685" s="94" t="s">
        <v>54</v>
      </c>
      <c r="K2685" s="94" t="s">
        <v>278</v>
      </c>
    </row>
    <row r="2686" spans="1:11" hidden="1" x14ac:dyDescent="0.2">
      <c r="A2686" s="1">
        <v>4879</v>
      </c>
      <c r="B2686" s="148">
        <v>42123326</v>
      </c>
      <c r="C2686" s="154" t="s">
        <v>2739</v>
      </c>
      <c r="D2686" s="145" t="s">
        <v>3794</v>
      </c>
      <c r="E2686" s="131" t="s">
        <v>3389</v>
      </c>
      <c r="F2686" s="145" t="s">
        <v>2652</v>
      </c>
      <c r="G2686" s="146">
        <v>2044</v>
      </c>
      <c r="H2686" s="146">
        <v>10</v>
      </c>
      <c r="I2686" s="153">
        <v>360030</v>
      </c>
      <c r="J2686" s="145" t="s">
        <v>3794</v>
      </c>
      <c r="K2686" s="2"/>
    </row>
    <row r="2687" spans="1:11" hidden="1" x14ac:dyDescent="0.2">
      <c r="A2687" s="88">
        <v>1778</v>
      </c>
      <c r="B2687" s="95">
        <v>42130955</v>
      </c>
      <c r="C2687" s="125" t="s">
        <v>1326</v>
      </c>
      <c r="D2687" s="130" t="str">
        <f>VLOOKUP(B2687,[1]PLANTA!$A$2:$T$2334,20,0)</f>
        <v>Grupo Jurídico PEREIRA</v>
      </c>
      <c r="E2687" s="92" t="s">
        <v>2651</v>
      </c>
      <c r="F2687" s="10" t="s">
        <v>2652</v>
      </c>
      <c r="G2687" s="11" t="s">
        <v>2662</v>
      </c>
      <c r="H2687" s="11" t="s">
        <v>2700</v>
      </c>
      <c r="I2687" s="125">
        <v>330020</v>
      </c>
      <c r="J2687" s="94" t="s">
        <v>227</v>
      </c>
      <c r="K2687" s="94" t="s">
        <v>226</v>
      </c>
    </row>
    <row r="2688" spans="1:11" hidden="1" x14ac:dyDescent="0.2">
      <c r="A2688" s="1">
        <v>4683</v>
      </c>
      <c r="B2688" s="148">
        <v>42130955</v>
      </c>
      <c r="C2688" s="145" t="s">
        <v>1326</v>
      </c>
      <c r="D2688" s="155" t="s">
        <v>3783</v>
      </c>
      <c r="E2688" s="131" t="s">
        <v>3389</v>
      </c>
      <c r="F2688" s="145" t="s">
        <v>2652</v>
      </c>
      <c r="G2688" s="146" t="s">
        <v>2662</v>
      </c>
      <c r="H2688" s="146" t="s">
        <v>2700</v>
      </c>
      <c r="I2688" s="153">
        <v>330020</v>
      </c>
      <c r="J2688" s="145" t="s">
        <v>3783</v>
      </c>
      <c r="K2688" s="141"/>
    </row>
    <row r="2689" spans="1:11" hidden="1" x14ac:dyDescent="0.2">
      <c r="A2689" s="88">
        <v>1962</v>
      </c>
      <c r="B2689" s="95">
        <v>42202595</v>
      </c>
      <c r="C2689" s="125" t="s">
        <v>1327</v>
      </c>
      <c r="D2689" s="130" t="str">
        <f>VLOOKUP(B2689,[1]PLANTA!$A$2:$T$2334,20,0)</f>
        <v>COROZAL</v>
      </c>
      <c r="E2689" s="92" t="s">
        <v>2653</v>
      </c>
      <c r="F2689" s="10" t="s">
        <v>2695</v>
      </c>
      <c r="G2689" s="11">
        <v>4044</v>
      </c>
      <c r="H2689" s="11">
        <v>14</v>
      </c>
      <c r="I2689" s="125">
        <v>350110</v>
      </c>
      <c r="J2689" s="94" t="s">
        <v>248</v>
      </c>
      <c r="K2689" s="94" t="s">
        <v>246</v>
      </c>
    </row>
    <row r="2690" spans="1:11" hidden="1" x14ac:dyDescent="0.2">
      <c r="A2690" s="88">
        <v>2251</v>
      </c>
      <c r="B2690" s="95">
        <v>42208116</v>
      </c>
      <c r="C2690" s="124" t="s">
        <v>1328</v>
      </c>
      <c r="D2690" s="10" t="str">
        <f>VLOOKUP(B2690,[1]PLANTA!$A$2:$T$2334,20,0)</f>
        <v>SAN ANDRES ISLAS</v>
      </c>
      <c r="E2690" s="92" t="s">
        <v>2651</v>
      </c>
      <c r="F2690" s="10" t="s">
        <v>2654</v>
      </c>
      <c r="G2690" s="11">
        <v>3124</v>
      </c>
      <c r="H2690" s="11">
        <v>14</v>
      </c>
      <c r="I2690" s="125">
        <v>420000</v>
      </c>
      <c r="J2690" s="94" t="s">
        <v>400</v>
      </c>
      <c r="K2690" s="94" t="s">
        <v>3350</v>
      </c>
    </row>
    <row r="2691" spans="1:11" hidden="1" x14ac:dyDescent="0.2">
      <c r="A2691" s="1">
        <v>5130</v>
      </c>
      <c r="B2691" s="148">
        <v>42208116</v>
      </c>
      <c r="C2691" s="145" t="s">
        <v>1328</v>
      </c>
      <c r="D2691" s="155" t="s">
        <v>400</v>
      </c>
      <c r="E2691" s="131" t="s">
        <v>3389</v>
      </c>
      <c r="F2691" s="145" t="s">
        <v>2654</v>
      </c>
      <c r="G2691" s="146">
        <v>3124</v>
      </c>
      <c r="H2691" s="146">
        <v>14</v>
      </c>
      <c r="I2691" s="153">
        <v>420000</v>
      </c>
      <c r="J2691" s="145" t="s">
        <v>400</v>
      </c>
      <c r="K2691" s="2"/>
    </row>
    <row r="2692" spans="1:11" hidden="1" x14ac:dyDescent="0.2">
      <c r="A2692" s="88">
        <v>1946</v>
      </c>
      <c r="B2692" s="95">
        <v>42208939</v>
      </c>
      <c r="C2692" s="125" t="s">
        <v>1329</v>
      </c>
      <c r="D2692" s="10" t="str">
        <f>VLOOKUP(B2692,[1]PLANTA!$A$2:$T$2334,20,0)</f>
        <v>Grupo Jurídico SINCELEJO</v>
      </c>
      <c r="E2692" s="92" t="s">
        <v>2651</v>
      </c>
      <c r="F2692" s="10" t="s">
        <v>2652</v>
      </c>
      <c r="G2692" s="11" t="s">
        <v>2662</v>
      </c>
      <c r="H2692" s="11" t="s">
        <v>2663</v>
      </c>
      <c r="I2692" s="125">
        <v>350020</v>
      </c>
      <c r="J2692" s="94" t="s">
        <v>3259</v>
      </c>
      <c r="K2692" s="94" t="s">
        <v>246</v>
      </c>
    </row>
    <row r="2693" spans="1:11" hidden="1" x14ac:dyDescent="0.2">
      <c r="A2693" s="1">
        <v>4843</v>
      </c>
      <c r="B2693" s="148">
        <v>42208939</v>
      </c>
      <c r="C2693" s="145" t="s">
        <v>1329</v>
      </c>
      <c r="D2693" s="145" t="s">
        <v>3790</v>
      </c>
      <c r="E2693" s="131" t="s">
        <v>3389</v>
      </c>
      <c r="F2693" s="145" t="s">
        <v>2652</v>
      </c>
      <c r="G2693" s="146" t="s">
        <v>2662</v>
      </c>
      <c r="H2693" s="146" t="s">
        <v>2663</v>
      </c>
      <c r="I2693" s="153">
        <v>350020</v>
      </c>
      <c r="J2693" s="145" t="s">
        <v>3790</v>
      </c>
      <c r="K2693" s="2"/>
    </row>
    <row r="2694" spans="1:11" hidden="1" x14ac:dyDescent="0.2">
      <c r="A2694" s="88">
        <v>1024</v>
      </c>
      <c r="B2694" s="95">
        <v>42486067</v>
      </c>
      <c r="C2694" s="125" t="s">
        <v>1330</v>
      </c>
      <c r="D2694" s="10" t="str">
        <f>VLOOKUP(B2694,[1]PLANTA!$A$2:$T$2334,20,0)</f>
        <v>Despacho del Registrador Valledupar</v>
      </c>
      <c r="E2694" s="92" t="s">
        <v>2825</v>
      </c>
      <c r="F2694" s="10" t="s">
        <v>2826</v>
      </c>
      <c r="G2694" s="11" t="s">
        <v>2827</v>
      </c>
      <c r="H2694" s="11" t="s">
        <v>2717</v>
      </c>
      <c r="I2694" s="125">
        <v>190010</v>
      </c>
      <c r="J2694" s="94" t="s">
        <v>151</v>
      </c>
      <c r="K2694" s="94" t="s">
        <v>150</v>
      </c>
    </row>
    <row r="2695" spans="1:11" hidden="1" x14ac:dyDescent="0.2">
      <c r="A2695" s="88">
        <v>1045</v>
      </c>
      <c r="B2695" s="95">
        <v>42490601</v>
      </c>
      <c r="C2695" s="125" t="s">
        <v>1331</v>
      </c>
      <c r="D2695" s="130" t="str">
        <f>VLOOKUP(B2695,[1]PLANTA!$A$2:$T$2334,20,0)</f>
        <v>Grupo Administrativo Valledupar</v>
      </c>
      <c r="E2695" s="92" t="s">
        <v>2651</v>
      </c>
      <c r="F2695" s="10" t="s">
        <v>2695</v>
      </c>
      <c r="G2695" s="11">
        <v>4044</v>
      </c>
      <c r="H2695" s="11">
        <v>11</v>
      </c>
      <c r="I2695" s="125">
        <v>190030</v>
      </c>
      <c r="J2695" s="94" t="s">
        <v>151</v>
      </c>
      <c r="K2695" s="94" t="s">
        <v>150</v>
      </c>
    </row>
    <row r="2696" spans="1:11" hidden="1" x14ac:dyDescent="0.2">
      <c r="A2696" s="1">
        <v>3994</v>
      </c>
      <c r="B2696" s="148">
        <v>42490601</v>
      </c>
      <c r="C2696" s="145" t="s">
        <v>1331</v>
      </c>
      <c r="D2696" s="145" t="s">
        <v>3742</v>
      </c>
      <c r="E2696" s="131" t="s">
        <v>3389</v>
      </c>
      <c r="F2696" s="145" t="s">
        <v>2695</v>
      </c>
      <c r="G2696" s="146">
        <v>4044</v>
      </c>
      <c r="H2696" s="146">
        <v>11</v>
      </c>
      <c r="I2696" s="153">
        <v>190030</v>
      </c>
      <c r="J2696" s="145" t="s">
        <v>3742</v>
      </c>
      <c r="K2696" s="2"/>
    </row>
    <row r="2697" spans="1:11" hidden="1" x14ac:dyDescent="0.2">
      <c r="A2697" s="88">
        <v>2292</v>
      </c>
      <c r="B2697" s="95">
        <v>42490789</v>
      </c>
      <c r="C2697" s="125" t="s">
        <v>3379</v>
      </c>
      <c r="D2697" s="10" t="str">
        <f>VLOOKUP(B2697,[1]PLANTA_TEMPORAL!$A$2:$T$2334,20,0)</f>
        <v>Grupo de Formalización</v>
      </c>
      <c r="E2697" s="92" t="s">
        <v>3364</v>
      </c>
      <c r="F2697" s="10" t="s">
        <v>2660</v>
      </c>
      <c r="G2697" s="11" t="s">
        <v>2668</v>
      </c>
      <c r="H2697" s="11" t="s">
        <v>2720</v>
      </c>
      <c r="I2697" s="125">
        <v>17010</v>
      </c>
      <c r="J2697" s="94" t="s">
        <v>54</v>
      </c>
      <c r="K2697" s="94" t="s">
        <v>3358</v>
      </c>
    </row>
    <row r="2698" spans="1:11" hidden="1" x14ac:dyDescent="0.2">
      <c r="A2698" s="88">
        <v>1032</v>
      </c>
      <c r="B2698" s="95">
        <v>42493353</v>
      </c>
      <c r="C2698" s="125" t="s">
        <v>3021</v>
      </c>
      <c r="D2698" s="10" t="str">
        <f>VLOOKUP(B2698,[1]PLANTA!$A$2:$T$2334,20,0)</f>
        <v>Grupo Jurídico Valledupar</v>
      </c>
      <c r="E2698" s="92" t="s">
        <v>2653</v>
      </c>
      <c r="F2698" s="10" t="s">
        <v>2657</v>
      </c>
      <c r="G2698" s="11">
        <v>4210</v>
      </c>
      <c r="H2698" s="11">
        <v>19</v>
      </c>
      <c r="I2698" s="125">
        <v>190020</v>
      </c>
      <c r="J2698" s="94" t="s">
        <v>151</v>
      </c>
      <c r="K2698" s="94" t="s">
        <v>150</v>
      </c>
    </row>
    <row r="2699" spans="1:11" hidden="1" x14ac:dyDescent="0.2">
      <c r="A2699" s="1">
        <v>3981</v>
      </c>
      <c r="B2699" s="148">
        <v>42493353</v>
      </c>
      <c r="C2699" s="145" t="s">
        <v>3021</v>
      </c>
      <c r="D2699" s="155" t="s">
        <v>3741</v>
      </c>
      <c r="E2699" s="131" t="s">
        <v>3389</v>
      </c>
      <c r="F2699" s="145" t="s">
        <v>2657</v>
      </c>
      <c r="G2699" s="146">
        <v>4210</v>
      </c>
      <c r="H2699" s="146">
        <v>19</v>
      </c>
      <c r="I2699" s="153">
        <v>190020</v>
      </c>
      <c r="J2699" s="145" t="s">
        <v>3741</v>
      </c>
      <c r="K2699" s="2"/>
    </row>
    <row r="2700" spans="1:11" hidden="1" x14ac:dyDescent="0.2">
      <c r="A2700" s="88">
        <v>1031</v>
      </c>
      <c r="B2700" s="95">
        <v>42494063</v>
      </c>
      <c r="C2700" s="125" t="s">
        <v>1332</v>
      </c>
      <c r="D2700" s="10" t="str">
        <f>VLOOKUP(B2700,[1]PLANTA!$A$2:$T$2334,20,0)</f>
        <v>Grupo Jurídico Valledupar</v>
      </c>
      <c r="E2700" s="92" t="s">
        <v>2651</v>
      </c>
      <c r="F2700" s="10" t="s">
        <v>2695</v>
      </c>
      <c r="G2700" s="11">
        <v>4044</v>
      </c>
      <c r="H2700" s="11">
        <v>11</v>
      </c>
      <c r="I2700" s="125">
        <v>190020</v>
      </c>
      <c r="J2700" s="94" t="s">
        <v>151</v>
      </c>
      <c r="K2700" s="94" t="s">
        <v>150</v>
      </c>
    </row>
    <row r="2701" spans="1:11" hidden="1" x14ac:dyDescent="0.2">
      <c r="A2701" s="1">
        <v>3980</v>
      </c>
      <c r="B2701" s="148">
        <v>42494063</v>
      </c>
      <c r="C2701" s="145" t="s">
        <v>1332</v>
      </c>
      <c r="D2701" s="145" t="s">
        <v>3741</v>
      </c>
      <c r="E2701" s="131" t="s">
        <v>3389</v>
      </c>
      <c r="F2701" s="145" t="s">
        <v>2695</v>
      </c>
      <c r="G2701" s="146">
        <v>4044</v>
      </c>
      <c r="H2701" s="146">
        <v>11</v>
      </c>
      <c r="I2701" s="153">
        <v>190020</v>
      </c>
      <c r="J2701" s="145" t="s">
        <v>3741</v>
      </c>
      <c r="K2701" s="2"/>
    </row>
    <row r="2702" spans="1:11" hidden="1" x14ac:dyDescent="0.2">
      <c r="A2702" s="88">
        <v>1042</v>
      </c>
      <c r="B2702" s="95">
        <v>42495858</v>
      </c>
      <c r="C2702" s="125" t="s">
        <v>1333</v>
      </c>
      <c r="D2702" s="10" t="str">
        <f>VLOOKUP(B2702,[1]PLANTA!$A$2:$T$2334,20,0)</f>
        <v>Grupo Administrativo Valledupar</v>
      </c>
      <c r="E2702" s="92" t="s">
        <v>2653</v>
      </c>
      <c r="F2702" s="10" t="s">
        <v>2695</v>
      </c>
      <c r="G2702" s="11">
        <v>4044</v>
      </c>
      <c r="H2702" s="11">
        <v>14</v>
      </c>
      <c r="I2702" s="125">
        <v>190030</v>
      </c>
      <c r="J2702" s="94" t="s">
        <v>151</v>
      </c>
      <c r="K2702" s="94" t="s">
        <v>150</v>
      </c>
    </row>
    <row r="2703" spans="1:11" hidden="1" x14ac:dyDescent="0.2">
      <c r="A2703" s="1">
        <v>3991</v>
      </c>
      <c r="B2703" s="148">
        <v>42495858</v>
      </c>
      <c r="C2703" s="145" t="s">
        <v>1333</v>
      </c>
      <c r="D2703" s="145" t="s">
        <v>3742</v>
      </c>
      <c r="E2703" s="131" t="s">
        <v>3389</v>
      </c>
      <c r="F2703" s="145" t="s">
        <v>2695</v>
      </c>
      <c r="G2703" s="146">
        <v>4044</v>
      </c>
      <c r="H2703" s="146">
        <v>14</v>
      </c>
      <c r="I2703" s="153">
        <v>190030</v>
      </c>
      <c r="J2703" s="145" t="s">
        <v>3742</v>
      </c>
      <c r="K2703" s="2"/>
    </row>
    <row r="2704" spans="1:11" hidden="1" x14ac:dyDescent="0.2">
      <c r="A2704" s="88">
        <v>1037</v>
      </c>
      <c r="B2704" s="95">
        <v>42496654</v>
      </c>
      <c r="C2704" s="125" t="s">
        <v>1334</v>
      </c>
      <c r="D2704" s="10" t="str">
        <f>VLOOKUP(B2704,[1]PLANTA!$A$2:$T$2334,20,0)</f>
        <v>Grupo Administrativo Valledupar</v>
      </c>
      <c r="E2704" s="92" t="s">
        <v>2651</v>
      </c>
      <c r="F2704" s="10" t="s">
        <v>2652</v>
      </c>
      <c r="G2704" s="11" t="s">
        <v>2662</v>
      </c>
      <c r="H2704" s="11" t="s">
        <v>2698</v>
      </c>
      <c r="I2704" s="125">
        <v>190030</v>
      </c>
      <c r="J2704" s="94" t="s">
        <v>151</v>
      </c>
      <c r="K2704" s="94" t="s">
        <v>150</v>
      </c>
    </row>
    <row r="2705" spans="1:11" hidden="1" x14ac:dyDescent="0.2">
      <c r="A2705" s="1">
        <v>3986</v>
      </c>
      <c r="B2705" s="148">
        <v>42496654</v>
      </c>
      <c r="C2705" s="145" t="s">
        <v>1334</v>
      </c>
      <c r="D2705" s="145" t="s">
        <v>3742</v>
      </c>
      <c r="E2705" s="131" t="s">
        <v>3389</v>
      </c>
      <c r="F2705" s="145" t="s">
        <v>2652</v>
      </c>
      <c r="G2705" s="146" t="s">
        <v>2662</v>
      </c>
      <c r="H2705" s="146" t="s">
        <v>2698</v>
      </c>
      <c r="I2705" s="153">
        <v>190030</v>
      </c>
      <c r="J2705" s="145" t="s">
        <v>3742</v>
      </c>
      <c r="K2705" s="2"/>
    </row>
    <row r="2706" spans="1:11" hidden="1" x14ac:dyDescent="0.2">
      <c r="A2706" s="88">
        <v>2516</v>
      </c>
      <c r="B2706" s="105">
        <v>42497540</v>
      </c>
      <c r="C2706" s="106" t="s">
        <v>1992</v>
      </c>
      <c r="D2706" s="111" t="s">
        <v>1932</v>
      </c>
      <c r="E2706" s="103" t="s">
        <v>3388</v>
      </c>
      <c r="F2706" s="104" t="s">
        <v>3389</v>
      </c>
      <c r="G2706" s="104" t="s">
        <v>3389</v>
      </c>
      <c r="H2706" s="104" t="s">
        <v>3389</v>
      </c>
      <c r="I2706" s="104" t="s">
        <v>3389</v>
      </c>
      <c r="J2706" s="107" t="s">
        <v>54</v>
      </c>
      <c r="K2706" s="107" t="s">
        <v>278</v>
      </c>
    </row>
    <row r="2707" spans="1:11" hidden="1" x14ac:dyDescent="0.2">
      <c r="A2707" s="88">
        <v>1232</v>
      </c>
      <c r="B2707" s="95">
        <v>42497956</v>
      </c>
      <c r="C2707" s="125" t="s">
        <v>1335</v>
      </c>
      <c r="D2707" s="10" t="str">
        <f>VLOOKUP(B2707,[1]PLANTA!$A$2:$T$2334,20,0)</f>
        <v>Grupo Jurídico Bogotá Zona Centro</v>
      </c>
      <c r="E2707" s="92" t="s">
        <v>2653</v>
      </c>
      <c r="F2707" s="10" t="s">
        <v>2652</v>
      </c>
      <c r="G2707" s="11">
        <v>2044</v>
      </c>
      <c r="H2707" s="11">
        <v>10</v>
      </c>
      <c r="I2707" s="125">
        <v>220020</v>
      </c>
      <c r="J2707" s="94" t="s">
        <v>168</v>
      </c>
      <c r="K2707" s="94" t="s">
        <v>168</v>
      </c>
    </row>
    <row r="2708" spans="1:11" hidden="1" x14ac:dyDescent="0.2">
      <c r="A2708" s="1">
        <v>4175</v>
      </c>
      <c r="B2708" s="148">
        <v>42497956</v>
      </c>
      <c r="C2708" s="145" t="s">
        <v>1335</v>
      </c>
      <c r="D2708" s="145" t="s">
        <v>3751</v>
      </c>
      <c r="E2708" s="131" t="s">
        <v>3389</v>
      </c>
      <c r="F2708" s="145" t="s">
        <v>2652</v>
      </c>
      <c r="G2708" s="146">
        <v>2044</v>
      </c>
      <c r="H2708" s="146">
        <v>10</v>
      </c>
      <c r="I2708" s="153">
        <v>220020</v>
      </c>
      <c r="J2708" s="145" t="s">
        <v>3751</v>
      </c>
      <c r="K2708" s="2"/>
    </row>
    <row r="2709" spans="1:11" hidden="1" x14ac:dyDescent="0.2">
      <c r="A2709" s="88">
        <v>1131</v>
      </c>
      <c r="B2709" s="95">
        <v>42498776</v>
      </c>
      <c r="C2709" s="125" t="s">
        <v>1336</v>
      </c>
      <c r="D2709" s="10" t="str">
        <f>VLOOKUP(B2709,[1]PLANTA!$A$2:$T$2334,20,0)</f>
        <v>Grupo Jurídico Bogotá Zona Sur</v>
      </c>
      <c r="E2709" s="92" t="s">
        <v>2651</v>
      </c>
      <c r="F2709" s="10" t="s">
        <v>2695</v>
      </c>
      <c r="G2709" s="11">
        <v>4044</v>
      </c>
      <c r="H2709" s="11">
        <v>16</v>
      </c>
      <c r="I2709" s="125">
        <v>210020</v>
      </c>
      <c r="J2709" s="94" t="s">
        <v>172</v>
      </c>
      <c r="K2709" s="94" t="s">
        <v>172</v>
      </c>
    </row>
    <row r="2710" spans="1:11" hidden="1" x14ac:dyDescent="0.2">
      <c r="A2710" s="1">
        <v>4075</v>
      </c>
      <c r="B2710" s="148">
        <v>42498776</v>
      </c>
      <c r="C2710" s="145" t="s">
        <v>1336</v>
      </c>
      <c r="D2710" s="145" t="s">
        <v>3747</v>
      </c>
      <c r="E2710" s="131" t="s">
        <v>3389</v>
      </c>
      <c r="F2710" s="145" t="s">
        <v>2695</v>
      </c>
      <c r="G2710" s="146">
        <v>4044</v>
      </c>
      <c r="H2710" s="146">
        <v>16</v>
      </c>
      <c r="I2710" s="153">
        <v>210020</v>
      </c>
      <c r="J2710" s="145" t="s">
        <v>3747</v>
      </c>
      <c r="K2710" s="2"/>
    </row>
    <row r="2711" spans="1:11" hidden="1" x14ac:dyDescent="0.2">
      <c r="A2711" s="88">
        <v>1501</v>
      </c>
      <c r="B2711" s="95">
        <v>42546633</v>
      </c>
      <c r="C2711" s="125" t="s">
        <v>1337</v>
      </c>
      <c r="D2711" s="10" t="str">
        <f>VLOOKUP(B2711,[1]PLANTA!$A$2:$T$2334,20,0)</f>
        <v>PUERTO INIRIDA</v>
      </c>
      <c r="E2711" s="92" t="s">
        <v>2653</v>
      </c>
      <c r="F2711" s="10" t="s">
        <v>2695</v>
      </c>
      <c r="G2711" s="11">
        <v>4044</v>
      </c>
      <c r="H2711" s="11">
        <v>14</v>
      </c>
      <c r="I2711" s="125">
        <v>260000</v>
      </c>
      <c r="J2711" s="94" t="s">
        <v>186</v>
      </c>
      <c r="K2711" s="94" t="s">
        <v>184</v>
      </c>
    </row>
    <row r="2712" spans="1:11" hidden="1" x14ac:dyDescent="0.2">
      <c r="A2712" s="1">
        <v>4424</v>
      </c>
      <c r="B2712" s="148">
        <v>42546633</v>
      </c>
      <c r="C2712" s="145" t="s">
        <v>1337</v>
      </c>
      <c r="D2712" s="145" t="s">
        <v>186</v>
      </c>
      <c r="E2712" s="131" t="s">
        <v>3389</v>
      </c>
      <c r="F2712" s="145" t="s">
        <v>2695</v>
      </c>
      <c r="G2712" s="146">
        <v>4044</v>
      </c>
      <c r="H2712" s="146">
        <v>14</v>
      </c>
      <c r="I2712" s="153">
        <v>260000</v>
      </c>
      <c r="J2712" s="145" t="s">
        <v>186</v>
      </c>
      <c r="K2712" s="2"/>
    </row>
    <row r="2713" spans="1:11" hidden="1" x14ac:dyDescent="0.2">
      <c r="A2713" s="88">
        <v>685</v>
      </c>
      <c r="B2713" s="95">
        <v>42650094</v>
      </c>
      <c r="C2713" s="125" t="s">
        <v>1338</v>
      </c>
      <c r="D2713" s="10" t="str">
        <f>VLOOKUP(B2713,[1]PLANTA!$A$2:$T$2334,20,0)</f>
        <v>TURBO</v>
      </c>
      <c r="E2713" s="92" t="s">
        <v>2653</v>
      </c>
      <c r="F2713" s="10" t="s">
        <v>2695</v>
      </c>
      <c r="G2713" s="11">
        <v>4044</v>
      </c>
      <c r="H2713" s="11">
        <v>16</v>
      </c>
      <c r="I2713" s="125">
        <v>120240</v>
      </c>
      <c r="J2713" s="94" t="s">
        <v>98</v>
      </c>
      <c r="K2713" s="94" t="s">
        <v>85</v>
      </c>
    </row>
    <row r="2714" spans="1:11" hidden="1" x14ac:dyDescent="0.2">
      <c r="A2714" s="1">
        <v>3649</v>
      </c>
      <c r="B2714" s="148">
        <v>42650094</v>
      </c>
      <c r="C2714" s="145" t="s">
        <v>1338</v>
      </c>
      <c r="D2714" s="145" t="s">
        <v>98</v>
      </c>
      <c r="E2714" s="131" t="s">
        <v>3389</v>
      </c>
      <c r="F2714" s="145" t="s">
        <v>2695</v>
      </c>
      <c r="G2714" s="146">
        <v>4044</v>
      </c>
      <c r="H2714" s="146">
        <v>16</v>
      </c>
      <c r="I2714" s="153">
        <v>120240</v>
      </c>
      <c r="J2714" s="145" t="s">
        <v>98</v>
      </c>
      <c r="K2714" s="2"/>
    </row>
    <row r="2715" spans="1:11" hidden="1" x14ac:dyDescent="0.2">
      <c r="A2715" s="88">
        <v>453</v>
      </c>
      <c r="B2715" s="95">
        <v>42678865</v>
      </c>
      <c r="C2715" s="125" t="s">
        <v>1339</v>
      </c>
      <c r="D2715" s="10" t="str">
        <f>VLOOKUP(B2715,[1]PLANTA!$A$2:$T$2334,20,0)</f>
        <v>Grupo Administrativo Medellín Zona Sur</v>
      </c>
      <c r="E2715" s="92" t="s">
        <v>2653</v>
      </c>
      <c r="F2715" s="10" t="s">
        <v>2652</v>
      </c>
      <c r="G2715" s="11" t="s">
        <v>2662</v>
      </c>
      <c r="H2715" s="11" t="s">
        <v>2683</v>
      </c>
      <c r="I2715" s="125">
        <v>110030</v>
      </c>
      <c r="J2715" s="94" t="s">
        <v>71</v>
      </c>
      <c r="K2715" s="94" t="s">
        <v>71</v>
      </c>
    </row>
    <row r="2716" spans="1:11" hidden="1" x14ac:dyDescent="0.2">
      <c r="A2716" s="1">
        <v>3421</v>
      </c>
      <c r="B2716" s="148">
        <v>42678865</v>
      </c>
      <c r="C2716" s="145" t="s">
        <v>1339</v>
      </c>
      <c r="D2716" s="145" t="s">
        <v>3716</v>
      </c>
      <c r="E2716" s="131" t="s">
        <v>3389</v>
      </c>
      <c r="F2716" s="145" t="s">
        <v>2652</v>
      </c>
      <c r="G2716" s="146" t="s">
        <v>2662</v>
      </c>
      <c r="H2716" s="146" t="s">
        <v>2683</v>
      </c>
      <c r="I2716" s="153">
        <v>110030</v>
      </c>
      <c r="J2716" s="145" t="s">
        <v>3716</v>
      </c>
      <c r="K2716" s="2"/>
    </row>
    <row r="2717" spans="1:11" ht="38.25" hidden="1" x14ac:dyDescent="0.2">
      <c r="A2717" s="88">
        <v>595</v>
      </c>
      <c r="B2717" s="95">
        <v>42678866</v>
      </c>
      <c r="C2717" s="125" t="s">
        <v>1340</v>
      </c>
      <c r="D2717" s="10" t="str">
        <f>VLOOKUP(B2717,[1]PLANTA!$A$2:$T$2334,20,0)</f>
        <v>Grupo Administrativo Medellín Zona Norte</v>
      </c>
      <c r="E2717" s="92" t="s">
        <v>2653</v>
      </c>
      <c r="F2717" s="10" t="s">
        <v>2654</v>
      </c>
      <c r="G2717" s="11">
        <v>3124</v>
      </c>
      <c r="H2717" s="11">
        <v>14</v>
      </c>
      <c r="I2717" s="125">
        <v>120030</v>
      </c>
      <c r="J2717" s="101" t="s">
        <v>85</v>
      </c>
      <c r="K2717" s="94" t="s">
        <v>85</v>
      </c>
    </row>
    <row r="2718" spans="1:11" hidden="1" x14ac:dyDescent="0.2">
      <c r="A2718" s="1">
        <v>3559</v>
      </c>
      <c r="B2718" s="148">
        <v>42678866</v>
      </c>
      <c r="C2718" s="145" t="s">
        <v>1340</v>
      </c>
      <c r="D2718" s="145" t="s">
        <v>3720</v>
      </c>
      <c r="E2718" s="131" t="s">
        <v>3389</v>
      </c>
      <c r="F2718" s="145" t="s">
        <v>2654</v>
      </c>
      <c r="G2718" s="146">
        <v>3124</v>
      </c>
      <c r="H2718" s="146">
        <v>14</v>
      </c>
      <c r="I2718" s="153">
        <v>120030</v>
      </c>
      <c r="J2718" s="145" t="s">
        <v>3720</v>
      </c>
      <c r="K2718" s="2"/>
    </row>
    <row r="2719" spans="1:11" hidden="1" x14ac:dyDescent="0.2">
      <c r="A2719" s="88">
        <v>644</v>
      </c>
      <c r="B2719" s="95">
        <v>42679576</v>
      </c>
      <c r="C2719" s="125" t="s">
        <v>1341</v>
      </c>
      <c r="D2719" s="10" t="str">
        <f>VLOOKUP(B2719,[1]PLANTA!$A$2:$T$2334,20,0)</f>
        <v>GIRARDOTA</v>
      </c>
      <c r="E2719" s="92" t="s">
        <v>2653</v>
      </c>
      <c r="F2719" s="10" t="s">
        <v>2654</v>
      </c>
      <c r="G2719" s="11">
        <v>3124</v>
      </c>
      <c r="H2719" s="11">
        <v>14</v>
      </c>
      <c r="I2719" s="125">
        <v>120150</v>
      </c>
      <c r="J2719" s="94" t="s">
        <v>90</v>
      </c>
      <c r="K2719" s="94" t="s">
        <v>85</v>
      </c>
    </row>
    <row r="2720" spans="1:11" hidden="1" x14ac:dyDescent="0.2">
      <c r="A2720" s="1">
        <v>3605</v>
      </c>
      <c r="B2720" s="148">
        <v>42679576</v>
      </c>
      <c r="C2720" s="154" t="s">
        <v>1341</v>
      </c>
      <c r="D2720" s="145" t="s">
        <v>90</v>
      </c>
      <c r="E2720" s="131" t="s">
        <v>3389</v>
      </c>
      <c r="F2720" s="145" t="s">
        <v>2654</v>
      </c>
      <c r="G2720" s="146">
        <v>3124</v>
      </c>
      <c r="H2720" s="146">
        <v>14</v>
      </c>
      <c r="I2720" s="153">
        <v>120150</v>
      </c>
      <c r="J2720" s="145" t="s">
        <v>90</v>
      </c>
      <c r="K2720" s="2"/>
    </row>
    <row r="2721" spans="1:11" ht="25.5" hidden="1" x14ac:dyDescent="0.2">
      <c r="A2721" s="88">
        <v>2517</v>
      </c>
      <c r="B2721" s="105">
        <v>42691922</v>
      </c>
      <c r="C2721" s="106" t="s">
        <v>2330</v>
      </c>
      <c r="D2721" s="104" t="s">
        <v>2179</v>
      </c>
      <c r="E2721" s="103" t="s">
        <v>3388</v>
      </c>
      <c r="F2721" s="104" t="s">
        <v>3389</v>
      </c>
      <c r="G2721" s="104" t="s">
        <v>3389</v>
      </c>
      <c r="H2721" s="104" t="s">
        <v>3389</v>
      </c>
      <c r="I2721" s="104" t="s">
        <v>3389</v>
      </c>
      <c r="J2721" s="107" t="s">
        <v>79</v>
      </c>
      <c r="K2721" s="107" t="s">
        <v>71</v>
      </c>
    </row>
    <row r="2722" spans="1:11" hidden="1" x14ac:dyDescent="0.2">
      <c r="A2722" s="88">
        <v>432</v>
      </c>
      <c r="B2722" s="95">
        <v>42755703</v>
      </c>
      <c r="C2722" s="125" t="s">
        <v>1342</v>
      </c>
      <c r="D2722" s="10" t="str">
        <f>VLOOKUP(B2722,[1]PLANTA!$A$2:$T$2334,20,0)</f>
        <v>Grupo Jurídico Medellín Zona Sur</v>
      </c>
      <c r="E2722" s="92" t="s">
        <v>2653</v>
      </c>
      <c r="F2722" s="10" t="s">
        <v>2654</v>
      </c>
      <c r="G2722" s="11">
        <v>3124</v>
      </c>
      <c r="H2722" s="11">
        <v>14</v>
      </c>
      <c r="I2722" s="125">
        <v>110020</v>
      </c>
      <c r="J2722" s="94" t="s">
        <v>71</v>
      </c>
      <c r="K2722" s="94" t="s">
        <v>71</v>
      </c>
    </row>
    <row r="2723" spans="1:11" hidden="1" x14ac:dyDescent="0.2">
      <c r="A2723" s="1">
        <v>3402</v>
      </c>
      <c r="B2723" s="148">
        <v>42755703</v>
      </c>
      <c r="C2723" s="145" t="s">
        <v>1342</v>
      </c>
      <c r="D2723" s="145" t="s">
        <v>3715</v>
      </c>
      <c r="E2723" s="131" t="s">
        <v>3389</v>
      </c>
      <c r="F2723" s="145" t="s">
        <v>2654</v>
      </c>
      <c r="G2723" s="146">
        <v>3124</v>
      </c>
      <c r="H2723" s="146">
        <v>14</v>
      </c>
      <c r="I2723" s="153">
        <v>110020</v>
      </c>
      <c r="J2723" s="145" t="s">
        <v>3715</v>
      </c>
      <c r="K2723" s="2"/>
    </row>
    <row r="2724" spans="1:11" hidden="1" x14ac:dyDescent="0.2">
      <c r="A2724" s="88">
        <v>1953</v>
      </c>
      <c r="B2724" s="95">
        <v>42792187</v>
      </c>
      <c r="C2724" s="125" t="s">
        <v>1343</v>
      </c>
      <c r="D2724" s="10" t="str">
        <f>VLOOKUP(B2724,[1]PLANTA!$A$2:$T$2334,20,0)</f>
        <v>Grupo Administrativo SINCELEJO</v>
      </c>
      <c r="E2724" s="92" t="s">
        <v>2651</v>
      </c>
      <c r="F2724" s="10" t="s">
        <v>2652</v>
      </c>
      <c r="G2724" s="11">
        <v>2044</v>
      </c>
      <c r="H2724" s="11">
        <v>10</v>
      </c>
      <c r="I2724" s="125">
        <v>350030</v>
      </c>
      <c r="J2724" s="94" t="s">
        <v>3259</v>
      </c>
      <c r="K2724" s="94" t="s">
        <v>246</v>
      </c>
    </row>
    <row r="2725" spans="1:11" hidden="1" x14ac:dyDescent="0.2">
      <c r="A2725" s="1">
        <v>4847</v>
      </c>
      <c r="B2725" s="148">
        <v>42792187</v>
      </c>
      <c r="C2725" s="145" t="s">
        <v>1343</v>
      </c>
      <c r="D2725" s="145" t="s">
        <v>3791</v>
      </c>
      <c r="E2725" s="131" t="s">
        <v>3389</v>
      </c>
      <c r="F2725" s="145" t="s">
        <v>2652</v>
      </c>
      <c r="G2725" s="146">
        <v>2044</v>
      </c>
      <c r="H2725" s="146">
        <v>10</v>
      </c>
      <c r="I2725" s="153">
        <v>350030</v>
      </c>
      <c r="J2725" s="145" t="s">
        <v>3791</v>
      </c>
      <c r="K2725" s="2"/>
    </row>
    <row r="2726" spans="1:11" hidden="1" x14ac:dyDescent="0.2">
      <c r="A2726" s="88">
        <v>412</v>
      </c>
      <c r="B2726" s="95">
        <v>42821491</v>
      </c>
      <c r="C2726" s="125" t="s">
        <v>1344</v>
      </c>
      <c r="D2726" s="10" t="str">
        <f>VLOOKUP(B2726,[1]PLANTA!$A$2:$T$2334,20,0)</f>
        <v>Despacho del Registrador Medellín Zona Sur</v>
      </c>
      <c r="E2726" s="92" t="s">
        <v>2653</v>
      </c>
      <c r="F2726" s="10" t="s">
        <v>2655</v>
      </c>
      <c r="G2726" s="11">
        <v>3132</v>
      </c>
      <c r="H2726" s="11">
        <v>14</v>
      </c>
      <c r="I2726" s="125">
        <v>110010</v>
      </c>
      <c r="J2726" s="94" t="s">
        <v>71</v>
      </c>
      <c r="K2726" s="94" t="s">
        <v>71</v>
      </c>
    </row>
    <row r="2727" spans="1:11" hidden="1" x14ac:dyDescent="0.2">
      <c r="A2727" s="1">
        <v>3382</v>
      </c>
      <c r="B2727" s="148">
        <v>42821491</v>
      </c>
      <c r="C2727" s="145" t="s">
        <v>1344</v>
      </c>
      <c r="D2727" s="145" t="s">
        <v>3714</v>
      </c>
      <c r="E2727" s="131" t="s">
        <v>3389</v>
      </c>
      <c r="F2727" s="145" t="s">
        <v>2655</v>
      </c>
      <c r="G2727" s="146">
        <v>3132</v>
      </c>
      <c r="H2727" s="146">
        <v>14</v>
      </c>
      <c r="I2727" s="153">
        <v>110010</v>
      </c>
      <c r="J2727" s="145" t="s">
        <v>3714</v>
      </c>
      <c r="K2727" s="2"/>
    </row>
    <row r="2728" spans="1:11" hidden="1" x14ac:dyDescent="0.2">
      <c r="A2728" s="88">
        <v>2</v>
      </c>
      <c r="B2728" s="95">
        <v>42871498</v>
      </c>
      <c r="C2728" s="125" t="s">
        <v>1886</v>
      </c>
      <c r="D2728" s="10" t="str">
        <f>VLOOKUP(B2728,[1]PLANTA!$A$2:$T$2334,20,0)</f>
        <v>DESPACHO SUPERINTENDENTE</v>
      </c>
      <c r="E2728" s="92" t="s">
        <v>2641</v>
      </c>
      <c r="F2728" s="10" t="s">
        <v>2644</v>
      </c>
      <c r="G2728" s="11" t="s">
        <v>2645</v>
      </c>
      <c r="H2728" s="11">
        <v>14</v>
      </c>
      <c r="I2728" s="125">
        <v>1000</v>
      </c>
      <c r="J2728" s="94" t="s">
        <v>54</v>
      </c>
      <c r="K2728" s="94" t="s">
        <v>278</v>
      </c>
    </row>
    <row r="2729" spans="1:11" hidden="1" x14ac:dyDescent="0.2">
      <c r="A2729" s="1">
        <v>3002</v>
      </c>
      <c r="B2729" s="148">
        <v>42871498</v>
      </c>
      <c r="C2729" s="145" t="s">
        <v>1886</v>
      </c>
      <c r="D2729" s="145" t="s">
        <v>3658</v>
      </c>
      <c r="E2729" s="131" t="s">
        <v>3389</v>
      </c>
      <c r="F2729" s="145" t="s">
        <v>2644</v>
      </c>
      <c r="G2729" s="146" t="s">
        <v>2645</v>
      </c>
      <c r="H2729" s="146">
        <v>14</v>
      </c>
      <c r="I2729" s="153">
        <v>1000</v>
      </c>
      <c r="J2729" s="145" t="s">
        <v>3658</v>
      </c>
      <c r="K2729" s="2"/>
    </row>
    <row r="2730" spans="1:11" hidden="1" x14ac:dyDescent="0.2">
      <c r="A2730" s="88">
        <v>414</v>
      </c>
      <c r="B2730" s="95">
        <v>42874133</v>
      </c>
      <c r="C2730" s="125" t="s">
        <v>1345</v>
      </c>
      <c r="D2730" s="10" t="str">
        <f>VLOOKUP(B2730,[1]PLANTA!$A$2:$T$2334,20,0)</f>
        <v>Grupo Jurídico Medellín Zona Sur</v>
      </c>
      <c r="E2730" s="92" t="s">
        <v>2653</v>
      </c>
      <c r="F2730" s="10" t="s">
        <v>2660</v>
      </c>
      <c r="G2730" s="11">
        <v>2028</v>
      </c>
      <c r="H2730" s="11" t="s">
        <v>2649</v>
      </c>
      <c r="I2730" s="125">
        <v>110020</v>
      </c>
      <c r="J2730" s="94" t="s">
        <v>71</v>
      </c>
      <c r="K2730" s="94" t="s">
        <v>71</v>
      </c>
    </row>
    <row r="2731" spans="1:11" hidden="1" x14ac:dyDescent="0.2">
      <c r="A2731" s="1">
        <v>3604</v>
      </c>
      <c r="B2731" s="148">
        <v>42874133</v>
      </c>
      <c r="C2731" s="145" t="s">
        <v>1345</v>
      </c>
      <c r="D2731" s="145" t="s">
        <v>90</v>
      </c>
      <c r="E2731" s="131" t="s">
        <v>3389</v>
      </c>
      <c r="F2731" s="145" t="s">
        <v>2850</v>
      </c>
      <c r="G2731" s="146" t="s">
        <v>2851</v>
      </c>
      <c r="H2731" s="146" t="s">
        <v>2681</v>
      </c>
      <c r="I2731" s="153">
        <v>120150</v>
      </c>
      <c r="J2731" s="145" t="s">
        <v>90</v>
      </c>
      <c r="K2731" s="2"/>
    </row>
    <row r="2732" spans="1:11" ht="25.5" hidden="1" x14ac:dyDescent="0.2">
      <c r="A2732" s="88">
        <v>2518</v>
      </c>
      <c r="B2732" s="105">
        <v>42882427</v>
      </c>
      <c r="C2732" s="115" t="s">
        <v>2381</v>
      </c>
      <c r="D2732" s="104" t="s">
        <v>2017</v>
      </c>
      <c r="E2732" s="103" t="s">
        <v>3388</v>
      </c>
      <c r="F2732" s="104" t="s">
        <v>3389</v>
      </c>
      <c r="G2732" s="104" t="s">
        <v>3389</v>
      </c>
      <c r="H2732" s="104" t="s">
        <v>3389</v>
      </c>
      <c r="I2732" s="104" t="s">
        <v>3389</v>
      </c>
      <c r="J2732" s="118" t="s">
        <v>71</v>
      </c>
      <c r="K2732" s="107" t="s">
        <v>71</v>
      </c>
    </row>
    <row r="2733" spans="1:11" ht="38.25" hidden="1" x14ac:dyDescent="0.2">
      <c r="A2733" s="88">
        <v>611</v>
      </c>
      <c r="B2733" s="95">
        <v>42885987</v>
      </c>
      <c r="C2733" s="125" t="s">
        <v>1346</v>
      </c>
      <c r="D2733" s="10" t="str">
        <f>VLOOKUP(B2733,[1]PLANTA!$A$2:$T$2334,20,0)</f>
        <v>Grupo Operativo Medellín Zona Norte</v>
      </c>
      <c r="E2733" s="92" t="s">
        <v>2653</v>
      </c>
      <c r="F2733" s="10" t="s">
        <v>2695</v>
      </c>
      <c r="G2733" s="11">
        <v>4044</v>
      </c>
      <c r="H2733" s="11">
        <v>16</v>
      </c>
      <c r="I2733" s="125">
        <v>120040</v>
      </c>
      <c r="J2733" s="101" t="s">
        <v>85</v>
      </c>
      <c r="K2733" s="94" t="s">
        <v>85</v>
      </c>
    </row>
    <row r="2734" spans="1:11" hidden="1" x14ac:dyDescent="0.2">
      <c r="A2734" s="1">
        <v>3574</v>
      </c>
      <c r="B2734" s="148">
        <v>42885987</v>
      </c>
      <c r="C2734" s="145" t="s">
        <v>1346</v>
      </c>
      <c r="D2734" s="145" t="s">
        <v>3721</v>
      </c>
      <c r="E2734" s="131" t="s">
        <v>3389</v>
      </c>
      <c r="F2734" s="145" t="s">
        <v>2695</v>
      </c>
      <c r="G2734" s="146">
        <v>4044</v>
      </c>
      <c r="H2734" s="146">
        <v>16</v>
      </c>
      <c r="I2734" s="153">
        <v>120040</v>
      </c>
      <c r="J2734" s="145" t="s">
        <v>3721</v>
      </c>
      <c r="K2734" s="2"/>
    </row>
    <row r="2735" spans="1:11" hidden="1" x14ac:dyDescent="0.2">
      <c r="A2735" s="88">
        <v>446</v>
      </c>
      <c r="B2735" s="95">
        <v>42887822</v>
      </c>
      <c r="C2735" s="125" t="s">
        <v>2836</v>
      </c>
      <c r="D2735" s="130" t="str">
        <f>VLOOKUP(B2735,[1]PLANTA!$A$2:$T$2334,20,0)</f>
        <v>Grupo Jurídico Medellín Zona Sur</v>
      </c>
      <c r="E2735" s="92" t="s">
        <v>2651</v>
      </c>
      <c r="F2735" s="10" t="s">
        <v>2657</v>
      </c>
      <c r="G2735" s="11">
        <v>4210</v>
      </c>
      <c r="H2735" s="11">
        <v>16</v>
      </c>
      <c r="I2735" s="125">
        <v>110020</v>
      </c>
      <c r="J2735" s="94" t="s">
        <v>71</v>
      </c>
      <c r="K2735" s="94" t="s">
        <v>71</v>
      </c>
    </row>
    <row r="2736" spans="1:11" hidden="1" x14ac:dyDescent="0.2">
      <c r="A2736" s="1">
        <v>3415</v>
      </c>
      <c r="B2736" s="148">
        <v>42887822</v>
      </c>
      <c r="C2736" s="145" t="s">
        <v>2836</v>
      </c>
      <c r="D2736" s="145" t="s">
        <v>3715</v>
      </c>
      <c r="E2736" s="131" t="s">
        <v>3389</v>
      </c>
      <c r="F2736" s="145" t="s">
        <v>2657</v>
      </c>
      <c r="G2736" s="146">
        <v>4210</v>
      </c>
      <c r="H2736" s="146">
        <v>16</v>
      </c>
      <c r="I2736" s="153">
        <v>110020</v>
      </c>
      <c r="J2736" s="145" t="s">
        <v>3715</v>
      </c>
      <c r="K2736" s="2"/>
    </row>
    <row r="2737" spans="1:11" ht="38.25" hidden="1" x14ac:dyDescent="0.2">
      <c r="A2737" s="88">
        <v>2519</v>
      </c>
      <c r="B2737" s="105">
        <v>42891893</v>
      </c>
      <c r="C2737" s="106" t="s">
        <v>2276</v>
      </c>
      <c r="D2737" s="104" t="s">
        <v>2277</v>
      </c>
      <c r="E2737" s="103" t="s">
        <v>3388</v>
      </c>
      <c r="F2737" s="104" t="s">
        <v>3389</v>
      </c>
      <c r="G2737" s="104" t="s">
        <v>3389</v>
      </c>
      <c r="H2737" s="104" t="s">
        <v>3389</v>
      </c>
      <c r="I2737" s="104" t="s">
        <v>3389</v>
      </c>
      <c r="J2737" s="109" t="s">
        <v>85</v>
      </c>
      <c r="K2737" s="107" t="s">
        <v>85</v>
      </c>
    </row>
    <row r="2738" spans="1:11" hidden="1" x14ac:dyDescent="0.2">
      <c r="A2738" s="1">
        <v>3416</v>
      </c>
      <c r="B2738" s="148">
        <v>42892810</v>
      </c>
      <c r="C2738" s="145" t="s">
        <v>3531</v>
      </c>
      <c r="D2738" s="145" t="s">
        <v>3716</v>
      </c>
      <c r="E2738" s="131" t="s">
        <v>3389</v>
      </c>
      <c r="F2738" s="145" t="s">
        <v>2660</v>
      </c>
      <c r="G2738" s="146" t="s">
        <v>2668</v>
      </c>
      <c r="H2738" s="146" t="s">
        <v>2649</v>
      </c>
      <c r="I2738" s="153">
        <v>110030</v>
      </c>
      <c r="J2738" s="145" t="s">
        <v>3716</v>
      </c>
      <c r="K2738" s="2"/>
    </row>
    <row r="2739" spans="1:11" hidden="1" x14ac:dyDescent="0.2">
      <c r="A2739" s="88">
        <v>463</v>
      </c>
      <c r="B2739" s="95">
        <v>42896773</v>
      </c>
      <c r="C2739" s="125" t="s">
        <v>2844</v>
      </c>
      <c r="D2739" s="10" t="str">
        <f>VLOOKUP(B2739,[1]PLANTA!$A$2:$T$2334,20,0)</f>
        <v>Grupo Administrativo Medellín Zona Sur</v>
      </c>
      <c r="E2739" s="92" t="s">
        <v>2651</v>
      </c>
      <c r="F2739" s="10" t="s">
        <v>2695</v>
      </c>
      <c r="G2739" s="11">
        <v>4044</v>
      </c>
      <c r="H2739" s="11">
        <v>11</v>
      </c>
      <c r="I2739" s="125">
        <v>110030</v>
      </c>
      <c r="J2739" s="94" t="s">
        <v>71</v>
      </c>
      <c r="K2739" s="94" t="s">
        <v>71</v>
      </c>
    </row>
    <row r="2740" spans="1:11" ht="38.25" hidden="1" x14ac:dyDescent="0.2">
      <c r="A2740" s="88">
        <v>2520</v>
      </c>
      <c r="B2740" s="102">
        <v>42897279</v>
      </c>
      <c r="C2740" s="103" t="s">
        <v>1933</v>
      </c>
      <c r="D2740" s="108" t="s">
        <v>1934</v>
      </c>
      <c r="E2740" s="103" t="s">
        <v>3388</v>
      </c>
      <c r="F2740" s="104" t="s">
        <v>3389</v>
      </c>
      <c r="G2740" s="104" t="s">
        <v>3389</v>
      </c>
      <c r="H2740" s="104" t="s">
        <v>3389</v>
      </c>
      <c r="I2740" s="104" t="s">
        <v>3389</v>
      </c>
      <c r="J2740" s="107" t="s">
        <v>54</v>
      </c>
      <c r="K2740" s="104" t="s">
        <v>278</v>
      </c>
    </row>
    <row r="2741" spans="1:11" hidden="1" x14ac:dyDescent="0.2">
      <c r="A2741" s="88">
        <v>671</v>
      </c>
      <c r="B2741" s="95">
        <v>42935105</v>
      </c>
      <c r="C2741" s="125" t="s">
        <v>1347</v>
      </c>
      <c r="D2741" s="10" t="str">
        <f>VLOOKUP(B2741,[1]PLANTA!$A$2:$T$2334,20,0)</f>
        <v>SEGOVIA</v>
      </c>
      <c r="E2741" s="92" t="s">
        <v>2653</v>
      </c>
      <c r="F2741" s="10" t="s">
        <v>2695</v>
      </c>
      <c r="G2741" s="11">
        <v>4044</v>
      </c>
      <c r="H2741" s="11" t="s">
        <v>2692</v>
      </c>
      <c r="I2741" s="125">
        <v>120210</v>
      </c>
      <c r="J2741" s="94" t="s">
        <v>96</v>
      </c>
      <c r="K2741" s="94" t="s">
        <v>85</v>
      </c>
    </row>
    <row r="2742" spans="1:11" hidden="1" x14ac:dyDescent="0.2">
      <c r="A2742" s="1">
        <v>3635</v>
      </c>
      <c r="B2742" s="148">
        <v>42935105</v>
      </c>
      <c r="C2742" s="145" t="s">
        <v>1347</v>
      </c>
      <c r="D2742" s="145" t="s">
        <v>96</v>
      </c>
      <c r="E2742" s="131" t="s">
        <v>3389</v>
      </c>
      <c r="F2742" s="145" t="s">
        <v>2695</v>
      </c>
      <c r="G2742" s="146">
        <v>4044</v>
      </c>
      <c r="H2742" s="146" t="s">
        <v>2692</v>
      </c>
      <c r="I2742" s="153">
        <v>120210</v>
      </c>
      <c r="J2742" s="145" t="s">
        <v>96</v>
      </c>
      <c r="K2742" s="2"/>
    </row>
    <row r="2743" spans="1:11" hidden="1" x14ac:dyDescent="0.2">
      <c r="A2743" s="88">
        <v>428</v>
      </c>
      <c r="B2743" s="95">
        <v>42973391</v>
      </c>
      <c r="C2743" s="125" t="s">
        <v>1348</v>
      </c>
      <c r="D2743" s="10" t="str">
        <f>VLOOKUP(B2743,[1]PLANTA!$A$2:$T$2334,20,0)</f>
        <v>Grupo Jurídico Medellín Zona Sur</v>
      </c>
      <c r="E2743" s="92" t="s">
        <v>2653</v>
      </c>
      <c r="F2743" s="10" t="s">
        <v>2654</v>
      </c>
      <c r="G2743" s="11">
        <v>3124</v>
      </c>
      <c r="H2743" s="11">
        <v>14</v>
      </c>
      <c r="I2743" s="125">
        <v>110020</v>
      </c>
      <c r="J2743" s="94" t="s">
        <v>71</v>
      </c>
      <c r="K2743" s="94" t="s">
        <v>71</v>
      </c>
    </row>
    <row r="2744" spans="1:11" hidden="1" x14ac:dyDescent="0.2">
      <c r="A2744" s="1">
        <v>3399</v>
      </c>
      <c r="B2744" s="148">
        <v>42973391</v>
      </c>
      <c r="C2744" s="145" t="s">
        <v>1348</v>
      </c>
      <c r="D2744" s="145" t="s">
        <v>3715</v>
      </c>
      <c r="E2744" s="131" t="s">
        <v>3389</v>
      </c>
      <c r="F2744" s="145" t="s">
        <v>2654</v>
      </c>
      <c r="G2744" s="146">
        <v>3124</v>
      </c>
      <c r="H2744" s="146">
        <v>14</v>
      </c>
      <c r="I2744" s="153">
        <v>110020</v>
      </c>
      <c r="J2744" s="145" t="s">
        <v>3715</v>
      </c>
      <c r="K2744" s="2"/>
    </row>
    <row r="2745" spans="1:11" hidden="1" x14ac:dyDescent="0.2">
      <c r="A2745" s="88">
        <v>434</v>
      </c>
      <c r="B2745" s="95">
        <v>42974232</v>
      </c>
      <c r="C2745" s="125" t="s">
        <v>1349</v>
      </c>
      <c r="D2745" s="10" t="str">
        <f>VLOOKUP(B2745,[1]PLANTA!$A$2:$T$2334,20,0)</f>
        <v>Grupo Jurídico Medellín Zona Sur</v>
      </c>
      <c r="E2745" s="92" t="s">
        <v>2653</v>
      </c>
      <c r="F2745" s="10" t="s">
        <v>2655</v>
      </c>
      <c r="G2745" s="11">
        <v>3132</v>
      </c>
      <c r="H2745" s="11">
        <v>14</v>
      </c>
      <c r="I2745" s="125">
        <v>110020</v>
      </c>
      <c r="J2745" s="94" t="s">
        <v>71</v>
      </c>
      <c r="K2745" s="94" t="s">
        <v>71</v>
      </c>
    </row>
    <row r="2746" spans="1:11" hidden="1" x14ac:dyDescent="0.2">
      <c r="A2746" s="1">
        <v>3404</v>
      </c>
      <c r="B2746" s="148">
        <v>42974232</v>
      </c>
      <c r="C2746" s="145" t="s">
        <v>1349</v>
      </c>
      <c r="D2746" s="145" t="s">
        <v>3715</v>
      </c>
      <c r="E2746" s="131" t="s">
        <v>3389</v>
      </c>
      <c r="F2746" s="145" t="s">
        <v>2655</v>
      </c>
      <c r="G2746" s="146">
        <v>3132</v>
      </c>
      <c r="H2746" s="146">
        <v>14</v>
      </c>
      <c r="I2746" s="153">
        <v>110020</v>
      </c>
      <c r="J2746" s="145" t="s">
        <v>3715</v>
      </c>
      <c r="K2746" s="2"/>
    </row>
    <row r="2747" spans="1:11" hidden="1" x14ac:dyDescent="0.2">
      <c r="A2747" s="88">
        <v>462</v>
      </c>
      <c r="B2747" s="95">
        <v>42979060</v>
      </c>
      <c r="C2747" s="125" t="s">
        <v>1350</v>
      </c>
      <c r="D2747" s="10" t="str">
        <f>VLOOKUP(B2747,[1]PLANTA!$A$2:$T$2334,20,0)</f>
        <v>Grupo Administrativo Medellín Zona Sur</v>
      </c>
      <c r="E2747" s="92" t="s">
        <v>2651</v>
      </c>
      <c r="F2747" s="10" t="s">
        <v>2695</v>
      </c>
      <c r="G2747" s="11">
        <v>4044</v>
      </c>
      <c r="H2747" s="11">
        <v>12</v>
      </c>
      <c r="I2747" s="125">
        <v>110030</v>
      </c>
      <c r="J2747" s="94" t="s">
        <v>71</v>
      </c>
      <c r="K2747" s="94" t="s">
        <v>71</v>
      </c>
    </row>
    <row r="2748" spans="1:11" hidden="1" x14ac:dyDescent="0.2">
      <c r="A2748" s="1">
        <v>3430</v>
      </c>
      <c r="B2748" s="148">
        <v>42979060</v>
      </c>
      <c r="C2748" s="145" t="s">
        <v>1350</v>
      </c>
      <c r="D2748" s="155" t="s">
        <v>3716</v>
      </c>
      <c r="E2748" s="131" t="s">
        <v>3389</v>
      </c>
      <c r="F2748" s="145" t="s">
        <v>2695</v>
      </c>
      <c r="G2748" s="146">
        <v>4044</v>
      </c>
      <c r="H2748" s="146">
        <v>12</v>
      </c>
      <c r="I2748" s="153">
        <v>110030</v>
      </c>
      <c r="J2748" s="145" t="s">
        <v>3716</v>
      </c>
      <c r="K2748" s="2"/>
    </row>
    <row r="2749" spans="1:11" hidden="1" x14ac:dyDescent="0.2">
      <c r="A2749" s="88">
        <v>1252</v>
      </c>
      <c r="B2749" s="95">
        <v>42982975</v>
      </c>
      <c r="C2749" s="125" t="s">
        <v>3069</v>
      </c>
      <c r="D2749" s="10" t="str">
        <f>VLOOKUP(B2749,[1]PLANTA!$A$2:$T$2334,20,0)</f>
        <v>Grupo Jurídico Bogotá Zona Centro</v>
      </c>
      <c r="E2749" s="92" t="s">
        <v>2651</v>
      </c>
      <c r="F2749" s="10" t="s">
        <v>2657</v>
      </c>
      <c r="G2749" s="11">
        <v>4210</v>
      </c>
      <c r="H2749" s="11">
        <v>19</v>
      </c>
      <c r="I2749" s="125">
        <v>220020</v>
      </c>
      <c r="J2749" s="94" t="s">
        <v>168</v>
      </c>
      <c r="K2749" s="94" t="s">
        <v>168</v>
      </c>
    </row>
    <row r="2750" spans="1:11" hidden="1" x14ac:dyDescent="0.2">
      <c r="A2750" s="1">
        <v>4193</v>
      </c>
      <c r="B2750" s="148">
        <v>42982975</v>
      </c>
      <c r="C2750" s="145" t="s">
        <v>3069</v>
      </c>
      <c r="D2750" s="145" t="s">
        <v>3751</v>
      </c>
      <c r="E2750" s="131" t="s">
        <v>3389</v>
      </c>
      <c r="F2750" s="145" t="s">
        <v>2657</v>
      </c>
      <c r="G2750" s="146">
        <v>4210</v>
      </c>
      <c r="H2750" s="146">
        <v>19</v>
      </c>
      <c r="I2750" s="153">
        <v>220020</v>
      </c>
      <c r="J2750" s="145" t="s">
        <v>3751</v>
      </c>
      <c r="K2750" s="2"/>
    </row>
    <row r="2751" spans="1:11" hidden="1" x14ac:dyDescent="0.2">
      <c r="A2751" s="88">
        <v>495</v>
      </c>
      <c r="B2751" s="95">
        <v>42985884</v>
      </c>
      <c r="C2751" s="125" t="s">
        <v>1351</v>
      </c>
      <c r="D2751" s="10" t="str">
        <f>VLOOKUP(B2751,[1]PLANTA!$A$2:$T$2334,20,0)</f>
        <v>ANDES</v>
      </c>
      <c r="E2751" s="92" t="s">
        <v>2825</v>
      </c>
      <c r="F2751" s="10" t="s">
        <v>2850</v>
      </c>
      <c r="G2751" s="11" t="s">
        <v>2851</v>
      </c>
      <c r="H2751" s="11" t="s">
        <v>2681</v>
      </c>
      <c r="I2751" s="125">
        <v>110120</v>
      </c>
      <c r="J2751" s="94" t="s">
        <v>73</v>
      </c>
      <c r="K2751" s="94" t="s">
        <v>71</v>
      </c>
    </row>
    <row r="2752" spans="1:11" hidden="1" x14ac:dyDescent="0.2">
      <c r="A2752" s="1">
        <v>3459</v>
      </c>
      <c r="B2752" s="148">
        <v>42985884</v>
      </c>
      <c r="C2752" s="145" t="s">
        <v>1351</v>
      </c>
      <c r="D2752" s="145" t="s">
        <v>73</v>
      </c>
      <c r="E2752" s="131" t="s">
        <v>3389</v>
      </c>
      <c r="F2752" s="145" t="s">
        <v>2850</v>
      </c>
      <c r="G2752" s="146" t="s">
        <v>2851</v>
      </c>
      <c r="H2752" s="146" t="s">
        <v>2681</v>
      </c>
      <c r="I2752" s="153">
        <v>110120</v>
      </c>
      <c r="J2752" s="145" t="s">
        <v>73</v>
      </c>
      <c r="K2752" s="2"/>
    </row>
    <row r="2753" spans="1:11" hidden="1" x14ac:dyDescent="0.2">
      <c r="A2753" s="88">
        <v>473</v>
      </c>
      <c r="B2753" s="95">
        <v>42991598</v>
      </c>
      <c r="C2753" s="125" t="s">
        <v>1352</v>
      </c>
      <c r="D2753" s="10" t="str">
        <f>VLOOKUP(B2753,[1]PLANTA!$A$2:$T$2334,20,0)</f>
        <v>Grupo Operativo Medellín Zona Sur</v>
      </c>
      <c r="E2753" s="92" t="s">
        <v>2653</v>
      </c>
      <c r="F2753" s="10" t="s">
        <v>2695</v>
      </c>
      <c r="G2753" s="11">
        <v>4044</v>
      </c>
      <c r="H2753" s="11">
        <v>16</v>
      </c>
      <c r="I2753" s="125">
        <v>110040</v>
      </c>
      <c r="J2753" s="94" t="s">
        <v>71</v>
      </c>
      <c r="K2753" s="94" t="s">
        <v>71</v>
      </c>
    </row>
    <row r="2754" spans="1:11" hidden="1" x14ac:dyDescent="0.2">
      <c r="A2754" s="1">
        <v>3440</v>
      </c>
      <c r="B2754" s="148">
        <v>42991598</v>
      </c>
      <c r="C2754" s="145" t="s">
        <v>1352</v>
      </c>
      <c r="D2754" s="145" t="s">
        <v>3717</v>
      </c>
      <c r="E2754" s="131" t="s">
        <v>3389</v>
      </c>
      <c r="F2754" s="145" t="s">
        <v>2695</v>
      </c>
      <c r="G2754" s="146">
        <v>4044</v>
      </c>
      <c r="H2754" s="146">
        <v>16</v>
      </c>
      <c r="I2754" s="153">
        <v>110040</v>
      </c>
      <c r="J2754" s="145" t="s">
        <v>3717</v>
      </c>
      <c r="K2754" s="2"/>
    </row>
    <row r="2755" spans="1:11" hidden="1" x14ac:dyDescent="0.2">
      <c r="A2755" s="88">
        <v>426</v>
      </c>
      <c r="B2755" s="95">
        <v>42997058</v>
      </c>
      <c r="C2755" s="125" t="s">
        <v>1353</v>
      </c>
      <c r="D2755" s="10" t="str">
        <f>VLOOKUP(B2755,[1]PLANTA!$A$2:$T$2334,20,0)</f>
        <v>Grupo Jurídico Medellín Zona Sur</v>
      </c>
      <c r="E2755" s="92" t="s">
        <v>2653</v>
      </c>
      <c r="F2755" s="10" t="s">
        <v>2705</v>
      </c>
      <c r="G2755" s="11">
        <v>3003</v>
      </c>
      <c r="H2755" s="11">
        <v>18</v>
      </c>
      <c r="I2755" s="125">
        <v>110020</v>
      </c>
      <c r="J2755" s="94" t="s">
        <v>71</v>
      </c>
      <c r="K2755" s="94" t="s">
        <v>71</v>
      </c>
    </row>
    <row r="2756" spans="1:11" hidden="1" x14ac:dyDescent="0.2">
      <c r="A2756" s="1">
        <v>3398</v>
      </c>
      <c r="B2756" s="148">
        <v>42997058</v>
      </c>
      <c r="C2756" s="145" t="s">
        <v>1353</v>
      </c>
      <c r="D2756" s="145" t="s">
        <v>3715</v>
      </c>
      <c r="E2756" s="131" t="s">
        <v>3389</v>
      </c>
      <c r="F2756" s="145" t="s">
        <v>2705</v>
      </c>
      <c r="G2756" s="146">
        <v>3003</v>
      </c>
      <c r="H2756" s="146">
        <v>18</v>
      </c>
      <c r="I2756" s="153">
        <v>110020</v>
      </c>
      <c r="J2756" s="145" t="s">
        <v>3715</v>
      </c>
      <c r="K2756" s="2"/>
    </row>
    <row r="2757" spans="1:11" hidden="1" x14ac:dyDescent="0.2">
      <c r="A2757" s="88">
        <v>419</v>
      </c>
      <c r="B2757" s="95">
        <v>43003089</v>
      </c>
      <c r="C2757" s="125" t="s">
        <v>1354</v>
      </c>
      <c r="D2757" s="10" t="str">
        <f>VLOOKUP(B2757,[1]PLANTA!$A$2:$T$2334,20,0)</f>
        <v>Grupo Jurídico Medellín Zona Sur</v>
      </c>
      <c r="E2757" s="92" t="s">
        <v>2651</v>
      </c>
      <c r="F2757" s="10" t="s">
        <v>2652</v>
      </c>
      <c r="G2757" s="11">
        <v>2044</v>
      </c>
      <c r="H2757" s="11">
        <v>10</v>
      </c>
      <c r="I2757" s="125">
        <v>110020</v>
      </c>
      <c r="J2757" s="94" t="s">
        <v>71</v>
      </c>
      <c r="K2757" s="94" t="s">
        <v>71</v>
      </c>
    </row>
    <row r="2758" spans="1:11" hidden="1" x14ac:dyDescent="0.2">
      <c r="A2758" s="1">
        <v>3391</v>
      </c>
      <c r="B2758" s="148">
        <v>43003089</v>
      </c>
      <c r="C2758" s="145" t="s">
        <v>1354</v>
      </c>
      <c r="D2758" s="145" t="s">
        <v>3715</v>
      </c>
      <c r="E2758" s="131" t="s">
        <v>3389</v>
      </c>
      <c r="F2758" s="145" t="s">
        <v>2652</v>
      </c>
      <c r="G2758" s="146">
        <v>2044</v>
      </c>
      <c r="H2758" s="146">
        <v>10</v>
      </c>
      <c r="I2758" s="153">
        <v>110020</v>
      </c>
      <c r="J2758" s="145" t="s">
        <v>3715</v>
      </c>
      <c r="K2758" s="2"/>
    </row>
    <row r="2759" spans="1:11" ht="38.25" hidden="1" x14ac:dyDescent="0.2">
      <c r="A2759" s="88">
        <v>575</v>
      </c>
      <c r="B2759" s="95">
        <v>43004118</v>
      </c>
      <c r="C2759" s="125" t="s">
        <v>1355</v>
      </c>
      <c r="D2759" s="130" t="str">
        <f>VLOOKUP(B2759,[1]PLANTA!$A$2:$T$2334,20,0)</f>
        <v>Grupo Jurídico Medellín Zona Norte</v>
      </c>
      <c r="E2759" s="92" t="s">
        <v>2653</v>
      </c>
      <c r="F2759" s="10" t="s">
        <v>2654</v>
      </c>
      <c r="G2759" s="11">
        <v>3124</v>
      </c>
      <c r="H2759" s="11">
        <v>16</v>
      </c>
      <c r="I2759" s="125">
        <v>120020</v>
      </c>
      <c r="J2759" s="101" t="s">
        <v>85</v>
      </c>
      <c r="K2759" s="94" t="s">
        <v>85</v>
      </c>
    </row>
    <row r="2760" spans="1:11" hidden="1" x14ac:dyDescent="0.2">
      <c r="A2760" s="1">
        <v>3535</v>
      </c>
      <c r="B2760" s="148">
        <v>43004118</v>
      </c>
      <c r="C2760" s="145" t="s">
        <v>1355</v>
      </c>
      <c r="D2760" s="145" t="s">
        <v>3719</v>
      </c>
      <c r="E2760" s="131" t="s">
        <v>3389</v>
      </c>
      <c r="F2760" s="145" t="s">
        <v>2654</v>
      </c>
      <c r="G2760" s="146">
        <v>3124</v>
      </c>
      <c r="H2760" s="146">
        <v>16</v>
      </c>
      <c r="I2760" s="153">
        <v>120020</v>
      </c>
      <c r="J2760" s="145" t="s">
        <v>3719</v>
      </c>
      <c r="K2760" s="2"/>
    </row>
    <row r="2761" spans="1:11" hidden="1" x14ac:dyDescent="0.2">
      <c r="A2761" s="88">
        <v>468</v>
      </c>
      <c r="B2761" s="95">
        <v>43005352</v>
      </c>
      <c r="C2761" s="125" t="s">
        <v>1356</v>
      </c>
      <c r="D2761" s="10" t="str">
        <f>VLOOKUP(B2761,[1]PLANTA!$A$2:$T$2334,20,0)</f>
        <v>Grupo Administrativo Medellín Zona Sur</v>
      </c>
      <c r="E2761" s="92" t="s">
        <v>2653</v>
      </c>
      <c r="F2761" s="10" t="s">
        <v>2657</v>
      </c>
      <c r="G2761" s="11">
        <v>4210</v>
      </c>
      <c r="H2761" s="11">
        <v>16</v>
      </c>
      <c r="I2761" s="125">
        <v>110030</v>
      </c>
      <c r="J2761" s="94" t="s">
        <v>71</v>
      </c>
      <c r="K2761" s="94" t="s">
        <v>71</v>
      </c>
    </row>
    <row r="2762" spans="1:11" hidden="1" x14ac:dyDescent="0.2">
      <c r="A2762" s="1">
        <v>3435</v>
      </c>
      <c r="B2762" s="148">
        <v>43005352</v>
      </c>
      <c r="C2762" s="145" t="s">
        <v>1356</v>
      </c>
      <c r="D2762" s="155" t="s">
        <v>3716</v>
      </c>
      <c r="E2762" s="131" t="s">
        <v>3389</v>
      </c>
      <c r="F2762" s="145" t="s">
        <v>2657</v>
      </c>
      <c r="G2762" s="146">
        <v>4210</v>
      </c>
      <c r="H2762" s="146">
        <v>16</v>
      </c>
      <c r="I2762" s="153">
        <v>110030</v>
      </c>
      <c r="J2762" s="145" t="s">
        <v>3716</v>
      </c>
      <c r="K2762" s="2"/>
    </row>
    <row r="2763" spans="1:11" ht="38.25" hidden="1" x14ac:dyDescent="0.2">
      <c r="A2763" s="88">
        <v>567</v>
      </c>
      <c r="B2763" s="95">
        <v>43007472</v>
      </c>
      <c r="C2763" s="125" t="s">
        <v>1357</v>
      </c>
      <c r="D2763" s="130" t="str">
        <f>VLOOKUP(B2763,[1]PLANTA!$A$2:$T$2334,20,0)</f>
        <v>Grupo Jurídico Medellín Zona Norte</v>
      </c>
      <c r="E2763" s="92" t="s">
        <v>2653</v>
      </c>
      <c r="F2763" s="10" t="s">
        <v>2652</v>
      </c>
      <c r="G2763" s="11">
        <v>2044</v>
      </c>
      <c r="H2763" s="11">
        <v>10</v>
      </c>
      <c r="I2763" s="125">
        <v>120020</v>
      </c>
      <c r="J2763" s="101" t="s">
        <v>85</v>
      </c>
      <c r="K2763" s="94" t="s">
        <v>85</v>
      </c>
    </row>
    <row r="2764" spans="1:11" hidden="1" x14ac:dyDescent="0.2">
      <c r="A2764" s="1">
        <v>3527</v>
      </c>
      <c r="B2764" s="148">
        <v>43007472</v>
      </c>
      <c r="C2764" s="145" t="s">
        <v>1357</v>
      </c>
      <c r="D2764" s="155" t="s">
        <v>3719</v>
      </c>
      <c r="E2764" s="131" t="s">
        <v>3389</v>
      </c>
      <c r="F2764" s="145" t="s">
        <v>2652</v>
      </c>
      <c r="G2764" s="146">
        <v>2044</v>
      </c>
      <c r="H2764" s="146">
        <v>10</v>
      </c>
      <c r="I2764" s="153">
        <v>120020</v>
      </c>
      <c r="J2764" s="145" t="s">
        <v>3719</v>
      </c>
      <c r="K2764" s="2"/>
    </row>
    <row r="2765" spans="1:11" hidden="1" x14ac:dyDescent="0.2">
      <c r="A2765" s="88">
        <v>1777</v>
      </c>
      <c r="B2765" s="95">
        <v>43010732</v>
      </c>
      <c r="C2765" s="90" t="s">
        <v>3212</v>
      </c>
      <c r="D2765" s="130" t="str">
        <f>VLOOKUP(B2765,[1]PLANTA!$A$2:$T$2334,20,0)</f>
        <v>Grupo Jurídico PEREIRA</v>
      </c>
      <c r="E2765" s="92" t="s">
        <v>2651</v>
      </c>
      <c r="F2765" s="10" t="s">
        <v>2652</v>
      </c>
      <c r="G2765" s="11">
        <v>2044</v>
      </c>
      <c r="H2765" s="11">
        <v>10</v>
      </c>
      <c r="I2765" s="125">
        <v>330020</v>
      </c>
      <c r="J2765" s="94" t="s">
        <v>227</v>
      </c>
      <c r="K2765" s="94" t="s">
        <v>226</v>
      </c>
    </row>
    <row r="2766" spans="1:11" hidden="1" x14ac:dyDescent="0.2">
      <c r="A2766" s="1">
        <v>4682</v>
      </c>
      <c r="B2766" s="148">
        <v>43010732</v>
      </c>
      <c r="C2766" s="145" t="s">
        <v>3212</v>
      </c>
      <c r="D2766" s="145" t="s">
        <v>3783</v>
      </c>
      <c r="E2766" s="131" t="s">
        <v>3389</v>
      </c>
      <c r="F2766" s="145" t="s">
        <v>2652</v>
      </c>
      <c r="G2766" s="146">
        <v>2044</v>
      </c>
      <c r="H2766" s="146">
        <v>10</v>
      </c>
      <c r="I2766" s="153">
        <v>330020</v>
      </c>
      <c r="J2766" s="145" t="s">
        <v>3783</v>
      </c>
      <c r="K2766" s="2"/>
    </row>
    <row r="2767" spans="1:11" hidden="1" x14ac:dyDescent="0.2">
      <c r="A2767" s="88">
        <v>421</v>
      </c>
      <c r="B2767" s="95">
        <v>43016963</v>
      </c>
      <c r="C2767" s="125" t="s">
        <v>1358</v>
      </c>
      <c r="D2767" s="10" t="str">
        <f>VLOOKUP(B2767,[1]PLANTA!$A$2:$T$2334,20,0)</f>
        <v>Grupo Jurídico Medellín Zona Sur</v>
      </c>
      <c r="E2767" s="92" t="s">
        <v>2653</v>
      </c>
      <c r="F2767" s="10" t="s">
        <v>2652</v>
      </c>
      <c r="G2767" s="11">
        <v>2044</v>
      </c>
      <c r="H2767" s="11">
        <v>10</v>
      </c>
      <c r="I2767" s="125">
        <v>110020</v>
      </c>
      <c r="J2767" s="94" t="s">
        <v>71</v>
      </c>
      <c r="K2767" s="94" t="s">
        <v>71</v>
      </c>
    </row>
    <row r="2768" spans="1:11" hidden="1" x14ac:dyDescent="0.2">
      <c r="A2768" s="1">
        <v>3521</v>
      </c>
      <c r="B2768" s="148">
        <v>43016963</v>
      </c>
      <c r="C2768" s="145" t="s">
        <v>1358</v>
      </c>
      <c r="D2768" s="145" t="s">
        <v>84</v>
      </c>
      <c r="E2768" s="131" t="s">
        <v>3389</v>
      </c>
      <c r="F2768" s="145" t="s">
        <v>2850</v>
      </c>
      <c r="G2768" s="146" t="s">
        <v>2851</v>
      </c>
      <c r="H2768" s="146" t="s">
        <v>2681</v>
      </c>
      <c r="I2768" s="153">
        <v>110230</v>
      </c>
      <c r="J2768" s="145" t="s">
        <v>84</v>
      </c>
      <c r="K2768" s="2"/>
    </row>
    <row r="2769" spans="1:11" ht="38.25" hidden="1" x14ac:dyDescent="0.2">
      <c r="A2769" s="88">
        <v>585</v>
      </c>
      <c r="B2769" s="95">
        <v>43017704</v>
      </c>
      <c r="C2769" s="90" t="s">
        <v>1359</v>
      </c>
      <c r="D2769" s="130" t="str">
        <f>VLOOKUP(B2769,[1]PLANTA!$A$2:$T$2334,20,0)</f>
        <v>Grupo Jurídico Medellín Zona Norte</v>
      </c>
      <c r="E2769" s="92" t="s">
        <v>2653</v>
      </c>
      <c r="F2769" s="10" t="s">
        <v>2657</v>
      </c>
      <c r="G2769" s="11">
        <v>4210</v>
      </c>
      <c r="H2769" s="11">
        <v>16</v>
      </c>
      <c r="I2769" s="125">
        <v>120020</v>
      </c>
      <c r="J2769" s="101" t="s">
        <v>85</v>
      </c>
      <c r="K2769" s="94" t="s">
        <v>85</v>
      </c>
    </row>
    <row r="2770" spans="1:11" hidden="1" x14ac:dyDescent="0.2">
      <c r="A2770" s="1">
        <v>3548</v>
      </c>
      <c r="B2770" s="148">
        <v>43017704</v>
      </c>
      <c r="C2770" s="145" t="s">
        <v>1359</v>
      </c>
      <c r="D2770" s="145" t="s">
        <v>3719</v>
      </c>
      <c r="E2770" s="131" t="s">
        <v>3389</v>
      </c>
      <c r="F2770" s="145" t="s">
        <v>2657</v>
      </c>
      <c r="G2770" s="146">
        <v>4210</v>
      </c>
      <c r="H2770" s="146">
        <v>16</v>
      </c>
      <c r="I2770" s="153">
        <v>120020</v>
      </c>
      <c r="J2770" s="145" t="s">
        <v>3719</v>
      </c>
      <c r="K2770" s="2"/>
    </row>
    <row r="2771" spans="1:11" hidden="1" x14ac:dyDescent="0.2">
      <c r="A2771" s="88">
        <v>864</v>
      </c>
      <c r="B2771" s="95">
        <v>43022518</v>
      </c>
      <c r="C2771" s="125" t="s">
        <v>1360</v>
      </c>
      <c r="D2771" s="10" t="str">
        <f>VLOOKUP(B2771,[1]PLANTA!$A$2:$T$2334,20,0)</f>
        <v>PUERTO BOYACA</v>
      </c>
      <c r="E2771" s="92" t="s">
        <v>2653</v>
      </c>
      <c r="F2771" s="10" t="s">
        <v>2695</v>
      </c>
      <c r="G2771" s="11">
        <v>4044</v>
      </c>
      <c r="H2771" s="11">
        <v>12</v>
      </c>
      <c r="I2771" s="125">
        <v>150180</v>
      </c>
      <c r="J2771" s="94" t="s">
        <v>119</v>
      </c>
      <c r="K2771" s="94" t="s">
        <v>110</v>
      </c>
    </row>
    <row r="2772" spans="1:11" hidden="1" x14ac:dyDescent="0.2">
      <c r="A2772" s="1">
        <v>3827</v>
      </c>
      <c r="B2772" s="148">
        <v>43022518</v>
      </c>
      <c r="C2772" s="145" t="s">
        <v>1360</v>
      </c>
      <c r="D2772" s="145" t="s">
        <v>119</v>
      </c>
      <c r="E2772" s="131" t="s">
        <v>3389</v>
      </c>
      <c r="F2772" s="145" t="s">
        <v>2695</v>
      </c>
      <c r="G2772" s="146">
        <v>4044</v>
      </c>
      <c r="H2772" s="146">
        <v>12</v>
      </c>
      <c r="I2772" s="153">
        <v>150180</v>
      </c>
      <c r="J2772" s="154" t="s">
        <v>119</v>
      </c>
      <c r="K2772" s="2"/>
    </row>
    <row r="2773" spans="1:11" hidden="1" x14ac:dyDescent="0.2">
      <c r="A2773" s="88">
        <v>417</v>
      </c>
      <c r="B2773" s="95">
        <v>43024495</v>
      </c>
      <c r="C2773" s="125" t="s">
        <v>1361</v>
      </c>
      <c r="D2773" s="10" t="str">
        <f>VLOOKUP(B2773,[1]PLANTA!$A$2:$T$2334,20,0)</f>
        <v>Grupo Jurídico Medellín Zona Sur</v>
      </c>
      <c r="E2773" s="92" t="s">
        <v>2653</v>
      </c>
      <c r="F2773" s="10" t="s">
        <v>2652</v>
      </c>
      <c r="G2773" s="11">
        <v>2044</v>
      </c>
      <c r="H2773" s="11">
        <v>10</v>
      </c>
      <c r="I2773" s="125">
        <v>110020</v>
      </c>
      <c r="J2773" s="94" t="s">
        <v>71</v>
      </c>
      <c r="K2773" s="94" t="s">
        <v>71</v>
      </c>
    </row>
    <row r="2774" spans="1:11" hidden="1" x14ac:dyDescent="0.2">
      <c r="A2774" s="1">
        <v>3389</v>
      </c>
      <c r="B2774" s="148">
        <v>43024495</v>
      </c>
      <c r="C2774" s="145" t="s">
        <v>1361</v>
      </c>
      <c r="D2774" s="145" t="s">
        <v>3715</v>
      </c>
      <c r="E2774" s="131" t="s">
        <v>3389</v>
      </c>
      <c r="F2774" s="145" t="s">
        <v>2652</v>
      </c>
      <c r="G2774" s="146">
        <v>2044</v>
      </c>
      <c r="H2774" s="146">
        <v>10</v>
      </c>
      <c r="I2774" s="153">
        <v>110020</v>
      </c>
      <c r="J2774" s="145" t="s">
        <v>3715</v>
      </c>
      <c r="K2774" s="2"/>
    </row>
    <row r="2775" spans="1:11" ht="25.5" hidden="1" x14ac:dyDescent="0.2">
      <c r="A2775" s="88">
        <v>2521</v>
      </c>
      <c r="B2775" s="105">
        <v>43026613</v>
      </c>
      <c r="C2775" s="106" t="s">
        <v>2290</v>
      </c>
      <c r="D2775" s="104" t="s">
        <v>2017</v>
      </c>
      <c r="E2775" s="103" t="s">
        <v>3388</v>
      </c>
      <c r="F2775" s="104" t="s">
        <v>3389</v>
      </c>
      <c r="G2775" s="104" t="s">
        <v>3389</v>
      </c>
      <c r="H2775" s="104" t="s">
        <v>3389</v>
      </c>
      <c r="I2775" s="104" t="s">
        <v>3389</v>
      </c>
      <c r="J2775" s="107" t="s">
        <v>71</v>
      </c>
      <c r="K2775" s="107" t="s">
        <v>71</v>
      </c>
    </row>
    <row r="2776" spans="1:11" ht="25.5" hidden="1" x14ac:dyDescent="0.2">
      <c r="A2776" s="88">
        <v>2522</v>
      </c>
      <c r="B2776" s="102">
        <v>43026613</v>
      </c>
      <c r="C2776" s="103" t="s">
        <v>2493</v>
      </c>
      <c r="D2776" s="104" t="s">
        <v>2017</v>
      </c>
      <c r="E2776" s="103" t="s">
        <v>3388</v>
      </c>
      <c r="F2776" s="104" t="s">
        <v>3389</v>
      </c>
      <c r="G2776" s="104" t="s">
        <v>3389</v>
      </c>
      <c r="H2776" s="104" t="s">
        <v>3389</v>
      </c>
      <c r="I2776" s="104" t="s">
        <v>3389</v>
      </c>
      <c r="J2776" s="107" t="s">
        <v>71</v>
      </c>
      <c r="K2776" s="107" t="s">
        <v>71</v>
      </c>
    </row>
    <row r="2777" spans="1:11" hidden="1" x14ac:dyDescent="0.2">
      <c r="A2777" s="88">
        <v>450</v>
      </c>
      <c r="B2777" s="95">
        <v>43030499</v>
      </c>
      <c r="C2777" s="125" t="s">
        <v>1362</v>
      </c>
      <c r="D2777" s="10" t="str">
        <f>VLOOKUP(B2777,[1]PLANTA!$A$2:$T$2334,20,0)</f>
        <v>Grupo Administrativo Medellín Zona Sur</v>
      </c>
      <c r="E2777" s="92" t="s">
        <v>2653</v>
      </c>
      <c r="F2777" s="10" t="s">
        <v>2652</v>
      </c>
      <c r="G2777" s="11">
        <v>2044</v>
      </c>
      <c r="H2777" s="11">
        <v>11</v>
      </c>
      <c r="I2777" s="125">
        <v>110030</v>
      </c>
      <c r="J2777" s="94" t="s">
        <v>71</v>
      </c>
      <c r="K2777" s="94" t="s">
        <v>71</v>
      </c>
    </row>
    <row r="2778" spans="1:11" hidden="1" x14ac:dyDescent="0.2">
      <c r="A2778" s="1">
        <v>3419</v>
      </c>
      <c r="B2778" s="148">
        <v>43030499</v>
      </c>
      <c r="C2778" s="145" t="s">
        <v>1362</v>
      </c>
      <c r="D2778" s="145" t="s">
        <v>3716</v>
      </c>
      <c r="E2778" s="131" t="s">
        <v>3389</v>
      </c>
      <c r="F2778" s="145" t="s">
        <v>2652</v>
      </c>
      <c r="G2778" s="146">
        <v>2044</v>
      </c>
      <c r="H2778" s="146">
        <v>11</v>
      </c>
      <c r="I2778" s="153">
        <v>110030</v>
      </c>
      <c r="J2778" s="145" t="s">
        <v>3716</v>
      </c>
      <c r="K2778" s="2"/>
    </row>
    <row r="2779" spans="1:11" hidden="1" x14ac:dyDescent="0.2">
      <c r="A2779" s="1">
        <v>3380</v>
      </c>
      <c r="B2779" s="148">
        <v>43040227</v>
      </c>
      <c r="C2779" s="145" t="s">
        <v>3529</v>
      </c>
      <c r="D2779" s="145" t="s">
        <v>3714</v>
      </c>
      <c r="E2779" s="131" t="s">
        <v>3389</v>
      </c>
      <c r="F2779" s="145" t="s">
        <v>2826</v>
      </c>
      <c r="G2779" s="146" t="s">
        <v>2827</v>
      </c>
      <c r="H2779" s="146" t="s">
        <v>2717</v>
      </c>
      <c r="I2779" s="153">
        <v>110010</v>
      </c>
      <c r="J2779" s="145" t="s">
        <v>3714</v>
      </c>
      <c r="K2779" s="2"/>
    </row>
    <row r="2780" spans="1:11" ht="38.25" hidden="1" x14ac:dyDescent="0.2">
      <c r="A2780" s="88">
        <v>610</v>
      </c>
      <c r="B2780" s="95">
        <v>43040371</v>
      </c>
      <c r="C2780" s="125" t="s">
        <v>1363</v>
      </c>
      <c r="D2780" s="10" t="str">
        <f>VLOOKUP(B2780,[1]PLANTA!$A$2:$T$2334,20,0)</f>
        <v>Grupo Operativo Medellín Zona Norte</v>
      </c>
      <c r="E2780" s="92" t="s">
        <v>2653</v>
      </c>
      <c r="F2780" s="10" t="s">
        <v>2695</v>
      </c>
      <c r="G2780" s="11">
        <v>4044</v>
      </c>
      <c r="H2780" s="11">
        <v>16</v>
      </c>
      <c r="I2780" s="125">
        <v>120040</v>
      </c>
      <c r="J2780" s="101" t="s">
        <v>85</v>
      </c>
      <c r="K2780" s="94" t="s">
        <v>85</v>
      </c>
    </row>
    <row r="2781" spans="1:11" hidden="1" x14ac:dyDescent="0.2">
      <c r="A2781" s="1">
        <v>3573</v>
      </c>
      <c r="B2781" s="148">
        <v>43040371</v>
      </c>
      <c r="C2781" s="145" t="s">
        <v>1363</v>
      </c>
      <c r="D2781" s="145" t="s">
        <v>3721</v>
      </c>
      <c r="E2781" s="131" t="s">
        <v>3389</v>
      </c>
      <c r="F2781" s="145" t="s">
        <v>2695</v>
      </c>
      <c r="G2781" s="146">
        <v>4044</v>
      </c>
      <c r="H2781" s="146">
        <v>16</v>
      </c>
      <c r="I2781" s="153">
        <v>120040</v>
      </c>
      <c r="J2781" s="145" t="s">
        <v>3721</v>
      </c>
      <c r="K2781" s="2"/>
    </row>
    <row r="2782" spans="1:11" hidden="1" x14ac:dyDescent="0.2">
      <c r="A2782" s="88">
        <v>939</v>
      </c>
      <c r="B2782" s="95">
        <v>43042547</v>
      </c>
      <c r="C2782" s="125" t="s">
        <v>1364</v>
      </c>
      <c r="D2782" s="10" t="str">
        <f>VLOOKUP(B2782,[1]PLANTA!$A$2:$T$2334,20,0)</f>
        <v>NEIRA</v>
      </c>
      <c r="E2782" s="92" t="s">
        <v>2653</v>
      </c>
      <c r="F2782" s="10" t="s">
        <v>2695</v>
      </c>
      <c r="G2782" s="11">
        <v>4044</v>
      </c>
      <c r="H2782" s="11">
        <v>12</v>
      </c>
      <c r="I2782" s="125">
        <v>160150</v>
      </c>
      <c r="J2782" s="94" t="s">
        <v>131</v>
      </c>
      <c r="K2782" s="94" t="s">
        <v>125</v>
      </c>
    </row>
    <row r="2783" spans="1:11" hidden="1" x14ac:dyDescent="0.2">
      <c r="A2783" s="1">
        <v>3896</v>
      </c>
      <c r="B2783" s="148">
        <v>43042547</v>
      </c>
      <c r="C2783" s="154" t="s">
        <v>1364</v>
      </c>
      <c r="D2783" s="145" t="s">
        <v>131</v>
      </c>
      <c r="E2783" s="131" t="s">
        <v>3389</v>
      </c>
      <c r="F2783" s="145" t="s">
        <v>2695</v>
      </c>
      <c r="G2783" s="146">
        <v>4044</v>
      </c>
      <c r="H2783" s="146">
        <v>12</v>
      </c>
      <c r="I2783" s="153">
        <v>160150</v>
      </c>
      <c r="J2783" s="145" t="s">
        <v>131</v>
      </c>
      <c r="K2783" s="2"/>
    </row>
    <row r="2784" spans="1:11" hidden="1" x14ac:dyDescent="0.2">
      <c r="A2784" s="88">
        <v>487</v>
      </c>
      <c r="B2784" s="95">
        <v>43043823</v>
      </c>
      <c r="C2784" s="125" t="s">
        <v>1365</v>
      </c>
      <c r="D2784" s="10" t="str">
        <f>VLOOKUP(B2784,[1]PLANTA!$A$2:$T$2334,20,0)</f>
        <v>Grupo Operativo Medellín Zona Sur</v>
      </c>
      <c r="E2784" s="92" t="s">
        <v>2653</v>
      </c>
      <c r="F2784" s="10" t="s">
        <v>2657</v>
      </c>
      <c r="G2784" s="11">
        <v>4210</v>
      </c>
      <c r="H2784" s="11">
        <v>16</v>
      </c>
      <c r="I2784" s="125">
        <v>110040</v>
      </c>
      <c r="J2784" s="94" t="s">
        <v>71</v>
      </c>
      <c r="K2784" s="94" t="s">
        <v>71</v>
      </c>
    </row>
    <row r="2785" spans="1:11" hidden="1" x14ac:dyDescent="0.2">
      <c r="A2785" s="1">
        <v>3450</v>
      </c>
      <c r="B2785" s="148">
        <v>43043823</v>
      </c>
      <c r="C2785" s="145" t="s">
        <v>1365</v>
      </c>
      <c r="D2785" s="145" t="s">
        <v>3717</v>
      </c>
      <c r="E2785" s="131" t="s">
        <v>3389</v>
      </c>
      <c r="F2785" s="145" t="s">
        <v>2657</v>
      </c>
      <c r="G2785" s="146">
        <v>4210</v>
      </c>
      <c r="H2785" s="146">
        <v>16</v>
      </c>
      <c r="I2785" s="153">
        <v>110040</v>
      </c>
      <c r="J2785" s="145" t="s">
        <v>3717</v>
      </c>
      <c r="K2785" s="2"/>
    </row>
    <row r="2786" spans="1:11" ht="38.25" hidden="1" x14ac:dyDescent="0.2">
      <c r="A2786" s="88">
        <v>604</v>
      </c>
      <c r="B2786" s="95">
        <v>43045651</v>
      </c>
      <c r="C2786" s="125" t="s">
        <v>1366</v>
      </c>
      <c r="D2786" s="10" t="str">
        <f>VLOOKUP(B2786,[1]PLANTA!$A$2:$T$2334,20,0)</f>
        <v>Grupo Administrativo Medellín Zona Norte</v>
      </c>
      <c r="E2786" s="92" t="s">
        <v>2653</v>
      </c>
      <c r="F2786" s="10" t="s">
        <v>2657</v>
      </c>
      <c r="G2786" s="11">
        <v>4210</v>
      </c>
      <c r="H2786" s="11">
        <v>16</v>
      </c>
      <c r="I2786" s="125">
        <v>120030</v>
      </c>
      <c r="J2786" s="101" t="s">
        <v>85</v>
      </c>
      <c r="K2786" s="94" t="s">
        <v>85</v>
      </c>
    </row>
    <row r="2787" spans="1:11" hidden="1" x14ac:dyDescent="0.2">
      <c r="A2787" s="1">
        <v>3567</v>
      </c>
      <c r="B2787" s="148">
        <v>43045651</v>
      </c>
      <c r="C2787" s="145" t="s">
        <v>1366</v>
      </c>
      <c r="D2787" s="145" t="s">
        <v>3720</v>
      </c>
      <c r="E2787" s="131" t="s">
        <v>3389</v>
      </c>
      <c r="F2787" s="145" t="s">
        <v>2657</v>
      </c>
      <c r="G2787" s="146">
        <v>4210</v>
      </c>
      <c r="H2787" s="146">
        <v>16</v>
      </c>
      <c r="I2787" s="153">
        <v>120030</v>
      </c>
      <c r="J2787" s="145" t="s">
        <v>3720</v>
      </c>
      <c r="K2787" s="2"/>
    </row>
    <row r="2788" spans="1:11" hidden="1" x14ac:dyDescent="0.2">
      <c r="A2788" s="88">
        <v>413</v>
      </c>
      <c r="B2788" s="95">
        <v>43049666</v>
      </c>
      <c r="C2788" s="125" t="s">
        <v>1367</v>
      </c>
      <c r="D2788" s="10" t="str">
        <f>VLOOKUP(B2788,[1]PLANTA!$A$2:$T$2334,20,0)</f>
        <v>Despacho del Registrador Medellín Zona Sur</v>
      </c>
      <c r="E2788" s="92" t="s">
        <v>2653</v>
      </c>
      <c r="F2788" s="10" t="s">
        <v>2657</v>
      </c>
      <c r="G2788" s="11">
        <v>4210</v>
      </c>
      <c r="H2788" s="11">
        <v>24</v>
      </c>
      <c r="I2788" s="125">
        <v>110010</v>
      </c>
      <c r="J2788" s="94" t="s">
        <v>71</v>
      </c>
      <c r="K2788" s="94" t="s">
        <v>71</v>
      </c>
    </row>
    <row r="2789" spans="1:11" ht="28.5" hidden="1" customHeight="1" x14ac:dyDescent="0.2">
      <c r="A2789" s="1">
        <v>3383</v>
      </c>
      <c r="B2789" s="148">
        <v>43049666</v>
      </c>
      <c r="C2789" s="145" t="s">
        <v>1367</v>
      </c>
      <c r="D2789" s="145" t="s">
        <v>3714</v>
      </c>
      <c r="E2789" s="131" t="s">
        <v>3389</v>
      </c>
      <c r="F2789" s="145" t="s">
        <v>2657</v>
      </c>
      <c r="G2789" s="146">
        <v>4210</v>
      </c>
      <c r="H2789" s="146">
        <v>24</v>
      </c>
      <c r="I2789" s="153">
        <v>110010</v>
      </c>
      <c r="J2789" s="145" t="s">
        <v>3714</v>
      </c>
      <c r="K2789" s="2"/>
    </row>
    <row r="2790" spans="1:11" hidden="1" x14ac:dyDescent="0.2">
      <c r="A2790" s="88">
        <v>687</v>
      </c>
      <c r="B2790" s="95">
        <v>43050245</v>
      </c>
      <c r="C2790" s="125" t="s">
        <v>1368</v>
      </c>
      <c r="D2790" s="10" t="str">
        <f>VLOOKUP(B2790,[1]PLANTA!$A$2:$T$2334,20,0)</f>
        <v>TURBO</v>
      </c>
      <c r="E2790" s="92" t="s">
        <v>2653</v>
      </c>
      <c r="F2790" s="10" t="s">
        <v>2657</v>
      </c>
      <c r="G2790" s="11">
        <v>4210</v>
      </c>
      <c r="H2790" s="11">
        <v>16</v>
      </c>
      <c r="I2790" s="125">
        <v>120240</v>
      </c>
      <c r="J2790" s="94" t="s">
        <v>98</v>
      </c>
      <c r="K2790" s="94" t="s">
        <v>85</v>
      </c>
    </row>
    <row r="2791" spans="1:11" hidden="1" x14ac:dyDescent="0.2">
      <c r="A2791" s="1">
        <v>3651</v>
      </c>
      <c r="B2791" s="148">
        <v>43050245</v>
      </c>
      <c r="C2791" s="154" t="s">
        <v>1368</v>
      </c>
      <c r="D2791" s="145" t="s">
        <v>98</v>
      </c>
      <c r="E2791" s="131" t="s">
        <v>3389</v>
      </c>
      <c r="F2791" s="145" t="s">
        <v>2657</v>
      </c>
      <c r="G2791" s="146">
        <v>4210</v>
      </c>
      <c r="H2791" s="146">
        <v>16</v>
      </c>
      <c r="I2791" s="153">
        <v>120240</v>
      </c>
      <c r="J2791" s="145" t="s">
        <v>98</v>
      </c>
      <c r="K2791" s="2"/>
    </row>
    <row r="2792" spans="1:11" hidden="1" x14ac:dyDescent="0.2">
      <c r="A2792" s="88">
        <v>75</v>
      </c>
      <c r="B2792" s="95">
        <v>43050365</v>
      </c>
      <c r="C2792" s="125" t="s">
        <v>1874</v>
      </c>
      <c r="D2792" s="10" t="str">
        <f>VLOOKUP(B2792,[1]PLANTA!$A$2:$T$2334,20,0)</f>
        <v>Grupo de Asistencia Técnica</v>
      </c>
      <c r="E2792" s="92" t="s">
        <v>2651</v>
      </c>
      <c r="F2792" s="10" t="s">
        <v>2652</v>
      </c>
      <c r="G2792" s="11" t="s">
        <v>2662</v>
      </c>
      <c r="H2792" s="11" t="s">
        <v>2671</v>
      </c>
      <c r="I2792" s="125">
        <v>4200</v>
      </c>
      <c r="J2792" s="94" t="s">
        <v>54</v>
      </c>
      <c r="K2792" s="94" t="s">
        <v>278</v>
      </c>
    </row>
    <row r="2793" spans="1:11" hidden="1" x14ac:dyDescent="0.2">
      <c r="A2793" s="1">
        <v>3074</v>
      </c>
      <c r="B2793" s="148">
        <v>43050365</v>
      </c>
      <c r="C2793" s="145" t="s">
        <v>1874</v>
      </c>
      <c r="D2793" s="145" t="s">
        <v>3670</v>
      </c>
      <c r="E2793" s="131" t="s">
        <v>3389</v>
      </c>
      <c r="F2793" s="145" t="s">
        <v>2652</v>
      </c>
      <c r="G2793" s="146" t="s">
        <v>2662</v>
      </c>
      <c r="H2793" s="146" t="s">
        <v>2671</v>
      </c>
      <c r="I2793" s="153">
        <v>4200</v>
      </c>
      <c r="J2793" s="145" t="s">
        <v>3670</v>
      </c>
      <c r="K2793" s="2"/>
    </row>
    <row r="2794" spans="1:11" ht="38.25" hidden="1" x14ac:dyDescent="0.2">
      <c r="A2794" s="88">
        <v>582</v>
      </c>
      <c r="B2794" s="95">
        <v>43067760</v>
      </c>
      <c r="C2794" s="125" t="s">
        <v>1369</v>
      </c>
      <c r="D2794" s="10" t="str">
        <f>VLOOKUP(B2794,[1]PLANTA!$A$2:$T$2334,20,0)</f>
        <v>Grupo Jurídico Medellín Zona Norte</v>
      </c>
      <c r="E2794" s="92" t="s">
        <v>2653</v>
      </c>
      <c r="F2794" s="10" t="s">
        <v>2695</v>
      </c>
      <c r="G2794" s="11">
        <v>4044</v>
      </c>
      <c r="H2794" s="11">
        <v>16</v>
      </c>
      <c r="I2794" s="125">
        <v>120020</v>
      </c>
      <c r="J2794" s="101" t="s">
        <v>85</v>
      </c>
      <c r="K2794" s="94" t="s">
        <v>85</v>
      </c>
    </row>
    <row r="2795" spans="1:11" hidden="1" x14ac:dyDescent="0.2">
      <c r="A2795" s="1">
        <v>3544</v>
      </c>
      <c r="B2795" s="148">
        <v>43067760</v>
      </c>
      <c r="C2795" s="154" t="s">
        <v>1369</v>
      </c>
      <c r="D2795" s="145" t="s">
        <v>3719</v>
      </c>
      <c r="E2795" s="14" t="s">
        <v>3389</v>
      </c>
      <c r="F2795" s="154" t="s">
        <v>2695</v>
      </c>
      <c r="G2795" s="156">
        <v>4044</v>
      </c>
      <c r="H2795" s="157">
        <v>16</v>
      </c>
      <c r="I2795" s="158">
        <v>120020</v>
      </c>
      <c r="J2795" s="145" t="s">
        <v>3719</v>
      </c>
    </row>
    <row r="2796" spans="1:11" ht="38.25" hidden="1" x14ac:dyDescent="0.2">
      <c r="A2796" s="88">
        <v>2523</v>
      </c>
      <c r="B2796" s="102">
        <v>43072531</v>
      </c>
      <c r="C2796" s="114" t="s">
        <v>2467</v>
      </c>
      <c r="D2796" s="104" t="s">
        <v>1934</v>
      </c>
      <c r="E2796" s="132" t="s">
        <v>3388</v>
      </c>
      <c r="F2796" s="104" t="s">
        <v>3389</v>
      </c>
      <c r="G2796" s="104" t="s">
        <v>3389</v>
      </c>
      <c r="H2796" s="104" t="s">
        <v>3389</v>
      </c>
      <c r="I2796" s="104" t="s">
        <v>3389</v>
      </c>
      <c r="J2796" s="107" t="s">
        <v>54</v>
      </c>
      <c r="K2796" s="138" t="s">
        <v>278</v>
      </c>
    </row>
    <row r="2797" spans="1:11" ht="38.25" hidden="1" x14ac:dyDescent="0.2">
      <c r="A2797" s="88">
        <v>584</v>
      </c>
      <c r="B2797" s="95">
        <v>43076734</v>
      </c>
      <c r="C2797" s="124" t="s">
        <v>2884</v>
      </c>
      <c r="D2797" s="91" t="str">
        <f>VLOOKUP(B2797,[1]PLANTA!$A$2:$T$2334,20,0)</f>
        <v>Grupo Jurídico Medellín Zona Norte</v>
      </c>
      <c r="E2797" s="100" t="s">
        <v>2651</v>
      </c>
      <c r="F2797" s="10" t="s">
        <v>2657</v>
      </c>
      <c r="G2797" s="11">
        <v>4210</v>
      </c>
      <c r="H2797" s="11">
        <v>16</v>
      </c>
      <c r="I2797" s="125">
        <v>120020</v>
      </c>
      <c r="J2797" s="135" t="s">
        <v>85</v>
      </c>
      <c r="K2797" s="136" t="s">
        <v>85</v>
      </c>
    </row>
    <row r="2798" spans="1:11" hidden="1" x14ac:dyDescent="0.2">
      <c r="A2798" s="1">
        <v>3547</v>
      </c>
      <c r="B2798" s="148">
        <v>43076734</v>
      </c>
      <c r="C2798" s="154" t="s">
        <v>2884</v>
      </c>
      <c r="D2798" s="144" t="s">
        <v>3719</v>
      </c>
      <c r="E2798" s="14" t="s">
        <v>3389</v>
      </c>
      <c r="F2798" s="145" t="s">
        <v>2657</v>
      </c>
      <c r="G2798" s="146">
        <v>4210</v>
      </c>
      <c r="H2798" s="146">
        <v>16</v>
      </c>
      <c r="I2798" s="153">
        <v>120020</v>
      </c>
      <c r="J2798" s="144" t="s">
        <v>3719</v>
      </c>
    </row>
    <row r="2799" spans="1:11" hidden="1" x14ac:dyDescent="0.2">
      <c r="A2799" s="88">
        <v>544</v>
      </c>
      <c r="B2799" s="95">
        <v>43078062</v>
      </c>
      <c r="C2799" s="124" t="s">
        <v>2869</v>
      </c>
      <c r="D2799" s="10" t="str">
        <f>VLOOKUP(B2799,[1]PLANTA!$A$2:$T$2334,20,0)</f>
        <v>RIONEGRO</v>
      </c>
      <c r="E2799" s="100" t="s">
        <v>2651</v>
      </c>
      <c r="F2799" s="10" t="s">
        <v>2695</v>
      </c>
      <c r="G2799" s="11">
        <v>4044</v>
      </c>
      <c r="H2799" s="11">
        <v>14</v>
      </c>
      <c r="I2799" s="125">
        <v>110190</v>
      </c>
      <c r="J2799" s="94" t="s">
        <v>80</v>
      </c>
      <c r="K2799" s="136" t="s">
        <v>71</v>
      </c>
    </row>
    <row r="2800" spans="1:11" hidden="1" x14ac:dyDescent="0.2">
      <c r="A2800" s="1">
        <v>3507</v>
      </c>
      <c r="B2800" s="148">
        <v>43078062</v>
      </c>
      <c r="C2800" s="154" t="s">
        <v>2869</v>
      </c>
      <c r="D2800" s="145" t="s">
        <v>80</v>
      </c>
      <c r="E2800" s="14" t="s">
        <v>3389</v>
      </c>
      <c r="F2800" s="145" t="s">
        <v>2695</v>
      </c>
      <c r="G2800" s="146">
        <v>4044</v>
      </c>
      <c r="H2800" s="146">
        <v>14</v>
      </c>
      <c r="I2800" s="153">
        <v>110190</v>
      </c>
      <c r="J2800" s="145" t="s">
        <v>80</v>
      </c>
    </row>
    <row r="2801" spans="1:11" ht="38.25" hidden="1" x14ac:dyDescent="0.2">
      <c r="A2801" s="88">
        <v>588</v>
      </c>
      <c r="B2801" s="95">
        <v>43088455</v>
      </c>
      <c r="C2801" s="124" t="s">
        <v>1370</v>
      </c>
      <c r="D2801" s="10" t="str">
        <f>VLOOKUP(B2801,[1]PLANTA!$A$2:$T$2334,20,0)</f>
        <v>Grupo Administrativo Medellín Zona Norte</v>
      </c>
      <c r="E2801" s="100" t="s">
        <v>2653</v>
      </c>
      <c r="F2801" s="10" t="s">
        <v>2652</v>
      </c>
      <c r="G2801" s="11">
        <v>2044</v>
      </c>
      <c r="H2801" s="11">
        <v>10</v>
      </c>
      <c r="I2801" s="125">
        <v>120030</v>
      </c>
      <c r="J2801" s="101" t="s">
        <v>85</v>
      </c>
      <c r="K2801" s="136" t="s">
        <v>85</v>
      </c>
    </row>
    <row r="2802" spans="1:11" hidden="1" x14ac:dyDescent="0.2">
      <c r="A2802" s="1">
        <v>3553</v>
      </c>
      <c r="B2802" s="148">
        <v>43088455</v>
      </c>
      <c r="C2802" s="154" t="s">
        <v>1370</v>
      </c>
      <c r="D2802" s="145" t="s">
        <v>3720</v>
      </c>
      <c r="E2802" s="14" t="s">
        <v>3389</v>
      </c>
      <c r="F2802" s="145" t="s">
        <v>2652</v>
      </c>
      <c r="G2802" s="146">
        <v>2044</v>
      </c>
      <c r="H2802" s="146">
        <v>10</v>
      </c>
      <c r="I2802" s="153">
        <v>120030</v>
      </c>
      <c r="J2802" s="145" t="s">
        <v>3720</v>
      </c>
    </row>
    <row r="2803" spans="1:11" hidden="1" x14ac:dyDescent="0.2">
      <c r="A2803" s="88">
        <v>486</v>
      </c>
      <c r="B2803" s="95">
        <v>43091760</v>
      </c>
      <c r="C2803" s="124" t="s">
        <v>1371</v>
      </c>
      <c r="D2803" s="91" t="str">
        <f>VLOOKUP(B2803,[1]PLANTA!$A$2:$T$2334,20,0)</f>
        <v>Grupo Operativo Medellín Zona Sur</v>
      </c>
      <c r="E2803" s="100" t="s">
        <v>2653</v>
      </c>
      <c r="F2803" s="10" t="s">
        <v>2657</v>
      </c>
      <c r="G2803" s="11">
        <v>4210</v>
      </c>
      <c r="H2803" s="11">
        <v>16</v>
      </c>
      <c r="I2803" s="125">
        <v>110040</v>
      </c>
      <c r="J2803" s="134" t="s">
        <v>71</v>
      </c>
      <c r="K2803" s="136" t="s">
        <v>71</v>
      </c>
    </row>
    <row r="2804" spans="1:11" hidden="1" x14ac:dyDescent="0.2">
      <c r="A2804" s="1">
        <v>3449</v>
      </c>
      <c r="B2804" s="148">
        <v>43091760</v>
      </c>
      <c r="C2804" s="154" t="s">
        <v>1371</v>
      </c>
      <c r="D2804" s="145" t="s">
        <v>3717</v>
      </c>
      <c r="E2804" s="14" t="s">
        <v>3389</v>
      </c>
      <c r="F2804" s="145" t="s">
        <v>2657</v>
      </c>
      <c r="G2804" s="146">
        <v>4210</v>
      </c>
      <c r="H2804" s="146">
        <v>16</v>
      </c>
      <c r="I2804" s="153">
        <v>110040</v>
      </c>
      <c r="J2804" s="145" t="s">
        <v>3717</v>
      </c>
    </row>
    <row r="2805" spans="1:11" ht="38.25" hidden="1" x14ac:dyDescent="0.2">
      <c r="A2805" s="88">
        <v>2524</v>
      </c>
      <c r="B2805" s="102">
        <v>43094750</v>
      </c>
      <c r="C2805" s="114" t="s">
        <v>2597</v>
      </c>
      <c r="D2805" s="104" t="s">
        <v>2121</v>
      </c>
      <c r="E2805" s="132" t="s">
        <v>3388</v>
      </c>
      <c r="F2805" s="104" t="s">
        <v>3389</v>
      </c>
      <c r="G2805" s="104" t="s">
        <v>3389</v>
      </c>
      <c r="H2805" s="104" t="s">
        <v>3389</v>
      </c>
      <c r="I2805" s="104" t="s">
        <v>3389</v>
      </c>
      <c r="J2805" s="107" t="s">
        <v>54</v>
      </c>
      <c r="K2805" s="138" t="s">
        <v>278</v>
      </c>
    </row>
    <row r="2806" spans="1:11" hidden="1" x14ac:dyDescent="0.2">
      <c r="A2806" s="88">
        <v>479</v>
      </c>
      <c r="B2806" s="96">
        <v>43106826</v>
      </c>
      <c r="C2806" s="124" t="s">
        <v>2847</v>
      </c>
      <c r="D2806" s="10" t="str">
        <f>VLOOKUP(B2806,[1]PLANTA!$A$2:$T$2334,20,0)</f>
        <v>Grupo Operativo Medellín Zona Sur</v>
      </c>
      <c r="E2806" s="100" t="s">
        <v>2651</v>
      </c>
      <c r="F2806" s="10" t="s">
        <v>2695</v>
      </c>
      <c r="G2806" s="11">
        <v>4044</v>
      </c>
      <c r="H2806" s="11">
        <v>12</v>
      </c>
      <c r="I2806" s="125">
        <v>110040</v>
      </c>
      <c r="J2806" s="94" t="s">
        <v>71</v>
      </c>
      <c r="K2806" s="136" t="s">
        <v>71</v>
      </c>
    </row>
    <row r="2807" spans="1:11" hidden="1" x14ac:dyDescent="0.2">
      <c r="A2807" s="1">
        <v>3609</v>
      </c>
      <c r="B2807" s="148">
        <v>43106826</v>
      </c>
      <c r="C2807" s="154" t="s">
        <v>2847</v>
      </c>
      <c r="D2807" s="145" t="s">
        <v>90</v>
      </c>
      <c r="E2807" s="14" t="s">
        <v>3389</v>
      </c>
      <c r="F2807" s="145" t="s">
        <v>2695</v>
      </c>
      <c r="G2807" s="146">
        <v>4044</v>
      </c>
      <c r="H2807" s="146">
        <v>12</v>
      </c>
      <c r="I2807" s="153">
        <v>120150</v>
      </c>
      <c r="J2807" s="145" t="s">
        <v>90</v>
      </c>
    </row>
    <row r="2808" spans="1:11" ht="25.5" hidden="1" x14ac:dyDescent="0.2">
      <c r="A2808" s="88">
        <v>2525</v>
      </c>
      <c r="B2808" s="121">
        <v>43167177</v>
      </c>
      <c r="C2808" s="114" t="s">
        <v>1950</v>
      </c>
      <c r="D2808" s="108" t="s">
        <v>1951</v>
      </c>
      <c r="E2808" s="132" t="s">
        <v>3388</v>
      </c>
      <c r="F2808" s="104" t="s">
        <v>3389</v>
      </c>
      <c r="G2808" s="104" t="s">
        <v>3389</v>
      </c>
      <c r="H2808" s="104" t="s">
        <v>3389</v>
      </c>
      <c r="I2808" s="104" t="s">
        <v>3389</v>
      </c>
      <c r="J2808" s="107" t="s">
        <v>54</v>
      </c>
      <c r="K2808" s="138" t="s">
        <v>278</v>
      </c>
    </row>
    <row r="2809" spans="1:11" ht="25.5" hidden="1" x14ac:dyDescent="0.2">
      <c r="A2809" s="88">
        <v>2526</v>
      </c>
      <c r="B2809" s="102">
        <v>43168735</v>
      </c>
      <c r="C2809" s="114" t="s">
        <v>2558</v>
      </c>
      <c r="D2809" s="104" t="s">
        <v>2559</v>
      </c>
      <c r="E2809" s="132" t="s">
        <v>3388</v>
      </c>
      <c r="F2809" s="104" t="s">
        <v>3389</v>
      </c>
      <c r="G2809" s="104" t="s">
        <v>3389</v>
      </c>
      <c r="H2809" s="104" t="s">
        <v>3389</v>
      </c>
      <c r="I2809" s="104" t="s">
        <v>3389</v>
      </c>
      <c r="J2809" s="104" t="s">
        <v>91</v>
      </c>
      <c r="K2809" s="137" t="s">
        <v>71</v>
      </c>
    </row>
    <row r="2810" spans="1:11" hidden="1" x14ac:dyDescent="0.2">
      <c r="A2810" s="1">
        <v>3615</v>
      </c>
      <c r="B2810" s="148">
        <v>43168735</v>
      </c>
      <c r="C2810" s="154" t="s">
        <v>2558</v>
      </c>
      <c r="D2810" s="145" t="s">
        <v>91</v>
      </c>
      <c r="E2810" s="14" t="s">
        <v>3389</v>
      </c>
      <c r="F2810" s="145" t="s">
        <v>2652</v>
      </c>
      <c r="G2810" s="146">
        <v>2044</v>
      </c>
      <c r="H2810" s="146">
        <v>10</v>
      </c>
      <c r="I2810" s="153">
        <v>120160</v>
      </c>
      <c r="J2810" s="145" t="s">
        <v>91</v>
      </c>
    </row>
    <row r="2811" spans="1:11" ht="25.5" hidden="1" x14ac:dyDescent="0.2">
      <c r="A2811" s="88">
        <v>2527</v>
      </c>
      <c r="B2811" s="105">
        <v>43181592</v>
      </c>
      <c r="C2811" s="115" t="s">
        <v>2025</v>
      </c>
      <c r="D2811" s="104" t="s">
        <v>2017</v>
      </c>
      <c r="E2811" s="132" t="s">
        <v>3388</v>
      </c>
      <c r="F2811" s="104" t="s">
        <v>3389</v>
      </c>
      <c r="G2811" s="104" t="s">
        <v>3389</v>
      </c>
      <c r="H2811" s="104" t="s">
        <v>3389</v>
      </c>
      <c r="I2811" s="104" t="s">
        <v>3389</v>
      </c>
      <c r="J2811" s="107" t="s">
        <v>71</v>
      </c>
      <c r="K2811" s="137" t="s">
        <v>71</v>
      </c>
    </row>
    <row r="2812" spans="1:11" hidden="1" x14ac:dyDescent="0.2">
      <c r="A2812" s="88">
        <v>449</v>
      </c>
      <c r="B2812" s="95">
        <v>43183306</v>
      </c>
      <c r="C2812" s="124" t="s">
        <v>2839</v>
      </c>
      <c r="D2812" s="10" t="str">
        <f>VLOOKUP(B2812,[1]PLANTA!$A$2:$T$2334,20,0)</f>
        <v>Grupo Administrativo Medellín Zona Sur</v>
      </c>
      <c r="E2812" s="100" t="s">
        <v>2651</v>
      </c>
      <c r="F2812" s="10" t="s">
        <v>2660</v>
      </c>
      <c r="G2812" s="11">
        <v>2028</v>
      </c>
      <c r="H2812" s="11">
        <v>14</v>
      </c>
      <c r="I2812" s="125">
        <v>110030</v>
      </c>
      <c r="J2812" s="94" t="s">
        <v>71</v>
      </c>
      <c r="K2812" s="136" t="s">
        <v>71</v>
      </c>
    </row>
    <row r="2813" spans="1:11" hidden="1" x14ac:dyDescent="0.2">
      <c r="A2813" s="1">
        <v>3418</v>
      </c>
      <c r="B2813" s="148">
        <v>43183306</v>
      </c>
      <c r="C2813" s="154" t="s">
        <v>2839</v>
      </c>
      <c r="D2813" s="145" t="s">
        <v>3716</v>
      </c>
      <c r="E2813" s="14" t="s">
        <v>3389</v>
      </c>
      <c r="F2813" s="145" t="s">
        <v>2660</v>
      </c>
      <c r="G2813" s="146">
        <v>2028</v>
      </c>
      <c r="H2813" s="146">
        <v>14</v>
      </c>
      <c r="I2813" s="153">
        <v>110030</v>
      </c>
      <c r="J2813" s="145" t="s">
        <v>3716</v>
      </c>
    </row>
    <row r="2814" spans="1:11" hidden="1" x14ac:dyDescent="0.2">
      <c r="A2814" s="88">
        <v>2268</v>
      </c>
      <c r="B2814" s="95">
        <v>43185833</v>
      </c>
      <c r="C2814" s="124" t="s">
        <v>1913</v>
      </c>
      <c r="D2814" s="10" t="str">
        <f>VLOOKUP(B2814,[1]PLANTA_TEMPORAL!$A$2:$T$2334,20,0)</f>
        <v>Superintendencia Delegada Protección, Restitución y Formalización de Tierras</v>
      </c>
      <c r="E2814" s="100" t="s">
        <v>3357</v>
      </c>
      <c r="F2814" s="10" t="s">
        <v>2644</v>
      </c>
      <c r="G2814" s="11" t="s">
        <v>2645</v>
      </c>
      <c r="H2814" s="11" t="s">
        <v>2710</v>
      </c>
      <c r="I2814" s="125">
        <v>17000</v>
      </c>
      <c r="J2814" s="94" t="s">
        <v>54</v>
      </c>
      <c r="K2814" s="136" t="s">
        <v>3358</v>
      </c>
    </row>
    <row r="2815" spans="1:11" ht="25.5" hidden="1" x14ac:dyDescent="0.2">
      <c r="A2815" s="88">
        <v>2528</v>
      </c>
      <c r="B2815" s="105">
        <v>43187132</v>
      </c>
      <c r="C2815" s="115" t="s">
        <v>2365</v>
      </c>
      <c r="D2815" s="104" t="s">
        <v>2017</v>
      </c>
      <c r="E2815" s="132" t="s">
        <v>3388</v>
      </c>
      <c r="F2815" s="104" t="s">
        <v>3389</v>
      </c>
      <c r="G2815" s="104" t="s">
        <v>3389</v>
      </c>
      <c r="H2815" s="104" t="s">
        <v>3389</v>
      </c>
      <c r="I2815" s="104" t="s">
        <v>3389</v>
      </c>
      <c r="J2815" s="107" t="s">
        <v>71</v>
      </c>
      <c r="K2815" s="137" t="s">
        <v>71</v>
      </c>
    </row>
    <row r="2816" spans="1:11" ht="25.5" hidden="1" x14ac:dyDescent="0.2">
      <c r="A2816" s="88">
        <v>2529</v>
      </c>
      <c r="B2816" s="102">
        <v>43187495</v>
      </c>
      <c r="C2816" s="114" t="s">
        <v>2442</v>
      </c>
      <c r="D2816" s="108" t="s">
        <v>1972</v>
      </c>
      <c r="E2816" s="132" t="s">
        <v>3388</v>
      </c>
      <c r="F2816" s="104" t="s">
        <v>3389</v>
      </c>
      <c r="G2816" s="104" t="s">
        <v>3389</v>
      </c>
      <c r="H2816" s="104" t="s">
        <v>3389</v>
      </c>
      <c r="I2816" s="104" t="s">
        <v>3389</v>
      </c>
      <c r="J2816" s="107" t="s">
        <v>54</v>
      </c>
      <c r="K2816" s="138" t="s">
        <v>278</v>
      </c>
    </row>
    <row r="2817" spans="1:11" hidden="1" x14ac:dyDescent="0.2">
      <c r="A2817" s="88">
        <v>466</v>
      </c>
      <c r="B2817" s="95">
        <v>43201767</v>
      </c>
      <c r="C2817" s="124" t="s">
        <v>1372</v>
      </c>
      <c r="D2817" s="10" t="str">
        <f>VLOOKUP(B2817,[1]PLANTA!$A$2:$T$2334,20,0)</f>
        <v>Grupo Administrativo Medellín Zona Sur</v>
      </c>
      <c r="E2817" s="100" t="s">
        <v>2651</v>
      </c>
      <c r="F2817" s="10" t="s">
        <v>2695</v>
      </c>
      <c r="G2817" s="11">
        <v>4044</v>
      </c>
      <c r="H2817" s="11">
        <v>11</v>
      </c>
      <c r="I2817" s="125">
        <v>110030</v>
      </c>
      <c r="J2817" s="94" t="s">
        <v>71</v>
      </c>
      <c r="K2817" s="136" t="s">
        <v>71</v>
      </c>
    </row>
    <row r="2818" spans="1:11" hidden="1" x14ac:dyDescent="0.2">
      <c r="A2818" s="1">
        <v>3433</v>
      </c>
      <c r="B2818" s="148">
        <v>43201767</v>
      </c>
      <c r="C2818" s="154" t="s">
        <v>1372</v>
      </c>
      <c r="D2818" s="145" t="s">
        <v>3716</v>
      </c>
      <c r="E2818" s="14" t="s">
        <v>3389</v>
      </c>
      <c r="F2818" s="145" t="s">
        <v>2695</v>
      </c>
      <c r="G2818" s="146">
        <v>4044</v>
      </c>
      <c r="H2818" s="146">
        <v>11</v>
      </c>
      <c r="I2818" s="153">
        <v>110030</v>
      </c>
      <c r="J2818" s="145" t="s">
        <v>3716</v>
      </c>
    </row>
    <row r="2819" spans="1:11" hidden="1" x14ac:dyDescent="0.2">
      <c r="A2819" s="88">
        <v>662</v>
      </c>
      <c r="B2819" s="95">
        <v>43250484</v>
      </c>
      <c r="C2819" s="124" t="s">
        <v>2904</v>
      </c>
      <c r="D2819" s="10" t="str">
        <f>VLOOKUP(B2819,[1]PLANTA!$A$2:$T$2334,20,0)</f>
        <v>SANTAFE DE ANTIOQUIA</v>
      </c>
      <c r="E2819" s="100" t="s">
        <v>2651</v>
      </c>
      <c r="F2819" s="10" t="s">
        <v>2695</v>
      </c>
      <c r="G2819" s="11">
        <v>4044</v>
      </c>
      <c r="H2819" s="11">
        <v>11</v>
      </c>
      <c r="I2819" s="125">
        <v>120180</v>
      </c>
      <c r="J2819" s="94" t="s">
        <v>93</v>
      </c>
      <c r="K2819" s="136" t="s">
        <v>85</v>
      </c>
    </row>
    <row r="2820" spans="1:11" hidden="1" x14ac:dyDescent="0.2">
      <c r="A2820" s="1">
        <v>3626</v>
      </c>
      <c r="B2820" s="148">
        <v>43250484</v>
      </c>
      <c r="C2820" s="154" t="s">
        <v>2904</v>
      </c>
      <c r="D2820" s="145" t="s">
        <v>93</v>
      </c>
      <c r="E2820" s="14" t="s">
        <v>3389</v>
      </c>
      <c r="F2820" s="145" t="s">
        <v>2695</v>
      </c>
      <c r="G2820" s="146">
        <v>4044</v>
      </c>
      <c r="H2820" s="146">
        <v>11</v>
      </c>
      <c r="I2820" s="153">
        <v>120180</v>
      </c>
      <c r="J2820" s="145" t="s">
        <v>93</v>
      </c>
    </row>
    <row r="2821" spans="1:11" hidden="1" x14ac:dyDescent="0.2">
      <c r="A2821" s="1">
        <v>3531</v>
      </c>
      <c r="B2821" s="148">
        <v>43260691</v>
      </c>
      <c r="C2821" s="154" t="s">
        <v>3539</v>
      </c>
      <c r="D2821" s="145" t="s">
        <v>3719</v>
      </c>
      <c r="E2821" s="14" t="s">
        <v>3389</v>
      </c>
      <c r="F2821" s="145" t="s">
        <v>2652</v>
      </c>
      <c r="G2821" s="146">
        <v>2044</v>
      </c>
      <c r="H2821" s="146">
        <v>10</v>
      </c>
      <c r="I2821" s="153">
        <v>120020</v>
      </c>
      <c r="J2821" s="145" t="s">
        <v>3719</v>
      </c>
    </row>
    <row r="2822" spans="1:11" hidden="1" x14ac:dyDescent="0.2">
      <c r="A2822" s="1">
        <v>3555</v>
      </c>
      <c r="B2822" s="148">
        <v>43281999</v>
      </c>
      <c r="C2822" s="154" t="s">
        <v>3544</v>
      </c>
      <c r="D2822" s="145" t="s">
        <v>3720</v>
      </c>
      <c r="E2822" s="14" t="s">
        <v>3389</v>
      </c>
      <c r="F2822" s="145" t="s">
        <v>2652</v>
      </c>
      <c r="G2822" s="146">
        <v>2044</v>
      </c>
      <c r="H2822" s="146">
        <v>10</v>
      </c>
      <c r="I2822" s="153">
        <v>120030</v>
      </c>
      <c r="J2822" s="145" t="s">
        <v>3720</v>
      </c>
    </row>
    <row r="2823" spans="1:11" hidden="1" x14ac:dyDescent="0.2">
      <c r="A2823" s="88">
        <v>691</v>
      </c>
      <c r="B2823" s="95">
        <v>43341448</v>
      </c>
      <c r="C2823" s="124" t="s">
        <v>1373</v>
      </c>
      <c r="D2823" s="10" t="str">
        <f>VLOOKUP(B2823,[1]PLANTA!$A$2:$T$2334,20,0)</f>
        <v>URRAO</v>
      </c>
      <c r="E2823" s="100" t="s">
        <v>2653</v>
      </c>
      <c r="F2823" s="10" t="s">
        <v>2695</v>
      </c>
      <c r="G2823" s="11">
        <v>4044</v>
      </c>
      <c r="H2823" s="11">
        <v>12</v>
      </c>
      <c r="I2823" s="125">
        <v>120250</v>
      </c>
      <c r="J2823" s="94" t="s">
        <v>99</v>
      </c>
      <c r="K2823" s="136" t="s">
        <v>85</v>
      </c>
    </row>
    <row r="2824" spans="1:11" hidden="1" x14ac:dyDescent="0.2">
      <c r="A2824" s="1">
        <v>3655</v>
      </c>
      <c r="B2824" s="148">
        <v>43341448</v>
      </c>
      <c r="C2824" s="154" t="s">
        <v>1373</v>
      </c>
      <c r="D2824" s="145" t="s">
        <v>99</v>
      </c>
      <c r="E2824" s="14" t="s">
        <v>3389</v>
      </c>
      <c r="F2824" s="145" t="s">
        <v>2695</v>
      </c>
      <c r="G2824" s="146">
        <v>4044</v>
      </c>
      <c r="H2824" s="146">
        <v>12</v>
      </c>
      <c r="I2824" s="153">
        <v>120250</v>
      </c>
      <c r="J2824" s="145" t="s">
        <v>99</v>
      </c>
    </row>
    <row r="2825" spans="1:11" hidden="1" x14ac:dyDescent="0.2">
      <c r="A2825" s="88">
        <v>692</v>
      </c>
      <c r="B2825" s="95">
        <v>43343600</v>
      </c>
      <c r="C2825" s="124" t="s">
        <v>2917</v>
      </c>
      <c r="D2825" s="10" t="str">
        <f>VLOOKUP(B2825,[1]PLANTA!$A$2:$T$2334,20,0)</f>
        <v>URRAO</v>
      </c>
      <c r="E2825" s="100" t="s">
        <v>2651</v>
      </c>
      <c r="F2825" s="10" t="s">
        <v>2695</v>
      </c>
      <c r="G2825" s="11">
        <v>4044</v>
      </c>
      <c r="H2825" s="11">
        <v>11</v>
      </c>
      <c r="I2825" s="125">
        <v>120250</v>
      </c>
      <c r="J2825" s="94" t="s">
        <v>99</v>
      </c>
      <c r="K2825" s="136" t="s">
        <v>85</v>
      </c>
    </row>
    <row r="2826" spans="1:11" hidden="1" x14ac:dyDescent="0.2">
      <c r="A2826" s="1">
        <v>3656</v>
      </c>
      <c r="B2826" s="148">
        <v>43343600</v>
      </c>
      <c r="C2826" s="154" t="s">
        <v>2917</v>
      </c>
      <c r="D2826" s="145" t="s">
        <v>99</v>
      </c>
      <c r="E2826" s="14" t="s">
        <v>3389</v>
      </c>
      <c r="F2826" s="145" t="s">
        <v>2695</v>
      </c>
      <c r="G2826" s="146">
        <v>4044</v>
      </c>
      <c r="H2826" s="146">
        <v>11</v>
      </c>
      <c r="I2826" s="153">
        <v>120250</v>
      </c>
      <c r="J2826" s="145" t="s">
        <v>99</v>
      </c>
    </row>
    <row r="2827" spans="1:11" hidden="1" x14ac:dyDescent="0.2">
      <c r="A2827" s="88">
        <v>531</v>
      </c>
      <c r="B2827" s="95">
        <v>43401004</v>
      </c>
      <c r="C2827" s="124" t="s">
        <v>1374</v>
      </c>
      <c r="D2827" s="10" t="str">
        <f>VLOOKUP(B2827,[1]PLANTA!$A$2:$T$2334,20,0)</f>
        <v>MARINILLA</v>
      </c>
      <c r="E2827" s="100" t="s">
        <v>2651</v>
      </c>
      <c r="F2827" s="10" t="s">
        <v>2695</v>
      </c>
      <c r="G2827" s="11">
        <v>4044</v>
      </c>
      <c r="H2827" s="11">
        <v>12</v>
      </c>
      <c r="I2827" s="125">
        <v>110180</v>
      </c>
      <c r="J2827" s="94" t="s">
        <v>79</v>
      </c>
      <c r="K2827" s="136" t="s">
        <v>71</v>
      </c>
    </row>
    <row r="2828" spans="1:11" hidden="1" x14ac:dyDescent="0.2">
      <c r="A2828" s="1">
        <v>3497</v>
      </c>
      <c r="B2828" s="148">
        <v>43401004</v>
      </c>
      <c r="C2828" s="154" t="s">
        <v>1374</v>
      </c>
      <c r="D2828" s="145" t="s">
        <v>79</v>
      </c>
      <c r="E2828" s="14" t="s">
        <v>3389</v>
      </c>
      <c r="F2828" s="145" t="s">
        <v>2695</v>
      </c>
      <c r="G2828" s="146">
        <v>4044</v>
      </c>
      <c r="H2828" s="146">
        <v>12</v>
      </c>
      <c r="I2828" s="153">
        <v>110180</v>
      </c>
      <c r="J2828" s="145" t="s">
        <v>79</v>
      </c>
    </row>
    <row r="2829" spans="1:11" hidden="1" x14ac:dyDescent="0.2">
      <c r="A2829" s="1">
        <v>3477</v>
      </c>
      <c r="B2829" s="148">
        <v>43406033</v>
      </c>
      <c r="C2829" s="154" t="s">
        <v>3533</v>
      </c>
      <c r="D2829" s="145" t="s">
        <v>77</v>
      </c>
      <c r="E2829" s="14" t="s">
        <v>3389</v>
      </c>
      <c r="F2829" s="145" t="s">
        <v>2652</v>
      </c>
      <c r="G2829" s="146">
        <v>2044</v>
      </c>
      <c r="H2829" s="146">
        <v>10</v>
      </c>
      <c r="I2829" s="153">
        <v>110160</v>
      </c>
      <c r="J2829" s="145" t="s">
        <v>77</v>
      </c>
    </row>
    <row r="2830" spans="1:11" hidden="1" x14ac:dyDescent="0.2">
      <c r="A2830" s="88">
        <v>510</v>
      </c>
      <c r="B2830" s="95">
        <v>43410307</v>
      </c>
      <c r="C2830" s="124" t="s">
        <v>1375</v>
      </c>
      <c r="D2830" s="10" t="str">
        <f>VLOOKUP(B2830,[1]PLANTA!$A$2:$T$2334,20,0)</f>
        <v>FREDONIA</v>
      </c>
      <c r="E2830" s="100" t="s">
        <v>2653</v>
      </c>
      <c r="F2830" s="10" t="s">
        <v>2695</v>
      </c>
      <c r="G2830" s="11">
        <v>4044</v>
      </c>
      <c r="H2830" s="11">
        <v>14</v>
      </c>
      <c r="I2830" s="125">
        <v>110150</v>
      </c>
      <c r="J2830" s="94" t="s">
        <v>76</v>
      </c>
      <c r="K2830" s="136" t="s">
        <v>71</v>
      </c>
    </row>
    <row r="2831" spans="1:11" hidden="1" x14ac:dyDescent="0.2">
      <c r="A2831" s="1">
        <v>3474</v>
      </c>
      <c r="B2831" s="148">
        <v>43410307</v>
      </c>
      <c r="C2831" s="154" t="s">
        <v>1375</v>
      </c>
      <c r="D2831" s="145" t="s">
        <v>76</v>
      </c>
      <c r="E2831" s="14" t="s">
        <v>3389</v>
      </c>
      <c r="F2831" s="145" t="s">
        <v>2695</v>
      </c>
      <c r="G2831" s="146">
        <v>4044</v>
      </c>
      <c r="H2831" s="146">
        <v>14</v>
      </c>
      <c r="I2831" s="153">
        <v>110150</v>
      </c>
      <c r="J2831" s="145" t="s">
        <v>76</v>
      </c>
    </row>
    <row r="2832" spans="1:11" hidden="1" x14ac:dyDescent="0.2">
      <c r="A2832" s="88">
        <v>1444</v>
      </c>
      <c r="B2832" s="95">
        <v>43412498</v>
      </c>
      <c r="C2832" s="124" t="s">
        <v>3118</v>
      </c>
      <c r="D2832" s="10" t="str">
        <f>VLOOKUP(B2832,[1]PLANTA!$A$2:$T$2334,20,0)</f>
        <v>ZIPAQUIRA</v>
      </c>
      <c r="E2832" s="100" t="s">
        <v>2651</v>
      </c>
      <c r="F2832" s="10" t="s">
        <v>2657</v>
      </c>
      <c r="G2832" s="11" t="s">
        <v>2658</v>
      </c>
      <c r="H2832" s="11" t="s">
        <v>2719</v>
      </c>
      <c r="I2832" s="125">
        <v>230160</v>
      </c>
      <c r="J2832" s="94" t="s">
        <v>167</v>
      </c>
      <c r="K2832" s="136" t="s">
        <v>161</v>
      </c>
    </row>
    <row r="2833" spans="1:11" hidden="1" x14ac:dyDescent="0.2">
      <c r="A2833" s="1">
        <v>4369</v>
      </c>
      <c r="B2833" s="148">
        <v>43412498</v>
      </c>
      <c r="C2833" s="154" t="s">
        <v>3118</v>
      </c>
      <c r="D2833" s="145" t="s">
        <v>167</v>
      </c>
      <c r="E2833" s="14" t="s">
        <v>3389</v>
      </c>
      <c r="F2833" s="145" t="s">
        <v>2657</v>
      </c>
      <c r="G2833" s="146" t="s">
        <v>2658</v>
      </c>
      <c r="H2833" s="146" t="s">
        <v>2719</v>
      </c>
      <c r="I2833" s="153">
        <v>230160</v>
      </c>
      <c r="J2833" s="145" t="s">
        <v>167</v>
      </c>
    </row>
    <row r="2834" spans="1:11" hidden="1" x14ac:dyDescent="0.2">
      <c r="A2834" s="88">
        <v>637</v>
      </c>
      <c r="B2834" s="95">
        <v>43418195</v>
      </c>
      <c r="C2834" s="124" t="s">
        <v>1376</v>
      </c>
      <c r="D2834" s="10" t="str">
        <f>VLOOKUP(B2834,[1]PLANTA!$A$2:$T$2334,20,0)</f>
        <v>DABEIBA</v>
      </c>
      <c r="E2834" s="100" t="s">
        <v>2653</v>
      </c>
      <c r="F2834" s="10" t="s">
        <v>2695</v>
      </c>
      <c r="G2834" s="11">
        <v>4044</v>
      </c>
      <c r="H2834" s="11">
        <v>14</v>
      </c>
      <c r="I2834" s="125">
        <v>120130</v>
      </c>
      <c r="J2834" s="94" t="s">
        <v>88</v>
      </c>
      <c r="K2834" s="136" t="s">
        <v>85</v>
      </c>
    </row>
    <row r="2835" spans="1:11" hidden="1" x14ac:dyDescent="0.2">
      <c r="A2835" s="1">
        <v>3599</v>
      </c>
      <c r="B2835" s="148">
        <v>43418195</v>
      </c>
      <c r="C2835" s="154" t="s">
        <v>1376</v>
      </c>
      <c r="D2835" s="145" t="s">
        <v>88</v>
      </c>
      <c r="E2835" s="14" t="s">
        <v>3389</v>
      </c>
      <c r="F2835" s="145" t="s">
        <v>2695</v>
      </c>
      <c r="G2835" s="146">
        <v>4044</v>
      </c>
      <c r="H2835" s="146">
        <v>14</v>
      </c>
      <c r="I2835" s="153">
        <v>120130</v>
      </c>
      <c r="J2835" s="145" t="s">
        <v>88</v>
      </c>
    </row>
    <row r="2836" spans="1:11" hidden="1" x14ac:dyDescent="0.2">
      <c r="A2836" s="88">
        <v>538</v>
      </c>
      <c r="B2836" s="95">
        <v>43428591</v>
      </c>
      <c r="C2836" s="124" t="s">
        <v>2867</v>
      </c>
      <c r="D2836" s="10" t="str">
        <f>VLOOKUP(B2836,[1]PLANTA!$A$2:$T$2334,20,0)</f>
        <v>RIONEGRO</v>
      </c>
      <c r="E2836" s="100" t="s">
        <v>2651</v>
      </c>
      <c r="F2836" s="10" t="s">
        <v>2654</v>
      </c>
      <c r="G2836" s="11" t="s">
        <v>2723</v>
      </c>
      <c r="H2836" s="11" t="s">
        <v>2669</v>
      </c>
      <c r="I2836" s="125">
        <v>110190</v>
      </c>
      <c r="J2836" s="94" t="s">
        <v>80</v>
      </c>
      <c r="K2836" s="136" t="s">
        <v>71</v>
      </c>
    </row>
    <row r="2837" spans="1:11" hidden="1" x14ac:dyDescent="0.2">
      <c r="A2837" s="1">
        <v>3502</v>
      </c>
      <c r="B2837" s="148">
        <v>43428591</v>
      </c>
      <c r="C2837" s="154" t="s">
        <v>2867</v>
      </c>
      <c r="D2837" s="145" t="s">
        <v>80</v>
      </c>
      <c r="E2837" s="14" t="s">
        <v>3389</v>
      </c>
      <c r="F2837" s="145" t="s">
        <v>2654</v>
      </c>
      <c r="G2837" s="146" t="s">
        <v>2723</v>
      </c>
      <c r="H2837" s="146" t="s">
        <v>2669</v>
      </c>
      <c r="I2837" s="153">
        <v>110190</v>
      </c>
      <c r="J2837" s="145" t="s">
        <v>80</v>
      </c>
    </row>
    <row r="2838" spans="1:11" ht="25.5" hidden="1" x14ac:dyDescent="0.2">
      <c r="A2838" s="88">
        <v>2530</v>
      </c>
      <c r="B2838" s="105">
        <v>43454645</v>
      </c>
      <c r="C2838" s="115" t="s">
        <v>2178</v>
      </c>
      <c r="D2838" s="104" t="s">
        <v>2179</v>
      </c>
      <c r="E2838" s="132" t="s">
        <v>3388</v>
      </c>
      <c r="F2838" s="104" t="s">
        <v>3389</v>
      </c>
      <c r="G2838" s="104" t="s">
        <v>3389</v>
      </c>
      <c r="H2838" s="104" t="s">
        <v>3389</v>
      </c>
      <c r="I2838" s="104" t="s">
        <v>3389</v>
      </c>
      <c r="J2838" s="107" t="s">
        <v>79</v>
      </c>
      <c r="K2838" s="137" t="s">
        <v>71</v>
      </c>
    </row>
    <row r="2839" spans="1:11" hidden="1" x14ac:dyDescent="0.2">
      <c r="A2839" s="88">
        <v>556</v>
      </c>
      <c r="B2839" s="95">
        <v>43459424</v>
      </c>
      <c r="C2839" s="124" t="s">
        <v>2874</v>
      </c>
      <c r="D2839" s="10" t="str">
        <f>VLOOKUP(B2839,[1]PLANTA!$A$2:$T$2334,20,0)</f>
        <v>SONSON</v>
      </c>
      <c r="E2839" s="100" t="s">
        <v>2651</v>
      </c>
      <c r="F2839" s="10" t="s">
        <v>2657</v>
      </c>
      <c r="G2839" s="11">
        <v>4210</v>
      </c>
      <c r="H2839" s="11">
        <v>16</v>
      </c>
      <c r="I2839" s="125">
        <v>110210</v>
      </c>
      <c r="J2839" s="94" t="s">
        <v>82</v>
      </c>
      <c r="K2839" s="136" t="s">
        <v>71</v>
      </c>
    </row>
    <row r="2840" spans="1:11" hidden="1" x14ac:dyDescent="0.2">
      <c r="A2840" s="1">
        <v>3518</v>
      </c>
      <c r="B2840" s="148">
        <v>43459424</v>
      </c>
      <c r="C2840" s="154" t="s">
        <v>2874</v>
      </c>
      <c r="D2840" s="145" t="s">
        <v>82</v>
      </c>
      <c r="E2840" s="14" t="s">
        <v>3389</v>
      </c>
      <c r="F2840" s="145" t="s">
        <v>2657</v>
      </c>
      <c r="G2840" s="146">
        <v>4210</v>
      </c>
      <c r="H2840" s="146">
        <v>16</v>
      </c>
      <c r="I2840" s="153">
        <v>110210</v>
      </c>
      <c r="J2840" s="145" t="s">
        <v>82</v>
      </c>
    </row>
    <row r="2841" spans="1:11" ht="38.25" hidden="1" x14ac:dyDescent="0.2">
      <c r="A2841" s="88">
        <v>627</v>
      </c>
      <c r="B2841" s="95">
        <v>43469988</v>
      </c>
      <c r="C2841" s="124" t="s">
        <v>1377</v>
      </c>
      <c r="D2841" s="10" t="str">
        <f>VLOOKUP(B2841,[1]PLANTA!$A$2:$T$2334,20,0)</f>
        <v>Grupo Operativo Medellín Zona Norte</v>
      </c>
      <c r="E2841" s="100" t="s">
        <v>2651</v>
      </c>
      <c r="F2841" s="10" t="s">
        <v>2657</v>
      </c>
      <c r="G2841" s="11">
        <v>4210</v>
      </c>
      <c r="H2841" s="11">
        <v>16</v>
      </c>
      <c r="I2841" s="125">
        <v>120040</v>
      </c>
      <c r="J2841" s="101" t="s">
        <v>85</v>
      </c>
      <c r="K2841" s="136" t="s">
        <v>85</v>
      </c>
    </row>
    <row r="2842" spans="1:11" hidden="1" x14ac:dyDescent="0.2">
      <c r="A2842" s="1">
        <v>3589</v>
      </c>
      <c r="B2842" s="148">
        <v>43469988</v>
      </c>
      <c r="C2842" s="154" t="s">
        <v>1377</v>
      </c>
      <c r="D2842" s="145" t="s">
        <v>3721</v>
      </c>
      <c r="E2842" s="14" t="s">
        <v>3389</v>
      </c>
      <c r="F2842" s="145" t="s">
        <v>2657</v>
      </c>
      <c r="G2842" s="146">
        <v>4210</v>
      </c>
      <c r="H2842" s="146">
        <v>16</v>
      </c>
      <c r="I2842" s="153">
        <v>120040</v>
      </c>
      <c r="J2842" s="145" t="s">
        <v>3721</v>
      </c>
    </row>
    <row r="2843" spans="1:11" hidden="1" x14ac:dyDescent="0.2">
      <c r="A2843" s="88">
        <v>1996</v>
      </c>
      <c r="B2843" s="95">
        <v>43489796</v>
      </c>
      <c r="C2843" s="124" t="s">
        <v>3279</v>
      </c>
      <c r="D2843" s="10" t="str">
        <f>VLOOKUP(B2843,[1]PLANTA!$A$2:$T$2334,20,0)</f>
        <v>Grupo Administrativo IBAGUE</v>
      </c>
      <c r="E2843" s="100" t="s">
        <v>2651</v>
      </c>
      <c r="F2843" s="10" t="s">
        <v>2657</v>
      </c>
      <c r="G2843" s="11">
        <v>4210</v>
      </c>
      <c r="H2843" s="11">
        <v>16</v>
      </c>
      <c r="I2843" s="125">
        <v>360030</v>
      </c>
      <c r="J2843" s="94" t="s">
        <v>252</v>
      </c>
      <c r="K2843" s="136" t="s">
        <v>251</v>
      </c>
    </row>
    <row r="2844" spans="1:11" hidden="1" x14ac:dyDescent="0.2">
      <c r="A2844" s="1">
        <v>4919</v>
      </c>
      <c r="B2844" s="148">
        <v>43489796</v>
      </c>
      <c r="C2844" s="154" t="s">
        <v>3279</v>
      </c>
      <c r="D2844" s="145" t="s">
        <v>517</v>
      </c>
      <c r="E2844" s="14" t="s">
        <v>3389</v>
      </c>
      <c r="F2844" s="145" t="s">
        <v>2657</v>
      </c>
      <c r="G2844" s="146">
        <v>4210</v>
      </c>
      <c r="H2844" s="146">
        <v>16</v>
      </c>
      <c r="I2844" s="153">
        <v>360170</v>
      </c>
      <c r="J2844" s="145" t="s">
        <v>517</v>
      </c>
    </row>
    <row r="2845" spans="1:11" hidden="1" x14ac:dyDescent="0.2">
      <c r="A2845" s="88">
        <v>507</v>
      </c>
      <c r="B2845" s="95">
        <v>43489863</v>
      </c>
      <c r="C2845" s="124" t="s">
        <v>1378</v>
      </c>
      <c r="D2845" s="10" t="str">
        <f>VLOOKUP(B2845,[1]PLANTA!$A$2:$T$2334,20,0)</f>
        <v>CIUDAD BOLIVAR</v>
      </c>
      <c r="E2845" s="100" t="s">
        <v>2653</v>
      </c>
      <c r="F2845" s="10" t="s">
        <v>2657</v>
      </c>
      <c r="G2845" s="11">
        <v>4210</v>
      </c>
      <c r="H2845" s="11">
        <v>16</v>
      </c>
      <c r="I2845" s="125">
        <v>110140</v>
      </c>
      <c r="J2845" s="94" t="s">
        <v>2857</v>
      </c>
      <c r="K2845" s="136" t="s">
        <v>71</v>
      </c>
    </row>
    <row r="2846" spans="1:11" hidden="1" x14ac:dyDescent="0.2">
      <c r="A2846" s="1">
        <v>3471</v>
      </c>
      <c r="B2846" s="148">
        <v>43489863</v>
      </c>
      <c r="C2846" s="154" t="s">
        <v>1378</v>
      </c>
      <c r="D2846" s="145" t="s">
        <v>2857</v>
      </c>
      <c r="E2846" s="14" t="s">
        <v>3389</v>
      </c>
      <c r="F2846" s="145" t="s">
        <v>2657</v>
      </c>
      <c r="G2846" s="146">
        <v>4210</v>
      </c>
      <c r="H2846" s="146">
        <v>16</v>
      </c>
      <c r="I2846" s="153">
        <v>110140</v>
      </c>
      <c r="J2846" s="145" t="s">
        <v>2857</v>
      </c>
    </row>
    <row r="2847" spans="1:11" ht="38.25" hidden="1" x14ac:dyDescent="0.2">
      <c r="A2847" s="88">
        <v>597</v>
      </c>
      <c r="B2847" s="95">
        <v>43501404</v>
      </c>
      <c r="C2847" s="124" t="s">
        <v>1379</v>
      </c>
      <c r="D2847" s="10" t="str">
        <f>VLOOKUP(B2847,[1]PLANTA!$A$2:$T$2334,20,0)</f>
        <v>Grupo Administrativo Medellín Zona Norte</v>
      </c>
      <c r="E2847" s="100" t="s">
        <v>2653</v>
      </c>
      <c r="F2847" s="10" t="s">
        <v>2655</v>
      </c>
      <c r="G2847" s="11">
        <v>3132</v>
      </c>
      <c r="H2847" s="11">
        <v>14</v>
      </c>
      <c r="I2847" s="125">
        <v>120030</v>
      </c>
      <c r="J2847" s="101" t="s">
        <v>85</v>
      </c>
      <c r="K2847" s="136" t="s">
        <v>85</v>
      </c>
    </row>
    <row r="2848" spans="1:11" hidden="1" x14ac:dyDescent="0.2">
      <c r="A2848" s="1">
        <v>3561</v>
      </c>
      <c r="B2848" s="148">
        <v>43501404</v>
      </c>
      <c r="C2848" s="154" t="s">
        <v>1379</v>
      </c>
      <c r="D2848" s="145" t="s">
        <v>3720</v>
      </c>
      <c r="E2848" s="14" t="s">
        <v>3389</v>
      </c>
      <c r="F2848" s="145" t="s">
        <v>2655</v>
      </c>
      <c r="G2848" s="146">
        <v>3132</v>
      </c>
      <c r="H2848" s="146">
        <v>14</v>
      </c>
      <c r="I2848" s="153">
        <v>120030</v>
      </c>
      <c r="J2848" s="145" t="s">
        <v>3720</v>
      </c>
    </row>
    <row r="2849" spans="1:11" hidden="1" x14ac:dyDescent="0.2">
      <c r="A2849" s="88">
        <v>490</v>
      </c>
      <c r="B2849" s="95">
        <v>43522803</v>
      </c>
      <c r="C2849" s="124" t="s">
        <v>1380</v>
      </c>
      <c r="D2849" s="10" t="str">
        <f>VLOOKUP(B2849,[1]PLANTA!$A$2:$T$2334,20,0)</f>
        <v>Grupo Operativo Medellín Zona Sur</v>
      </c>
      <c r="E2849" s="100" t="s">
        <v>2653</v>
      </c>
      <c r="F2849" s="10" t="s">
        <v>2657</v>
      </c>
      <c r="G2849" s="11">
        <v>4210</v>
      </c>
      <c r="H2849" s="11">
        <v>16</v>
      </c>
      <c r="I2849" s="125">
        <v>110040</v>
      </c>
      <c r="J2849" s="94" t="s">
        <v>71</v>
      </c>
      <c r="K2849" s="136" t="s">
        <v>71</v>
      </c>
    </row>
    <row r="2850" spans="1:11" hidden="1" x14ac:dyDescent="0.2">
      <c r="A2850" s="1">
        <v>3453</v>
      </c>
      <c r="B2850" s="148">
        <v>43522803</v>
      </c>
      <c r="C2850" s="154" t="s">
        <v>1380</v>
      </c>
      <c r="D2850" s="145" t="s">
        <v>3717</v>
      </c>
      <c r="E2850" s="14" t="s">
        <v>3389</v>
      </c>
      <c r="F2850" s="145" t="s">
        <v>2657</v>
      </c>
      <c r="G2850" s="146">
        <v>4210</v>
      </c>
      <c r="H2850" s="146">
        <v>16</v>
      </c>
      <c r="I2850" s="153">
        <v>110040</v>
      </c>
      <c r="J2850" s="145" t="s">
        <v>3717</v>
      </c>
    </row>
    <row r="2851" spans="1:11" hidden="1" x14ac:dyDescent="0.2">
      <c r="A2851" s="88">
        <v>207</v>
      </c>
      <c r="B2851" s="95">
        <v>43531040</v>
      </c>
      <c r="C2851" s="124" t="s">
        <v>2752</v>
      </c>
      <c r="D2851" s="10" t="str">
        <f>VLOOKUP(B2851,[1]PLANTA!$A$2:$T$2334,20,0)</f>
        <v>Grupo de Servicios Administrativos</v>
      </c>
      <c r="E2851" s="100" t="s">
        <v>2653</v>
      </c>
      <c r="F2851" s="10" t="s">
        <v>2660</v>
      </c>
      <c r="G2851" s="11">
        <v>2028</v>
      </c>
      <c r="H2851" s="11">
        <v>17</v>
      </c>
      <c r="I2851" s="125">
        <v>7220</v>
      </c>
      <c r="J2851" s="94" t="s">
        <v>54</v>
      </c>
      <c r="K2851" s="136" t="s">
        <v>278</v>
      </c>
    </row>
    <row r="2852" spans="1:11" hidden="1" x14ac:dyDescent="0.2">
      <c r="A2852" s="1">
        <v>3200</v>
      </c>
      <c r="B2852" s="148">
        <v>43531040</v>
      </c>
      <c r="C2852" s="154" t="s">
        <v>2752</v>
      </c>
      <c r="D2852" s="145" t="s">
        <v>3692</v>
      </c>
      <c r="E2852" s="14" t="s">
        <v>3389</v>
      </c>
      <c r="F2852" s="145" t="s">
        <v>2660</v>
      </c>
      <c r="G2852" s="146">
        <v>2028</v>
      </c>
      <c r="H2852" s="146">
        <v>17</v>
      </c>
      <c r="I2852" s="153">
        <v>7220</v>
      </c>
      <c r="J2852" s="145" t="s">
        <v>3692</v>
      </c>
    </row>
    <row r="2853" spans="1:11" hidden="1" x14ac:dyDescent="0.2">
      <c r="A2853" s="1">
        <v>3501</v>
      </c>
      <c r="B2853" s="148">
        <v>43540311</v>
      </c>
      <c r="C2853" s="154" t="s">
        <v>3536</v>
      </c>
      <c r="D2853" s="145" t="s">
        <v>80</v>
      </c>
      <c r="E2853" s="14" t="s">
        <v>3389</v>
      </c>
      <c r="F2853" s="145" t="s">
        <v>2654</v>
      </c>
      <c r="G2853" s="146">
        <v>3124</v>
      </c>
      <c r="H2853" s="146">
        <v>14</v>
      </c>
      <c r="I2853" s="153">
        <v>110190</v>
      </c>
      <c r="J2853" s="145" t="s">
        <v>80</v>
      </c>
    </row>
    <row r="2854" spans="1:11" hidden="1" x14ac:dyDescent="0.2">
      <c r="A2854" s="88">
        <v>539</v>
      </c>
      <c r="B2854" s="95">
        <v>43547201</v>
      </c>
      <c r="C2854" s="124" t="s">
        <v>1381</v>
      </c>
      <c r="D2854" s="10" t="str">
        <f>VLOOKUP(B2854,[1]PLANTA!$A$2:$T$2334,20,0)</f>
        <v>RIONEGRO</v>
      </c>
      <c r="E2854" s="100" t="s">
        <v>2653</v>
      </c>
      <c r="F2854" s="10" t="s">
        <v>2654</v>
      </c>
      <c r="G2854" s="11">
        <v>3124</v>
      </c>
      <c r="H2854" s="11">
        <v>14</v>
      </c>
      <c r="I2854" s="125">
        <v>110190</v>
      </c>
      <c r="J2854" s="94" t="s">
        <v>80</v>
      </c>
      <c r="K2854" s="136" t="s">
        <v>71</v>
      </c>
    </row>
    <row r="2855" spans="1:11" hidden="1" x14ac:dyDescent="0.2">
      <c r="A2855" s="1">
        <v>3503</v>
      </c>
      <c r="B2855" s="148">
        <v>43547201</v>
      </c>
      <c r="C2855" s="154" t="s">
        <v>1381</v>
      </c>
      <c r="D2855" s="145" t="s">
        <v>80</v>
      </c>
      <c r="E2855" s="14" t="s">
        <v>3389</v>
      </c>
      <c r="F2855" s="145" t="s">
        <v>2654</v>
      </c>
      <c r="G2855" s="146">
        <v>3124</v>
      </c>
      <c r="H2855" s="146">
        <v>14</v>
      </c>
      <c r="I2855" s="153">
        <v>110190</v>
      </c>
      <c r="J2855" s="145" t="s">
        <v>80</v>
      </c>
    </row>
    <row r="2856" spans="1:11" ht="38.25" hidden="1" x14ac:dyDescent="0.2">
      <c r="A2856" s="88">
        <v>621</v>
      </c>
      <c r="B2856" s="95">
        <v>43551708</v>
      </c>
      <c r="C2856" s="124" t="s">
        <v>2895</v>
      </c>
      <c r="D2856" s="10" t="str">
        <f>VLOOKUP(B2856,[1]PLANTA!$A$2:$T$2334,20,0)</f>
        <v>Grupo Operativo Medellín Zona Norte</v>
      </c>
      <c r="E2856" s="100" t="s">
        <v>2651</v>
      </c>
      <c r="F2856" s="10" t="s">
        <v>2695</v>
      </c>
      <c r="G2856" s="11">
        <v>4044</v>
      </c>
      <c r="H2856" s="11">
        <v>11</v>
      </c>
      <c r="I2856" s="125">
        <v>120040</v>
      </c>
      <c r="J2856" s="101" t="s">
        <v>85</v>
      </c>
      <c r="K2856" s="136" t="s">
        <v>85</v>
      </c>
    </row>
    <row r="2857" spans="1:11" hidden="1" x14ac:dyDescent="0.2">
      <c r="A2857" s="1">
        <v>3585</v>
      </c>
      <c r="B2857" s="143">
        <v>43551708</v>
      </c>
      <c r="C2857" s="154" t="s">
        <v>2895</v>
      </c>
      <c r="D2857" s="145" t="s">
        <v>3721</v>
      </c>
      <c r="E2857" s="14" t="s">
        <v>3389</v>
      </c>
      <c r="F2857" s="145" t="s">
        <v>2695</v>
      </c>
      <c r="G2857" s="146">
        <v>4044</v>
      </c>
      <c r="H2857" s="146">
        <v>11</v>
      </c>
      <c r="I2857" s="153">
        <v>120040</v>
      </c>
      <c r="J2857" s="145" t="s">
        <v>3721</v>
      </c>
    </row>
    <row r="2858" spans="1:11" hidden="1" x14ac:dyDescent="0.2">
      <c r="A2858" s="88">
        <v>669</v>
      </c>
      <c r="B2858" s="95">
        <v>43555771</v>
      </c>
      <c r="C2858" s="124" t="s">
        <v>2907</v>
      </c>
      <c r="D2858" s="10" t="str">
        <f>VLOOKUP(B2858,[1]PLANTA!$A$2:$T$2334,20,0)</f>
        <v>SEGOVIA</v>
      </c>
      <c r="E2858" s="100" t="s">
        <v>2825</v>
      </c>
      <c r="F2858" s="10" t="s">
        <v>2850</v>
      </c>
      <c r="G2858" s="11" t="s">
        <v>2851</v>
      </c>
      <c r="H2858" s="11" t="s">
        <v>2681</v>
      </c>
      <c r="I2858" s="125">
        <v>120210</v>
      </c>
      <c r="J2858" s="94" t="s">
        <v>96</v>
      </c>
      <c r="K2858" s="136" t="s">
        <v>85</v>
      </c>
    </row>
    <row r="2859" spans="1:11" hidden="1" x14ac:dyDescent="0.2">
      <c r="A2859" s="1">
        <v>3633</v>
      </c>
      <c r="B2859" s="148">
        <v>43555771</v>
      </c>
      <c r="C2859" s="154" t="s">
        <v>2907</v>
      </c>
      <c r="D2859" s="145" t="s">
        <v>96</v>
      </c>
      <c r="E2859" s="14" t="s">
        <v>3389</v>
      </c>
      <c r="F2859" s="145" t="s">
        <v>2850</v>
      </c>
      <c r="G2859" s="146" t="s">
        <v>2851</v>
      </c>
      <c r="H2859" s="146" t="s">
        <v>2681</v>
      </c>
      <c r="I2859" s="153">
        <v>120210</v>
      </c>
      <c r="J2859" s="145" t="s">
        <v>96</v>
      </c>
    </row>
    <row r="2860" spans="1:11" hidden="1" x14ac:dyDescent="0.2">
      <c r="A2860" s="88">
        <v>264</v>
      </c>
      <c r="B2860" s="95">
        <v>43556428</v>
      </c>
      <c r="C2860" s="124" t="s">
        <v>2774</v>
      </c>
      <c r="D2860" s="10" t="str">
        <f>VLOOKUP(B2860,[1]PLANTA!$A$2:$T$2334,20,0)</f>
        <v>Grupo de Desarrollo Humano</v>
      </c>
      <c r="E2860" s="100" t="s">
        <v>2651</v>
      </c>
      <c r="F2860" s="10" t="s">
        <v>2654</v>
      </c>
      <c r="G2860" s="11">
        <v>3124</v>
      </c>
      <c r="H2860" s="11">
        <v>14</v>
      </c>
      <c r="I2860" s="125">
        <v>7240</v>
      </c>
      <c r="J2860" s="94" t="s">
        <v>54</v>
      </c>
      <c r="K2860" s="136" t="s">
        <v>278</v>
      </c>
    </row>
    <row r="2861" spans="1:11" hidden="1" x14ac:dyDescent="0.2">
      <c r="A2861" s="1">
        <v>3247</v>
      </c>
      <c r="B2861" s="148">
        <v>43556428</v>
      </c>
      <c r="C2861" s="154" t="s">
        <v>2774</v>
      </c>
      <c r="D2861" s="145" t="s">
        <v>3694</v>
      </c>
      <c r="E2861" s="14" t="s">
        <v>3389</v>
      </c>
      <c r="F2861" s="145" t="s">
        <v>2654</v>
      </c>
      <c r="G2861" s="146">
        <v>3124</v>
      </c>
      <c r="H2861" s="146">
        <v>14</v>
      </c>
      <c r="I2861" s="153">
        <v>7240</v>
      </c>
      <c r="J2861" s="145" t="s">
        <v>3694</v>
      </c>
    </row>
    <row r="2862" spans="1:11" hidden="1" x14ac:dyDescent="0.2">
      <c r="A2862" s="88">
        <v>471</v>
      </c>
      <c r="B2862" s="95">
        <v>43558854</v>
      </c>
      <c r="C2862" s="124" t="s">
        <v>2846</v>
      </c>
      <c r="D2862" s="10" t="str">
        <f>VLOOKUP(B2862,[1]PLANTA!$A$2:$T$2334,20,0)</f>
        <v>Grupo Operativo Medellín Zona Sur</v>
      </c>
      <c r="E2862" s="100" t="s">
        <v>2651</v>
      </c>
      <c r="F2862" s="10" t="s">
        <v>2654</v>
      </c>
      <c r="G2862" s="11">
        <v>3124</v>
      </c>
      <c r="H2862" s="11">
        <v>14</v>
      </c>
      <c r="I2862" s="125">
        <v>110040</v>
      </c>
      <c r="J2862" s="94" t="s">
        <v>71</v>
      </c>
      <c r="K2862" s="136" t="s">
        <v>71</v>
      </c>
    </row>
    <row r="2863" spans="1:11" hidden="1" x14ac:dyDescent="0.2">
      <c r="A2863" s="1">
        <v>3438</v>
      </c>
      <c r="B2863" s="148">
        <v>43558854</v>
      </c>
      <c r="C2863" s="154" t="s">
        <v>2846</v>
      </c>
      <c r="D2863" s="145" t="s">
        <v>3717</v>
      </c>
      <c r="E2863" s="14" t="s">
        <v>3389</v>
      </c>
      <c r="F2863" s="145" t="s">
        <v>2654</v>
      </c>
      <c r="G2863" s="146">
        <v>3124</v>
      </c>
      <c r="H2863" s="146">
        <v>14</v>
      </c>
      <c r="I2863" s="153">
        <v>110040</v>
      </c>
      <c r="J2863" s="145" t="s">
        <v>3717</v>
      </c>
    </row>
    <row r="2864" spans="1:11" ht="38.25" hidden="1" x14ac:dyDescent="0.2">
      <c r="A2864" s="88">
        <v>573</v>
      </c>
      <c r="B2864" s="95">
        <v>43570388</v>
      </c>
      <c r="C2864" s="124" t="s">
        <v>1382</v>
      </c>
      <c r="D2864" s="10" t="str">
        <f>VLOOKUP(B2864,[1]PLANTA!$A$2:$T$2334,20,0)</f>
        <v>Grupo Jurídico Medellín Zona Norte</v>
      </c>
      <c r="E2864" s="100" t="s">
        <v>2653</v>
      </c>
      <c r="F2864" s="10" t="s">
        <v>2652</v>
      </c>
      <c r="G2864" s="11">
        <v>2044</v>
      </c>
      <c r="H2864" s="11" t="s">
        <v>2700</v>
      </c>
      <c r="I2864" s="125">
        <v>120020</v>
      </c>
      <c r="J2864" s="101" t="s">
        <v>85</v>
      </c>
      <c r="K2864" s="136" t="s">
        <v>85</v>
      </c>
    </row>
    <row r="2865" spans="1:11" hidden="1" x14ac:dyDescent="0.2">
      <c r="A2865" s="1">
        <v>3395</v>
      </c>
      <c r="B2865" s="148">
        <v>43570388</v>
      </c>
      <c r="C2865" s="154" t="s">
        <v>1382</v>
      </c>
      <c r="D2865" s="145" t="s">
        <v>3715</v>
      </c>
      <c r="E2865" s="14" t="s">
        <v>3389</v>
      </c>
      <c r="F2865" s="145" t="s">
        <v>2652</v>
      </c>
      <c r="G2865" s="146">
        <v>2044</v>
      </c>
      <c r="H2865" s="146" t="s">
        <v>2700</v>
      </c>
      <c r="I2865" s="153">
        <v>110020</v>
      </c>
      <c r="J2865" s="145" t="s">
        <v>3715</v>
      </c>
    </row>
    <row r="2866" spans="1:11" ht="38.25" hidden="1" x14ac:dyDescent="0.2">
      <c r="A2866" s="88">
        <v>626</v>
      </c>
      <c r="B2866" s="95">
        <v>43572096</v>
      </c>
      <c r="C2866" s="124" t="s">
        <v>1383</v>
      </c>
      <c r="D2866" s="10" t="str">
        <f>VLOOKUP(B2866,[1]PLANTA!$A$2:$T$2334,20,0)</f>
        <v>Grupo Operativo Medellín Zona Norte</v>
      </c>
      <c r="E2866" s="100" t="s">
        <v>2651</v>
      </c>
      <c r="F2866" s="10" t="s">
        <v>2657</v>
      </c>
      <c r="G2866" s="11">
        <v>4210</v>
      </c>
      <c r="H2866" s="11">
        <v>16</v>
      </c>
      <c r="I2866" s="125">
        <v>120040</v>
      </c>
      <c r="J2866" s="101" t="s">
        <v>85</v>
      </c>
      <c r="K2866" s="136" t="s">
        <v>85</v>
      </c>
    </row>
    <row r="2867" spans="1:11" hidden="1" x14ac:dyDescent="0.2">
      <c r="A2867" s="1">
        <v>3588</v>
      </c>
      <c r="B2867" s="148">
        <v>43572096</v>
      </c>
      <c r="C2867" s="154" t="s">
        <v>1383</v>
      </c>
      <c r="D2867" s="145" t="s">
        <v>3721</v>
      </c>
      <c r="E2867" s="14" t="s">
        <v>3389</v>
      </c>
      <c r="F2867" s="145" t="s">
        <v>2657</v>
      </c>
      <c r="G2867" s="146">
        <v>4210</v>
      </c>
      <c r="H2867" s="146">
        <v>16</v>
      </c>
      <c r="I2867" s="153">
        <v>120040</v>
      </c>
      <c r="J2867" s="145" t="s">
        <v>3721</v>
      </c>
    </row>
    <row r="2868" spans="1:11" hidden="1" x14ac:dyDescent="0.2">
      <c r="A2868" s="88">
        <v>444</v>
      </c>
      <c r="B2868" s="95">
        <v>43580928</v>
      </c>
      <c r="C2868" s="124" t="s">
        <v>1384</v>
      </c>
      <c r="D2868" s="10" t="str">
        <f>VLOOKUP(B2868,[1]PLANTA!$A$2:$T$2334,20,0)</f>
        <v>Grupo Jurídico Medellín Zona Sur</v>
      </c>
      <c r="E2868" s="100" t="s">
        <v>2653</v>
      </c>
      <c r="F2868" s="10" t="s">
        <v>2657</v>
      </c>
      <c r="G2868" s="11">
        <v>4210</v>
      </c>
      <c r="H2868" s="11">
        <v>16</v>
      </c>
      <c r="I2868" s="125">
        <v>110020</v>
      </c>
      <c r="J2868" s="94" t="s">
        <v>71</v>
      </c>
      <c r="K2868" s="136" t="s">
        <v>71</v>
      </c>
    </row>
    <row r="2869" spans="1:11" hidden="1" x14ac:dyDescent="0.2">
      <c r="A2869" s="1">
        <v>3546</v>
      </c>
      <c r="B2869" s="148">
        <v>43580928</v>
      </c>
      <c r="C2869" s="154" t="s">
        <v>1384</v>
      </c>
      <c r="D2869" s="145" t="s">
        <v>3719</v>
      </c>
      <c r="E2869" s="14" t="s">
        <v>3389</v>
      </c>
      <c r="F2869" s="145" t="s">
        <v>2657</v>
      </c>
      <c r="G2869" s="146">
        <v>4210</v>
      </c>
      <c r="H2869" s="146">
        <v>16</v>
      </c>
      <c r="I2869" s="153">
        <v>120020</v>
      </c>
      <c r="J2869" s="145" t="s">
        <v>3719</v>
      </c>
    </row>
    <row r="2870" spans="1:11" hidden="1" x14ac:dyDescent="0.2">
      <c r="A2870" s="88">
        <v>433</v>
      </c>
      <c r="B2870" s="95">
        <v>43593385</v>
      </c>
      <c r="C2870" s="124" t="s">
        <v>2832</v>
      </c>
      <c r="D2870" s="10" t="str">
        <f>VLOOKUP(B2870,[1]PLANTA!$A$2:$T$2334,20,0)</f>
        <v>Grupo Jurídico Medellín Zona Sur</v>
      </c>
      <c r="E2870" s="100" t="s">
        <v>2651</v>
      </c>
      <c r="F2870" s="10" t="s">
        <v>2654</v>
      </c>
      <c r="G2870" s="11">
        <v>3124</v>
      </c>
      <c r="H2870" s="11">
        <v>14</v>
      </c>
      <c r="I2870" s="125">
        <v>110020</v>
      </c>
      <c r="J2870" s="94" t="s">
        <v>71</v>
      </c>
      <c r="K2870" s="136" t="s">
        <v>71</v>
      </c>
    </row>
    <row r="2871" spans="1:11" hidden="1" x14ac:dyDescent="0.2">
      <c r="A2871" s="1">
        <v>3536</v>
      </c>
      <c r="B2871" s="148">
        <v>43593385</v>
      </c>
      <c r="C2871" s="154" t="s">
        <v>2832</v>
      </c>
      <c r="D2871" s="145" t="s">
        <v>3719</v>
      </c>
      <c r="E2871" s="14" t="s">
        <v>3389</v>
      </c>
      <c r="F2871" s="145" t="s">
        <v>2654</v>
      </c>
      <c r="G2871" s="146">
        <v>3124</v>
      </c>
      <c r="H2871" s="146">
        <v>14</v>
      </c>
      <c r="I2871" s="153">
        <v>120020</v>
      </c>
      <c r="J2871" s="145" t="s">
        <v>3719</v>
      </c>
    </row>
    <row r="2872" spans="1:11" hidden="1" x14ac:dyDescent="0.2">
      <c r="A2872" s="88">
        <v>658</v>
      </c>
      <c r="B2872" s="95">
        <v>43602291</v>
      </c>
      <c r="C2872" s="124" t="s">
        <v>1385</v>
      </c>
      <c r="D2872" s="10" t="str">
        <f>VLOOKUP(B2872,[1]PLANTA!$A$2:$T$2334,20,0)</f>
        <v>SANTAFE DE ANTIOQUIA</v>
      </c>
      <c r="E2872" s="100" t="s">
        <v>2825</v>
      </c>
      <c r="F2872" s="10" t="s">
        <v>2850</v>
      </c>
      <c r="G2872" s="11" t="s">
        <v>2851</v>
      </c>
      <c r="H2872" s="11" t="s">
        <v>2681</v>
      </c>
      <c r="I2872" s="125">
        <v>120180</v>
      </c>
      <c r="J2872" s="94" t="s">
        <v>93</v>
      </c>
      <c r="K2872" s="136" t="s">
        <v>85</v>
      </c>
    </row>
    <row r="2873" spans="1:11" hidden="1" x14ac:dyDescent="0.2">
      <c r="A2873" s="1">
        <v>3384</v>
      </c>
      <c r="B2873" s="148">
        <v>43602291</v>
      </c>
      <c r="C2873" s="154" t="s">
        <v>1385</v>
      </c>
      <c r="D2873" s="145" t="s">
        <v>3715</v>
      </c>
      <c r="E2873" s="14" t="s">
        <v>3389</v>
      </c>
      <c r="F2873" s="145" t="s">
        <v>2660</v>
      </c>
      <c r="G2873" s="146">
        <v>2028</v>
      </c>
      <c r="H2873" s="146">
        <v>17</v>
      </c>
      <c r="I2873" s="153">
        <v>110020</v>
      </c>
      <c r="J2873" s="145" t="s">
        <v>3715</v>
      </c>
    </row>
    <row r="2874" spans="1:11" hidden="1" x14ac:dyDescent="0.2">
      <c r="A2874" s="88">
        <v>460</v>
      </c>
      <c r="B2874" s="95">
        <v>43625155</v>
      </c>
      <c r="C2874" s="124" t="s">
        <v>2842</v>
      </c>
      <c r="D2874" s="10" t="str">
        <f>VLOOKUP(B2874,[1]PLANTA!$A$2:$T$2334,20,0)</f>
        <v>Grupo Administrativo Medellín Zona Sur</v>
      </c>
      <c r="E2874" s="100" t="s">
        <v>2651</v>
      </c>
      <c r="F2874" s="10" t="s">
        <v>2695</v>
      </c>
      <c r="G2874" s="11">
        <v>4044</v>
      </c>
      <c r="H2874" s="11">
        <v>14</v>
      </c>
      <c r="I2874" s="125">
        <v>110030</v>
      </c>
      <c r="J2874" s="94" t="s">
        <v>71</v>
      </c>
      <c r="K2874" s="136" t="s">
        <v>71</v>
      </c>
    </row>
    <row r="2875" spans="1:11" hidden="1" x14ac:dyDescent="0.2">
      <c r="A2875" s="1">
        <v>3428</v>
      </c>
      <c r="B2875" s="148">
        <v>43625155</v>
      </c>
      <c r="C2875" s="154" t="s">
        <v>2842</v>
      </c>
      <c r="D2875" s="145" t="s">
        <v>3716</v>
      </c>
      <c r="E2875" s="14" t="s">
        <v>3389</v>
      </c>
      <c r="F2875" s="145" t="s">
        <v>2695</v>
      </c>
      <c r="G2875" s="146">
        <v>4044</v>
      </c>
      <c r="H2875" s="146">
        <v>14</v>
      </c>
      <c r="I2875" s="153">
        <v>110030</v>
      </c>
      <c r="J2875" s="145" t="s">
        <v>3716</v>
      </c>
    </row>
    <row r="2876" spans="1:11" ht="38.25" hidden="1" x14ac:dyDescent="0.2">
      <c r="A2876" s="88">
        <v>2531</v>
      </c>
      <c r="B2876" s="102">
        <v>43628511</v>
      </c>
      <c r="C2876" s="114" t="s">
        <v>2591</v>
      </c>
      <c r="D2876" s="104" t="s">
        <v>2022</v>
      </c>
      <c r="E2876" s="132" t="s">
        <v>3388</v>
      </c>
      <c r="F2876" s="104" t="s">
        <v>3389</v>
      </c>
      <c r="G2876" s="104" t="s">
        <v>3389</v>
      </c>
      <c r="H2876" s="104" t="s">
        <v>3389</v>
      </c>
      <c r="I2876" s="104" t="s">
        <v>3389</v>
      </c>
      <c r="J2876" s="109" t="s">
        <v>85</v>
      </c>
      <c r="K2876" s="137" t="s">
        <v>85</v>
      </c>
    </row>
    <row r="2877" spans="1:11" hidden="1" x14ac:dyDescent="0.2">
      <c r="A2877" s="88">
        <v>656</v>
      </c>
      <c r="B2877" s="95">
        <v>43649071</v>
      </c>
      <c r="C2877" s="124" t="s">
        <v>1386</v>
      </c>
      <c r="D2877" s="10" t="str">
        <f>VLOOKUP(B2877,[1]PLANTA!$A$2:$T$2334,20,0)</f>
        <v>PUERTO BERRIO</v>
      </c>
      <c r="E2877" s="100" t="s">
        <v>2653</v>
      </c>
      <c r="F2877" s="10" t="s">
        <v>2695</v>
      </c>
      <c r="G2877" s="11">
        <v>4044</v>
      </c>
      <c r="H2877" s="11">
        <v>12</v>
      </c>
      <c r="I2877" s="125">
        <v>120170</v>
      </c>
      <c r="J2877" s="94" t="s">
        <v>92</v>
      </c>
      <c r="K2877" s="136" t="s">
        <v>85</v>
      </c>
    </row>
    <row r="2878" spans="1:11" hidden="1" x14ac:dyDescent="0.2">
      <c r="A2878" s="1">
        <v>3620</v>
      </c>
      <c r="B2878" s="148">
        <v>43649071</v>
      </c>
      <c r="C2878" s="154" t="s">
        <v>1386</v>
      </c>
      <c r="D2878" s="145" t="s">
        <v>92</v>
      </c>
      <c r="E2878" s="14" t="s">
        <v>3389</v>
      </c>
      <c r="F2878" s="145" t="s">
        <v>2695</v>
      </c>
      <c r="G2878" s="146">
        <v>4044</v>
      </c>
      <c r="H2878" s="146">
        <v>12</v>
      </c>
      <c r="I2878" s="153">
        <v>120170</v>
      </c>
      <c r="J2878" s="145" t="s">
        <v>92</v>
      </c>
    </row>
    <row r="2879" spans="1:11" hidden="1" x14ac:dyDescent="0.2">
      <c r="A2879" s="88">
        <v>657</v>
      </c>
      <c r="B2879" s="95">
        <v>43657283</v>
      </c>
      <c r="C2879" s="124" t="s">
        <v>2903</v>
      </c>
      <c r="D2879" s="10" t="str">
        <f>VLOOKUP(B2879,[1]PLANTA!$A$2:$T$2334,20,0)</f>
        <v>PUERTO BERRIO</v>
      </c>
      <c r="E2879" s="100" t="s">
        <v>2651</v>
      </c>
      <c r="F2879" s="10" t="s">
        <v>2695</v>
      </c>
      <c r="G2879" s="11">
        <v>4044</v>
      </c>
      <c r="H2879" s="11">
        <v>12</v>
      </c>
      <c r="I2879" s="125">
        <v>120170</v>
      </c>
      <c r="J2879" s="94" t="s">
        <v>92</v>
      </c>
      <c r="K2879" s="136" t="s">
        <v>85</v>
      </c>
    </row>
    <row r="2880" spans="1:11" hidden="1" x14ac:dyDescent="0.2">
      <c r="A2880" s="1">
        <v>3621</v>
      </c>
      <c r="B2880" s="148">
        <v>43657283</v>
      </c>
      <c r="C2880" s="154" t="s">
        <v>3545</v>
      </c>
      <c r="D2880" s="145" t="s">
        <v>92</v>
      </c>
      <c r="E2880" s="14" t="s">
        <v>3389</v>
      </c>
      <c r="F2880" s="145" t="s">
        <v>2695</v>
      </c>
      <c r="G2880" s="146">
        <v>4044</v>
      </c>
      <c r="H2880" s="146">
        <v>12</v>
      </c>
      <c r="I2880" s="153">
        <v>120170</v>
      </c>
      <c r="J2880" s="145" t="s">
        <v>92</v>
      </c>
    </row>
    <row r="2881" spans="1:11" hidden="1" x14ac:dyDescent="0.2">
      <c r="A2881" s="88">
        <v>489</v>
      </c>
      <c r="B2881" s="95">
        <v>43671927</v>
      </c>
      <c r="C2881" s="124" t="s">
        <v>2849</v>
      </c>
      <c r="D2881" s="10" t="str">
        <f>VLOOKUP(B2881,[1]PLANTA!$A$2:$T$2334,20,0)</f>
        <v>Grupo Operativo Medellín Zona Sur</v>
      </c>
      <c r="E2881" s="100" t="s">
        <v>2651</v>
      </c>
      <c r="F2881" s="10" t="s">
        <v>2657</v>
      </c>
      <c r="G2881" s="11">
        <v>4210</v>
      </c>
      <c r="H2881" s="11">
        <v>16</v>
      </c>
      <c r="I2881" s="125">
        <v>110040</v>
      </c>
      <c r="J2881" s="94" t="s">
        <v>71</v>
      </c>
      <c r="K2881" s="136" t="s">
        <v>71</v>
      </c>
    </row>
    <row r="2882" spans="1:11" hidden="1" x14ac:dyDescent="0.2">
      <c r="A2882" s="1">
        <v>3452</v>
      </c>
      <c r="B2882" s="148">
        <v>43671927</v>
      </c>
      <c r="C2882" s="154" t="s">
        <v>2849</v>
      </c>
      <c r="D2882" s="145" t="s">
        <v>3717</v>
      </c>
      <c r="E2882" s="14" t="s">
        <v>3389</v>
      </c>
      <c r="F2882" s="145" t="s">
        <v>2657</v>
      </c>
      <c r="G2882" s="146">
        <v>4210</v>
      </c>
      <c r="H2882" s="146">
        <v>16</v>
      </c>
      <c r="I2882" s="153">
        <v>110040</v>
      </c>
      <c r="J2882" s="145" t="s">
        <v>3717</v>
      </c>
    </row>
    <row r="2883" spans="1:11" hidden="1" x14ac:dyDescent="0.2">
      <c r="A2883" s="88">
        <v>523</v>
      </c>
      <c r="B2883" s="95">
        <v>43714379</v>
      </c>
      <c r="C2883" s="124" t="s">
        <v>2370</v>
      </c>
      <c r="D2883" s="10" t="str">
        <f>VLOOKUP(B2883,[1]PLANTA!$A$2:$T$2334,20,0)</f>
        <v>MARINILLA</v>
      </c>
      <c r="E2883" s="100" t="s">
        <v>2651</v>
      </c>
      <c r="F2883" s="10" t="s">
        <v>2652</v>
      </c>
      <c r="G2883" s="11">
        <v>2044</v>
      </c>
      <c r="H2883" s="11">
        <v>10</v>
      </c>
      <c r="I2883" s="125">
        <v>110180</v>
      </c>
      <c r="J2883" s="94" t="s">
        <v>79</v>
      </c>
      <c r="K2883" s="136" t="s">
        <v>71</v>
      </c>
    </row>
    <row r="2884" spans="1:11" ht="38.25" hidden="1" x14ac:dyDescent="0.2">
      <c r="A2884" s="88">
        <v>2532</v>
      </c>
      <c r="B2884" s="105">
        <v>43714379</v>
      </c>
      <c r="C2884" s="115" t="s">
        <v>2370</v>
      </c>
      <c r="D2884" s="104" t="s">
        <v>2121</v>
      </c>
      <c r="E2884" s="132" t="s">
        <v>3388</v>
      </c>
      <c r="F2884" s="104" t="s">
        <v>3389</v>
      </c>
      <c r="G2884" s="104" t="s">
        <v>3389</v>
      </c>
      <c r="H2884" s="104" t="s">
        <v>3389</v>
      </c>
      <c r="I2884" s="104" t="s">
        <v>3389</v>
      </c>
      <c r="J2884" s="107" t="s">
        <v>54</v>
      </c>
      <c r="K2884" s="137" t="s">
        <v>278</v>
      </c>
    </row>
    <row r="2885" spans="1:11" hidden="1" x14ac:dyDescent="0.2">
      <c r="A2885" s="1">
        <v>3489</v>
      </c>
      <c r="B2885" s="148">
        <v>43714379</v>
      </c>
      <c r="C2885" s="154" t="s">
        <v>2370</v>
      </c>
      <c r="D2885" s="145" t="s">
        <v>79</v>
      </c>
      <c r="E2885" s="14" t="s">
        <v>3389</v>
      </c>
      <c r="F2885" s="145" t="s">
        <v>2652</v>
      </c>
      <c r="G2885" s="146">
        <v>2044</v>
      </c>
      <c r="H2885" s="146">
        <v>10</v>
      </c>
      <c r="I2885" s="153">
        <v>110180</v>
      </c>
      <c r="J2885" s="145" t="s">
        <v>79</v>
      </c>
    </row>
    <row r="2886" spans="1:11" hidden="1" x14ac:dyDescent="0.2">
      <c r="A2886" s="88">
        <v>443</v>
      </c>
      <c r="B2886" s="95">
        <v>43735295</v>
      </c>
      <c r="C2886" s="124" t="s">
        <v>1387</v>
      </c>
      <c r="D2886" s="10" t="str">
        <f>VLOOKUP(B2886,[1]PLANTA!$A$2:$T$2334,20,0)</f>
        <v>Grupo Jurídico Medellín Zona Sur</v>
      </c>
      <c r="E2886" s="100" t="s">
        <v>2653</v>
      </c>
      <c r="F2886" s="10" t="s">
        <v>2657</v>
      </c>
      <c r="G2886" s="11">
        <v>4210</v>
      </c>
      <c r="H2886" s="11">
        <v>16</v>
      </c>
      <c r="I2886" s="125">
        <v>110020</v>
      </c>
      <c r="J2886" s="94" t="s">
        <v>71</v>
      </c>
      <c r="K2886" s="136" t="s">
        <v>71</v>
      </c>
    </row>
    <row r="2887" spans="1:11" hidden="1" x14ac:dyDescent="0.2">
      <c r="A2887" s="1">
        <v>3413</v>
      </c>
      <c r="B2887" s="148">
        <v>43735295</v>
      </c>
      <c r="C2887" s="154" t="s">
        <v>1387</v>
      </c>
      <c r="D2887" s="145" t="s">
        <v>3715</v>
      </c>
      <c r="E2887" s="14" t="s">
        <v>3389</v>
      </c>
      <c r="F2887" s="145" t="s">
        <v>2657</v>
      </c>
      <c r="G2887" s="146">
        <v>4210</v>
      </c>
      <c r="H2887" s="146">
        <v>16</v>
      </c>
      <c r="I2887" s="153">
        <v>110020</v>
      </c>
      <c r="J2887" s="145" t="s">
        <v>3715</v>
      </c>
    </row>
    <row r="2888" spans="1:11" ht="38.25" hidden="1" x14ac:dyDescent="0.2">
      <c r="A2888" s="88">
        <v>565</v>
      </c>
      <c r="B2888" s="95">
        <v>43740473</v>
      </c>
      <c r="C2888" s="124" t="s">
        <v>2878</v>
      </c>
      <c r="D2888" s="10" t="str">
        <f>VLOOKUP(B2888,[1]PLANTA!$A$2:$T$2334,20,0)</f>
        <v>Grupo Jurídico Medellín Zona Norte</v>
      </c>
      <c r="E2888" s="100" t="s">
        <v>2651</v>
      </c>
      <c r="F2888" s="10" t="s">
        <v>2660</v>
      </c>
      <c r="G2888" s="11" t="s">
        <v>2668</v>
      </c>
      <c r="H2888" s="11" t="s">
        <v>2692</v>
      </c>
      <c r="I2888" s="125">
        <v>120020</v>
      </c>
      <c r="J2888" s="101" t="s">
        <v>85</v>
      </c>
      <c r="K2888" s="136" t="s">
        <v>85</v>
      </c>
    </row>
    <row r="2889" spans="1:11" hidden="1" x14ac:dyDescent="0.2">
      <c r="A2889" s="1">
        <v>3525</v>
      </c>
      <c r="B2889" s="148">
        <v>43740473</v>
      </c>
      <c r="C2889" s="154" t="s">
        <v>2878</v>
      </c>
      <c r="D2889" s="145" t="s">
        <v>3719</v>
      </c>
      <c r="E2889" s="14" t="s">
        <v>3389</v>
      </c>
      <c r="F2889" s="145" t="s">
        <v>2660</v>
      </c>
      <c r="G2889" s="146" t="s">
        <v>2668</v>
      </c>
      <c r="H2889" s="146" t="s">
        <v>2692</v>
      </c>
      <c r="I2889" s="153">
        <v>120020</v>
      </c>
      <c r="J2889" s="145" t="s">
        <v>3719</v>
      </c>
    </row>
    <row r="2890" spans="1:11" ht="38.25" hidden="1" x14ac:dyDescent="0.2">
      <c r="A2890" s="88">
        <v>623</v>
      </c>
      <c r="B2890" s="95">
        <v>43760057</v>
      </c>
      <c r="C2890" s="124" t="s">
        <v>1388</v>
      </c>
      <c r="D2890" s="10" t="str">
        <f>VLOOKUP(B2890,[1]PLANTA!$A$2:$T$2334,20,0)</f>
        <v>Grupo Operativo Medellín Zona Norte</v>
      </c>
      <c r="E2890" s="100" t="s">
        <v>2651</v>
      </c>
      <c r="F2890" s="10" t="s">
        <v>2657</v>
      </c>
      <c r="G2890" s="11" t="s">
        <v>2658</v>
      </c>
      <c r="H2890" s="11" t="s">
        <v>2735</v>
      </c>
      <c r="I2890" s="125">
        <v>120040</v>
      </c>
      <c r="J2890" s="101" t="s">
        <v>85</v>
      </c>
      <c r="K2890" s="136" t="s">
        <v>85</v>
      </c>
    </row>
    <row r="2891" spans="1:11" hidden="1" x14ac:dyDescent="0.2">
      <c r="A2891" s="1">
        <v>3587</v>
      </c>
      <c r="B2891" s="148">
        <v>43760057</v>
      </c>
      <c r="C2891" s="154" t="s">
        <v>1388</v>
      </c>
      <c r="D2891" s="145" t="s">
        <v>3721</v>
      </c>
      <c r="E2891" s="14" t="s">
        <v>3389</v>
      </c>
      <c r="F2891" s="145" t="s">
        <v>2657</v>
      </c>
      <c r="G2891" s="146" t="s">
        <v>2658</v>
      </c>
      <c r="H2891" s="146" t="s">
        <v>2735</v>
      </c>
      <c r="I2891" s="153">
        <v>120040</v>
      </c>
      <c r="J2891" s="145" t="s">
        <v>3721</v>
      </c>
    </row>
    <row r="2892" spans="1:11" hidden="1" x14ac:dyDescent="0.2">
      <c r="A2892" s="88">
        <v>667</v>
      </c>
      <c r="B2892" s="95">
        <v>43797314</v>
      </c>
      <c r="C2892" s="124" t="s">
        <v>2906</v>
      </c>
      <c r="D2892" s="10" t="str">
        <f>VLOOKUP(B2892,[1]PLANTA!$A$2:$T$2334,20,0)</f>
        <v>SANTO DOMINGO</v>
      </c>
      <c r="E2892" s="100" t="s">
        <v>2651</v>
      </c>
      <c r="F2892" s="10" t="s">
        <v>2695</v>
      </c>
      <c r="G2892" s="11">
        <v>4044</v>
      </c>
      <c r="H2892" s="11">
        <v>12</v>
      </c>
      <c r="I2892" s="125">
        <v>120200</v>
      </c>
      <c r="J2892" s="94" t="s">
        <v>95</v>
      </c>
      <c r="K2892" s="136" t="s">
        <v>85</v>
      </c>
    </row>
    <row r="2893" spans="1:11" hidden="1" x14ac:dyDescent="0.2">
      <c r="A2893" s="1">
        <v>3631</v>
      </c>
      <c r="B2893" s="148">
        <v>43797314</v>
      </c>
      <c r="C2893" s="154" t="s">
        <v>2906</v>
      </c>
      <c r="D2893" s="145" t="s">
        <v>95</v>
      </c>
      <c r="E2893" s="14" t="s">
        <v>3389</v>
      </c>
      <c r="F2893" s="145" t="s">
        <v>2695</v>
      </c>
      <c r="G2893" s="146">
        <v>4044</v>
      </c>
      <c r="H2893" s="146">
        <v>12</v>
      </c>
      <c r="I2893" s="153">
        <v>120200</v>
      </c>
      <c r="J2893" s="145" t="s">
        <v>95</v>
      </c>
    </row>
    <row r="2894" spans="1:11" ht="25.5" hidden="1" x14ac:dyDescent="0.2">
      <c r="A2894" s="88">
        <v>2533</v>
      </c>
      <c r="B2894" s="105">
        <v>43810665</v>
      </c>
      <c r="C2894" s="115" t="s">
        <v>2219</v>
      </c>
      <c r="D2894" s="104" t="s">
        <v>2017</v>
      </c>
      <c r="E2894" s="132" t="s">
        <v>3388</v>
      </c>
      <c r="F2894" s="104" t="s">
        <v>3389</v>
      </c>
      <c r="G2894" s="104" t="s">
        <v>3389</v>
      </c>
      <c r="H2894" s="104" t="s">
        <v>3389</v>
      </c>
      <c r="I2894" s="104" t="s">
        <v>3389</v>
      </c>
      <c r="J2894" s="107" t="s">
        <v>71</v>
      </c>
      <c r="K2894" s="137" t="s">
        <v>71</v>
      </c>
    </row>
    <row r="2895" spans="1:11" hidden="1" x14ac:dyDescent="0.2">
      <c r="A2895" s="88">
        <v>2534</v>
      </c>
      <c r="B2895" s="102">
        <v>43825704</v>
      </c>
      <c r="C2895" s="114" t="s">
        <v>2436</v>
      </c>
      <c r="D2895" s="104" t="s">
        <v>2183</v>
      </c>
      <c r="E2895" s="132" t="s">
        <v>3388</v>
      </c>
      <c r="F2895" s="104" t="s">
        <v>3389</v>
      </c>
      <c r="G2895" s="104" t="s">
        <v>3389</v>
      </c>
      <c r="H2895" s="104" t="s">
        <v>3389</v>
      </c>
      <c r="I2895" s="104" t="s">
        <v>3389</v>
      </c>
      <c r="J2895" s="107" t="s">
        <v>264</v>
      </c>
      <c r="K2895" s="137" t="s">
        <v>263</v>
      </c>
    </row>
    <row r="2896" spans="1:11" hidden="1" x14ac:dyDescent="0.2">
      <c r="A2896" s="88">
        <v>643</v>
      </c>
      <c r="B2896" s="97">
        <v>43837835</v>
      </c>
      <c r="C2896" s="124" t="s">
        <v>2902</v>
      </c>
      <c r="D2896" s="10" t="str">
        <f>VLOOKUP(B2896,[1]PLANTA!$A$2:$T$2334,20,0)</f>
        <v>GIRARDOTA</v>
      </c>
      <c r="E2896" s="100" t="s">
        <v>2651</v>
      </c>
      <c r="F2896" s="10" t="s">
        <v>2654</v>
      </c>
      <c r="G2896" s="11" t="s">
        <v>2723</v>
      </c>
      <c r="H2896" s="11" t="s">
        <v>2669</v>
      </c>
      <c r="I2896" s="125">
        <v>120150</v>
      </c>
      <c r="J2896" s="94" t="s">
        <v>90</v>
      </c>
      <c r="K2896" s="136" t="s">
        <v>85</v>
      </c>
    </row>
    <row r="2897" spans="1:11" hidden="1" x14ac:dyDescent="0.2">
      <c r="A2897" s="1">
        <v>3403</v>
      </c>
      <c r="B2897" s="148">
        <v>43837835</v>
      </c>
      <c r="C2897" s="154" t="s">
        <v>2902</v>
      </c>
      <c r="D2897" s="145" t="s">
        <v>3715</v>
      </c>
      <c r="E2897" s="14" t="s">
        <v>3389</v>
      </c>
      <c r="F2897" s="145" t="s">
        <v>2654</v>
      </c>
      <c r="G2897" s="146" t="s">
        <v>2723</v>
      </c>
      <c r="H2897" s="146" t="s">
        <v>2669</v>
      </c>
      <c r="I2897" s="153">
        <v>110020</v>
      </c>
      <c r="J2897" s="145" t="s">
        <v>3715</v>
      </c>
    </row>
    <row r="2898" spans="1:11" ht="38.25" hidden="1" x14ac:dyDescent="0.2">
      <c r="A2898" s="88">
        <v>2535</v>
      </c>
      <c r="B2898" s="105">
        <v>43871553</v>
      </c>
      <c r="C2898" s="115" t="s">
        <v>2024</v>
      </c>
      <c r="D2898" s="104" t="s">
        <v>2022</v>
      </c>
      <c r="E2898" s="132" t="s">
        <v>3388</v>
      </c>
      <c r="F2898" s="104" t="s">
        <v>3389</v>
      </c>
      <c r="G2898" s="104" t="s">
        <v>3389</v>
      </c>
      <c r="H2898" s="104" t="s">
        <v>3389</v>
      </c>
      <c r="I2898" s="104" t="s">
        <v>3389</v>
      </c>
      <c r="J2898" s="109" t="s">
        <v>85</v>
      </c>
      <c r="K2898" s="137" t="s">
        <v>85</v>
      </c>
    </row>
    <row r="2899" spans="1:11" ht="25.5" hidden="1" x14ac:dyDescent="0.2">
      <c r="A2899" s="88">
        <v>2536</v>
      </c>
      <c r="B2899" s="102">
        <v>43873466</v>
      </c>
      <c r="C2899" s="114" t="s">
        <v>2446</v>
      </c>
      <c r="D2899" s="104" t="s">
        <v>2447</v>
      </c>
      <c r="E2899" s="132" t="s">
        <v>3388</v>
      </c>
      <c r="F2899" s="104" t="s">
        <v>3389</v>
      </c>
      <c r="G2899" s="104" t="s">
        <v>3389</v>
      </c>
      <c r="H2899" s="104" t="s">
        <v>3389</v>
      </c>
      <c r="I2899" s="104" t="s">
        <v>3389</v>
      </c>
      <c r="J2899" s="107" t="s">
        <v>71</v>
      </c>
      <c r="K2899" s="137" t="s">
        <v>71</v>
      </c>
    </row>
    <row r="2900" spans="1:11" hidden="1" x14ac:dyDescent="0.2">
      <c r="A2900" s="1">
        <v>3392</v>
      </c>
      <c r="B2900" s="148">
        <v>43873466</v>
      </c>
      <c r="C2900" s="154" t="s">
        <v>2446</v>
      </c>
      <c r="D2900" s="145" t="s">
        <v>3715</v>
      </c>
      <c r="E2900" s="14" t="s">
        <v>3389</v>
      </c>
      <c r="F2900" s="145" t="s">
        <v>2652</v>
      </c>
      <c r="G2900" s="146">
        <v>2044</v>
      </c>
      <c r="H2900" s="146">
        <v>10</v>
      </c>
      <c r="I2900" s="153">
        <v>110020</v>
      </c>
      <c r="J2900" s="145" t="s">
        <v>3715</v>
      </c>
    </row>
    <row r="2901" spans="1:11" hidden="1" x14ac:dyDescent="0.2">
      <c r="A2901" s="88">
        <v>2272</v>
      </c>
      <c r="B2901" s="95">
        <v>43877329</v>
      </c>
      <c r="C2901" s="124" t="s">
        <v>3365</v>
      </c>
      <c r="D2901" s="10" t="str">
        <f>VLOOKUP(B2901,[1]PLANTA_TEMPORAL!$A$2:$T$2334,20,0)</f>
        <v>Superintendencia Delegada Protección, Restitución y Formalización de Tierras</v>
      </c>
      <c r="E2901" s="100" t="s">
        <v>3364</v>
      </c>
      <c r="F2901" s="10" t="s">
        <v>2660</v>
      </c>
      <c r="G2901" s="11" t="s">
        <v>2668</v>
      </c>
      <c r="H2901" s="11" t="s">
        <v>2717</v>
      </c>
      <c r="I2901" s="125">
        <v>17000</v>
      </c>
      <c r="J2901" s="94" t="s">
        <v>54</v>
      </c>
      <c r="K2901" s="136" t="s">
        <v>3358</v>
      </c>
    </row>
    <row r="2902" spans="1:11" ht="38.25" hidden="1" x14ac:dyDescent="0.2">
      <c r="A2902" s="88">
        <v>572</v>
      </c>
      <c r="B2902" s="95">
        <v>43877492</v>
      </c>
      <c r="C2902" s="124" t="s">
        <v>2881</v>
      </c>
      <c r="D2902" s="10" t="str">
        <f>VLOOKUP(B2902,[1]PLANTA!$A$2:$T$2334,20,0)</f>
        <v>Grupo Jurídico Medellín Zona Norte</v>
      </c>
      <c r="E2902" s="100" t="s">
        <v>2651</v>
      </c>
      <c r="F2902" s="10" t="s">
        <v>2652</v>
      </c>
      <c r="G2902" s="11" t="s">
        <v>2662</v>
      </c>
      <c r="H2902" s="11" t="s">
        <v>2671</v>
      </c>
      <c r="I2902" s="125">
        <v>120020</v>
      </c>
      <c r="J2902" s="101" t="s">
        <v>85</v>
      </c>
      <c r="K2902" s="136" t="s">
        <v>85</v>
      </c>
    </row>
    <row r="2903" spans="1:11" hidden="1" x14ac:dyDescent="0.2">
      <c r="A2903" s="1">
        <v>3533</v>
      </c>
      <c r="B2903" s="148">
        <v>43877492</v>
      </c>
      <c r="C2903" s="154" t="s">
        <v>2881</v>
      </c>
      <c r="D2903" s="145" t="s">
        <v>3719</v>
      </c>
      <c r="E2903" s="14" t="s">
        <v>3389</v>
      </c>
      <c r="F2903" s="145" t="s">
        <v>2652</v>
      </c>
      <c r="G2903" s="146" t="s">
        <v>2662</v>
      </c>
      <c r="H2903" s="146" t="s">
        <v>2671</v>
      </c>
      <c r="I2903" s="153">
        <v>120020</v>
      </c>
      <c r="J2903" s="145" t="s">
        <v>3719</v>
      </c>
    </row>
    <row r="2904" spans="1:11" hidden="1" x14ac:dyDescent="0.2">
      <c r="A2904" s="88">
        <v>2283</v>
      </c>
      <c r="B2904" s="95">
        <v>43877604</v>
      </c>
      <c r="C2904" s="124" t="s">
        <v>3374</v>
      </c>
      <c r="D2904" s="10" t="str">
        <f>VLOOKUP(B2904,[1]PLANTA_TEMPORAL!$A$2:$T$2334,20,0)</f>
        <v>Superintendencia Delegada Protección, Restitución y Formalización de Tierras</v>
      </c>
      <c r="E2904" s="100" t="s">
        <v>3364</v>
      </c>
      <c r="F2904" s="10" t="s">
        <v>2652</v>
      </c>
      <c r="G2904" s="11" t="s">
        <v>2662</v>
      </c>
      <c r="H2904" s="11" t="s">
        <v>2698</v>
      </c>
      <c r="I2904" s="125">
        <v>17000</v>
      </c>
      <c r="J2904" s="94" t="s">
        <v>54</v>
      </c>
      <c r="K2904" s="136" t="s">
        <v>3358</v>
      </c>
    </row>
    <row r="2905" spans="1:11" ht="38.25" hidden="1" x14ac:dyDescent="0.2">
      <c r="A2905" s="88">
        <v>2537</v>
      </c>
      <c r="B2905" s="102">
        <v>43878940</v>
      </c>
      <c r="C2905" s="114" t="s">
        <v>2571</v>
      </c>
      <c r="D2905" s="104" t="s">
        <v>2022</v>
      </c>
      <c r="E2905" s="132" t="s">
        <v>3388</v>
      </c>
      <c r="F2905" s="104" t="s">
        <v>3389</v>
      </c>
      <c r="G2905" s="104" t="s">
        <v>3389</v>
      </c>
      <c r="H2905" s="104" t="s">
        <v>3389</v>
      </c>
      <c r="I2905" s="104" t="s">
        <v>3389</v>
      </c>
      <c r="J2905" s="109" t="s">
        <v>85</v>
      </c>
      <c r="K2905" s="137" t="s">
        <v>85</v>
      </c>
    </row>
    <row r="2906" spans="1:11" ht="38.25" hidden="1" x14ac:dyDescent="0.2">
      <c r="A2906" s="88">
        <v>625</v>
      </c>
      <c r="B2906" s="95">
        <v>43912489</v>
      </c>
      <c r="C2906" s="124" t="s">
        <v>2896</v>
      </c>
      <c r="D2906" s="10" t="str">
        <f>VLOOKUP(B2906,[1]PLANTA!$A$2:$T$2334,20,0)</f>
        <v>Grupo Operativo Medellín Zona Norte</v>
      </c>
      <c r="E2906" s="100" t="s">
        <v>2651</v>
      </c>
      <c r="F2906" s="10" t="s">
        <v>2657</v>
      </c>
      <c r="G2906" s="11">
        <v>4210</v>
      </c>
      <c r="H2906" s="11">
        <v>16</v>
      </c>
      <c r="I2906" s="125">
        <v>120040</v>
      </c>
      <c r="J2906" s="101" t="s">
        <v>85</v>
      </c>
      <c r="K2906" s="136" t="s">
        <v>85</v>
      </c>
    </row>
    <row r="2907" spans="1:11" hidden="1" x14ac:dyDescent="0.2">
      <c r="A2907" s="1">
        <v>3454</v>
      </c>
      <c r="B2907" s="148">
        <v>43912489</v>
      </c>
      <c r="C2907" s="154" t="s">
        <v>2896</v>
      </c>
      <c r="D2907" s="145" t="s">
        <v>3717</v>
      </c>
      <c r="E2907" s="14" t="s">
        <v>3389</v>
      </c>
      <c r="F2907" s="145" t="s">
        <v>2657</v>
      </c>
      <c r="G2907" s="146">
        <v>4210</v>
      </c>
      <c r="H2907" s="146">
        <v>16</v>
      </c>
      <c r="I2907" s="153">
        <v>110040</v>
      </c>
      <c r="J2907" s="145" t="s">
        <v>3717</v>
      </c>
    </row>
    <row r="2908" spans="1:11" hidden="1" x14ac:dyDescent="0.2">
      <c r="A2908" s="88">
        <v>533</v>
      </c>
      <c r="B2908" s="95">
        <v>43960596</v>
      </c>
      <c r="C2908" s="124" t="s">
        <v>2865</v>
      </c>
      <c r="D2908" s="10" t="str">
        <f>VLOOKUP(B2908,[1]PLANTA!$A$2:$T$2334,20,0)</f>
        <v>MARINILLA</v>
      </c>
      <c r="E2908" s="100" t="s">
        <v>2651</v>
      </c>
      <c r="F2908" s="10" t="s">
        <v>2695</v>
      </c>
      <c r="G2908" s="11">
        <v>4044</v>
      </c>
      <c r="H2908" s="11">
        <v>12</v>
      </c>
      <c r="I2908" s="125">
        <v>110180</v>
      </c>
      <c r="J2908" s="94" t="s">
        <v>79</v>
      </c>
      <c r="K2908" s="136" t="s">
        <v>71</v>
      </c>
    </row>
    <row r="2909" spans="1:11" hidden="1" x14ac:dyDescent="0.2">
      <c r="A2909" s="1">
        <v>3499</v>
      </c>
      <c r="B2909" s="148">
        <v>43960596</v>
      </c>
      <c r="C2909" s="154" t="s">
        <v>2865</v>
      </c>
      <c r="D2909" s="145" t="s">
        <v>79</v>
      </c>
      <c r="E2909" s="14" t="s">
        <v>3389</v>
      </c>
      <c r="F2909" s="145" t="s">
        <v>2695</v>
      </c>
      <c r="G2909" s="146">
        <v>4044</v>
      </c>
      <c r="H2909" s="146">
        <v>12</v>
      </c>
      <c r="I2909" s="153">
        <v>110180</v>
      </c>
      <c r="J2909" s="145" t="s">
        <v>79</v>
      </c>
    </row>
    <row r="2910" spans="1:11" ht="38.25" hidden="1" x14ac:dyDescent="0.2">
      <c r="A2910" s="88">
        <v>591</v>
      </c>
      <c r="B2910" s="95">
        <v>43973898</v>
      </c>
      <c r="C2910" s="124" t="s">
        <v>2885</v>
      </c>
      <c r="D2910" s="10" t="str">
        <f>VLOOKUP(B2910,[1]PLANTA!$A$2:$T$2334,20,0)</f>
        <v>Grupo Administrativo Medellín Zona Norte</v>
      </c>
      <c r="E2910" s="100" t="s">
        <v>2651</v>
      </c>
      <c r="F2910" s="10" t="s">
        <v>2652</v>
      </c>
      <c r="G2910" s="11">
        <v>2044</v>
      </c>
      <c r="H2910" s="11">
        <v>10</v>
      </c>
      <c r="I2910" s="125">
        <v>120030</v>
      </c>
      <c r="J2910" s="101" t="s">
        <v>85</v>
      </c>
      <c r="K2910" s="136" t="s">
        <v>85</v>
      </c>
    </row>
    <row r="2911" spans="1:11" hidden="1" x14ac:dyDescent="0.2">
      <c r="A2911" s="1">
        <v>3556</v>
      </c>
      <c r="B2911" s="148">
        <v>43973898</v>
      </c>
      <c r="C2911" s="154" t="s">
        <v>2885</v>
      </c>
      <c r="D2911" s="145" t="s">
        <v>3720</v>
      </c>
      <c r="E2911" s="14" t="s">
        <v>3389</v>
      </c>
      <c r="F2911" s="145" t="s">
        <v>2652</v>
      </c>
      <c r="G2911" s="146">
        <v>2044</v>
      </c>
      <c r="H2911" s="146">
        <v>10</v>
      </c>
      <c r="I2911" s="153">
        <v>120030</v>
      </c>
      <c r="J2911" s="145" t="s">
        <v>3720</v>
      </c>
    </row>
    <row r="2912" spans="1:11" ht="38.25" hidden="1" x14ac:dyDescent="0.2">
      <c r="A2912" s="88">
        <v>2538</v>
      </c>
      <c r="B2912" s="105">
        <v>43979259</v>
      </c>
      <c r="C2912" s="115" t="s">
        <v>2378</v>
      </c>
      <c r="D2912" s="104" t="s">
        <v>2121</v>
      </c>
      <c r="E2912" s="132" t="s">
        <v>3388</v>
      </c>
      <c r="F2912" s="104" t="s">
        <v>3389</v>
      </c>
      <c r="G2912" s="104" t="s">
        <v>3389</v>
      </c>
      <c r="H2912" s="104" t="s">
        <v>3389</v>
      </c>
      <c r="I2912" s="104" t="s">
        <v>3389</v>
      </c>
      <c r="J2912" s="107" t="s">
        <v>54</v>
      </c>
      <c r="K2912" s="137" t="s">
        <v>278</v>
      </c>
    </row>
    <row r="2913" spans="1:11" ht="38.25" hidden="1" x14ac:dyDescent="0.2">
      <c r="A2913" s="88">
        <v>622</v>
      </c>
      <c r="B2913" s="95">
        <v>43984970</v>
      </c>
      <c r="C2913" s="124" t="s">
        <v>1389</v>
      </c>
      <c r="D2913" s="10" t="str">
        <f>VLOOKUP(B2913,[1]PLANTA!$A$2:$T$2334,20,0)</f>
        <v>Grupo Operativo Medellín Zona Norte</v>
      </c>
      <c r="E2913" s="100" t="s">
        <v>2651</v>
      </c>
      <c r="F2913" s="10" t="s">
        <v>2695</v>
      </c>
      <c r="G2913" s="11">
        <v>4044</v>
      </c>
      <c r="H2913" s="11">
        <v>11</v>
      </c>
      <c r="I2913" s="125">
        <v>120040</v>
      </c>
      <c r="J2913" s="101" t="s">
        <v>85</v>
      </c>
      <c r="K2913" s="136" t="s">
        <v>85</v>
      </c>
    </row>
    <row r="2914" spans="1:11" hidden="1" x14ac:dyDescent="0.2">
      <c r="A2914" s="1">
        <v>3586</v>
      </c>
      <c r="B2914" s="148">
        <v>43984970</v>
      </c>
      <c r="C2914" s="154" t="s">
        <v>1389</v>
      </c>
      <c r="D2914" s="145" t="s">
        <v>3721</v>
      </c>
      <c r="E2914" s="14" t="s">
        <v>3389</v>
      </c>
      <c r="F2914" s="145" t="s">
        <v>2695</v>
      </c>
      <c r="G2914" s="146">
        <v>4044</v>
      </c>
      <c r="H2914" s="146">
        <v>11</v>
      </c>
      <c r="I2914" s="153">
        <v>120040</v>
      </c>
      <c r="J2914" s="145" t="s">
        <v>3721</v>
      </c>
    </row>
    <row r="2915" spans="1:11" ht="38.25" hidden="1" x14ac:dyDescent="0.2">
      <c r="A2915" s="88">
        <v>2539</v>
      </c>
      <c r="B2915" s="102">
        <v>43985192</v>
      </c>
      <c r="C2915" s="114" t="s">
        <v>2484</v>
      </c>
      <c r="D2915" s="104" t="s">
        <v>2121</v>
      </c>
      <c r="E2915" s="132" t="s">
        <v>3388</v>
      </c>
      <c r="F2915" s="104" t="s">
        <v>3389</v>
      </c>
      <c r="G2915" s="104" t="s">
        <v>3389</v>
      </c>
      <c r="H2915" s="104" t="s">
        <v>3389</v>
      </c>
      <c r="I2915" s="104" t="s">
        <v>3389</v>
      </c>
      <c r="J2915" s="107" t="s">
        <v>54</v>
      </c>
      <c r="K2915" s="138" t="s">
        <v>278</v>
      </c>
    </row>
    <row r="2916" spans="1:11" ht="25.5" hidden="1" x14ac:dyDescent="0.2">
      <c r="A2916" s="88">
        <v>2540</v>
      </c>
      <c r="B2916" s="105">
        <v>44152264</v>
      </c>
      <c r="C2916" s="115" t="s">
        <v>2127</v>
      </c>
      <c r="D2916" s="104" t="s">
        <v>2107</v>
      </c>
      <c r="E2916" s="132" t="s">
        <v>3388</v>
      </c>
      <c r="F2916" s="104" t="s">
        <v>3389</v>
      </c>
      <c r="G2916" s="104" t="s">
        <v>3389</v>
      </c>
      <c r="H2916" s="104" t="s">
        <v>3389</v>
      </c>
      <c r="I2916" s="104" t="s">
        <v>3389</v>
      </c>
      <c r="J2916" s="104" t="s">
        <v>104</v>
      </c>
      <c r="K2916" s="138" t="s">
        <v>103</v>
      </c>
    </row>
    <row r="2917" spans="1:11" ht="25.5" hidden="1" x14ac:dyDescent="0.2">
      <c r="A2917" s="88">
        <v>2541</v>
      </c>
      <c r="B2917" s="105">
        <v>44152579</v>
      </c>
      <c r="C2917" s="115" t="s">
        <v>2164</v>
      </c>
      <c r="D2917" s="104" t="s">
        <v>2107</v>
      </c>
      <c r="E2917" s="132" t="s">
        <v>3388</v>
      </c>
      <c r="F2917" s="104" t="s">
        <v>3389</v>
      </c>
      <c r="G2917" s="104" t="s">
        <v>3389</v>
      </c>
      <c r="H2917" s="104" t="s">
        <v>3389</v>
      </c>
      <c r="I2917" s="104" t="s">
        <v>3389</v>
      </c>
      <c r="J2917" s="104" t="s">
        <v>104</v>
      </c>
      <c r="K2917" s="138" t="s">
        <v>103</v>
      </c>
    </row>
    <row r="2918" spans="1:11" hidden="1" x14ac:dyDescent="0.2">
      <c r="A2918" s="88">
        <v>759</v>
      </c>
      <c r="B2918" s="95">
        <v>45420639</v>
      </c>
      <c r="C2918" s="124" t="s">
        <v>1390</v>
      </c>
      <c r="D2918" s="10" t="str">
        <f>VLOOKUP(B2918,[1]PLANTA!$A$2:$T$2334,20,0)</f>
        <v>Despacho del Registrador CARTAGENA</v>
      </c>
      <c r="E2918" s="100" t="s">
        <v>2653</v>
      </c>
      <c r="F2918" s="10" t="s">
        <v>2654</v>
      </c>
      <c r="G2918" s="11">
        <v>3124</v>
      </c>
      <c r="H2918" s="11">
        <v>14</v>
      </c>
      <c r="I2918" s="125">
        <v>140010</v>
      </c>
      <c r="J2918" s="94" t="s">
        <v>106</v>
      </c>
      <c r="K2918" s="136" t="s">
        <v>74</v>
      </c>
    </row>
    <row r="2919" spans="1:11" hidden="1" x14ac:dyDescent="0.2">
      <c r="A2919" s="1">
        <v>3721</v>
      </c>
      <c r="B2919" s="148">
        <v>45420639</v>
      </c>
      <c r="C2919" s="154" t="s">
        <v>1390</v>
      </c>
      <c r="D2919" s="145" t="s">
        <v>3725</v>
      </c>
      <c r="E2919" s="14" t="s">
        <v>3389</v>
      </c>
      <c r="F2919" s="145" t="s">
        <v>2654</v>
      </c>
      <c r="G2919" s="146">
        <v>3124</v>
      </c>
      <c r="H2919" s="146">
        <v>14</v>
      </c>
      <c r="I2919" s="153">
        <v>140010</v>
      </c>
      <c r="J2919" s="145" t="s">
        <v>3725</v>
      </c>
    </row>
    <row r="2920" spans="1:11" hidden="1" x14ac:dyDescent="0.2">
      <c r="A2920" s="88">
        <v>769</v>
      </c>
      <c r="B2920" s="95">
        <v>45427735</v>
      </c>
      <c r="C2920" s="124" t="s">
        <v>1391</v>
      </c>
      <c r="D2920" s="10" t="str">
        <f>VLOOKUP(B2920,[1]PLANTA!$A$2:$T$2334,20,0)</f>
        <v>Grupo Jurídico CARTAGENA</v>
      </c>
      <c r="E2920" s="100" t="s">
        <v>2653</v>
      </c>
      <c r="F2920" s="10" t="s">
        <v>2695</v>
      </c>
      <c r="G2920" s="11">
        <v>4044</v>
      </c>
      <c r="H2920" s="11">
        <v>14</v>
      </c>
      <c r="I2920" s="125">
        <v>140020</v>
      </c>
      <c r="J2920" s="94" t="s">
        <v>106</v>
      </c>
      <c r="K2920" s="136" t="s">
        <v>74</v>
      </c>
    </row>
    <row r="2921" spans="1:11" hidden="1" x14ac:dyDescent="0.2">
      <c r="A2921" s="1">
        <v>3732</v>
      </c>
      <c r="B2921" s="149">
        <v>45427735</v>
      </c>
      <c r="C2921" s="154" t="s">
        <v>1391</v>
      </c>
      <c r="D2921" s="145" t="s">
        <v>3726</v>
      </c>
      <c r="E2921" s="14" t="s">
        <v>3389</v>
      </c>
      <c r="F2921" s="145" t="s">
        <v>2695</v>
      </c>
      <c r="G2921" s="146">
        <v>4044</v>
      </c>
      <c r="H2921" s="146">
        <v>14</v>
      </c>
      <c r="I2921" s="153">
        <v>140020</v>
      </c>
      <c r="J2921" s="145" t="s">
        <v>3726</v>
      </c>
    </row>
    <row r="2922" spans="1:11" hidden="1" x14ac:dyDescent="0.2">
      <c r="A2922" s="88">
        <v>768</v>
      </c>
      <c r="B2922" s="95">
        <v>45431061</v>
      </c>
      <c r="C2922" s="124" t="s">
        <v>1392</v>
      </c>
      <c r="D2922" s="10" t="str">
        <f>VLOOKUP(B2922,[1]PLANTA!$A$2:$T$2334,20,0)</f>
        <v>Grupo Jurídico CARTAGENA</v>
      </c>
      <c r="E2922" s="100" t="s">
        <v>2653</v>
      </c>
      <c r="F2922" s="10" t="s">
        <v>2654</v>
      </c>
      <c r="G2922" s="11">
        <v>3124</v>
      </c>
      <c r="H2922" s="11">
        <v>14</v>
      </c>
      <c r="I2922" s="125">
        <v>140020</v>
      </c>
      <c r="J2922" s="94" t="s">
        <v>106</v>
      </c>
      <c r="K2922" s="136" t="s">
        <v>74</v>
      </c>
    </row>
    <row r="2923" spans="1:11" hidden="1" x14ac:dyDescent="0.2">
      <c r="A2923" s="1">
        <v>3731</v>
      </c>
      <c r="B2923" s="143">
        <v>45431061</v>
      </c>
      <c r="C2923" s="154" t="s">
        <v>1392</v>
      </c>
      <c r="D2923" s="145" t="s">
        <v>3726</v>
      </c>
      <c r="E2923" s="14" t="s">
        <v>3389</v>
      </c>
      <c r="F2923" s="145" t="s">
        <v>2654</v>
      </c>
      <c r="G2923" s="146">
        <v>3124</v>
      </c>
      <c r="H2923" s="146">
        <v>14</v>
      </c>
      <c r="I2923" s="153">
        <v>140020</v>
      </c>
      <c r="J2923" s="145" t="s">
        <v>3726</v>
      </c>
    </row>
    <row r="2924" spans="1:11" hidden="1" x14ac:dyDescent="0.2">
      <c r="A2924" s="88">
        <v>775</v>
      </c>
      <c r="B2924" s="95">
        <v>45434574</v>
      </c>
      <c r="C2924" s="124" t="s">
        <v>1393</v>
      </c>
      <c r="D2924" s="10" t="str">
        <f>VLOOKUP(B2924,[1]PLANTA!$A$2:$T$2334,20,0)</f>
        <v>Grupo Jurídico CARTAGENA</v>
      </c>
      <c r="E2924" s="100" t="s">
        <v>2653</v>
      </c>
      <c r="F2924" s="10" t="s">
        <v>2657</v>
      </c>
      <c r="G2924" s="11">
        <v>4210</v>
      </c>
      <c r="H2924" s="11">
        <v>16</v>
      </c>
      <c r="I2924" s="125">
        <v>140020</v>
      </c>
      <c r="J2924" s="94" t="s">
        <v>106</v>
      </c>
      <c r="K2924" s="136" t="s">
        <v>74</v>
      </c>
    </row>
    <row r="2925" spans="1:11" hidden="1" x14ac:dyDescent="0.2">
      <c r="A2925" s="1">
        <v>3738</v>
      </c>
      <c r="B2925" s="148">
        <v>45434574</v>
      </c>
      <c r="C2925" s="154" t="s">
        <v>1393</v>
      </c>
      <c r="D2925" s="145" t="s">
        <v>3726</v>
      </c>
      <c r="E2925" s="14" t="s">
        <v>3389</v>
      </c>
      <c r="F2925" s="145" t="s">
        <v>2657</v>
      </c>
      <c r="G2925" s="146">
        <v>4210</v>
      </c>
      <c r="H2925" s="146">
        <v>16</v>
      </c>
      <c r="I2925" s="153">
        <v>140020</v>
      </c>
      <c r="J2925" s="145" t="s">
        <v>3726</v>
      </c>
    </row>
    <row r="2926" spans="1:11" ht="38.25" hidden="1" x14ac:dyDescent="0.2">
      <c r="A2926" s="88">
        <v>2542</v>
      </c>
      <c r="B2926" s="105">
        <v>45438701</v>
      </c>
      <c r="C2926" s="115" t="s">
        <v>2415</v>
      </c>
      <c r="D2926" s="104" t="s">
        <v>2121</v>
      </c>
      <c r="E2926" s="132" t="s">
        <v>3388</v>
      </c>
      <c r="F2926" s="104" t="s">
        <v>3389</v>
      </c>
      <c r="G2926" s="104" t="s">
        <v>3389</v>
      </c>
      <c r="H2926" s="104" t="s">
        <v>3389</v>
      </c>
      <c r="I2926" s="104" t="s">
        <v>3389</v>
      </c>
      <c r="J2926" s="107" t="s">
        <v>54</v>
      </c>
      <c r="K2926" s="137" t="s">
        <v>278</v>
      </c>
    </row>
    <row r="2927" spans="1:11" hidden="1" x14ac:dyDescent="0.2">
      <c r="A2927" s="88">
        <v>771</v>
      </c>
      <c r="B2927" s="95">
        <v>45449342</v>
      </c>
      <c r="C2927" s="124" t="s">
        <v>2944</v>
      </c>
      <c r="D2927" s="10" t="str">
        <f>VLOOKUP(B2927,[1]PLANTA!$A$2:$T$2334,20,0)</f>
        <v>Grupo Jurídico CARTAGENA</v>
      </c>
      <c r="E2927" s="100" t="s">
        <v>2651</v>
      </c>
      <c r="F2927" s="10" t="s">
        <v>2657</v>
      </c>
      <c r="G2927" s="11">
        <v>4210</v>
      </c>
      <c r="H2927" s="11" t="s">
        <v>2735</v>
      </c>
      <c r="I2927" s="125">
        <v>140020</v>
      </c>
      <c r="J2927" s="94" t="s">
        <v>106</v>
      </c>
      <c r="K2927" s="136" t="s">
        <v>74</v>
      </c>
    </row>
    <row r="2928" spans="1:11" hidden="1" x14ac:dyDescent="0.2">
      <c r="A2928" s="1">
        <v>3734</v>
      </c>
      <c r="B2928" s="148">
        <v>45449342</v>
      </c>
      <c r="C2928" s="154" t="s">
        <v>2944</v>
      </c>
      <c r="D2928" s="145" t="s">
        <v>3726</v>
      </c>
      <c r="E2928" s="14" t="s">
        <v>3389</v>
      </c>
      <c r="F2928" s="145" t="s">
        <v>2657</v>
      </c>
      <c r="G2928" s="146">
        <v>4210</v>
      </c>
      <c r="H2928" s="146" t="s">
        <v>2735</v>
      </c>
      <c r="I2928" s="153">
        <v>140020</v>
      </c>
      <c r="J2928" s="145" t="s">
        <v>3726</v>
      </c>
    </row>
    <row r="2929" spans="1:11" hidden="1" x14ac:dyDescent="0.2">
      <c r="A2929" s="88">
        <v>781</v>
      </c>
      <c r="B2929" s="95">
        <v>45455094</v>
      </c>
      <c r="C2929" s="124" t="s">
        <v>1394</v>
      </c>
      <c r="D2929" s="10" t="str">
        <f>VLOOKUP(B2929,[1]PLANTA!$A$2:$T$2334,20,0)</f>
        <v>Grupo Administrativo CARTAGENA</v>
      </c>
      <c r="E2929" s="100" t="s">
        <v>2653</v>
      </c>
      <c r="F2929" s="10" t="s">
        <v>2705</v>
      </c>
      <c r="G2929" s="11">
        <v>3003</v>
      </c>
      <c r="H2929" s="11">
        <v>18</v>
      </c>
      <c r="I2929" s="125">
        <v>140030</v>
      </c>
      <c r="J2929" s="94" t="s">
        <v>106</v>
      </c>
      <c r="K2929" s="136" t="s">
        <v>74</v>
      </c>
    </row>
    <row r="2930" spans="1:11" hidden="1" x14ac:dyDescent="0.2">
      <c r="A2930" s="1">
        <v>3743</v>
      </c>
      <c r="B2930" s="148">
        <v>45455094</v>
      </c>
      <c r="C2930" s="154" t="s">
        <v>1394</v>
      </c>
      <c r="D2930" s="145" t="s">
        <v>3727</v>
      </c>
      <c r="E2930" s="14" t="s">
        <v>3389</v>
      </c>
      <c r="F2930" s="145" t="s">
        <v>2705</v>
      </c>
      <c r="G2930" s="146">
        <v>3003</v>
      </c>
      <c r="H2930" s="146">
        <v>18</v>
      </c>
      <c r="I2930" s="153">
        <v>140030</v>
      </c>
      <c r="J2930" s="145" t="s">
        <v>3727</v>
      </c>
    </row>
    <row r="2931" spans="1:11" hidden="1" x14ac:dyDescent="0.2">
      <c r="A2931" s="88">
        <v>1969</v>
      </c>
      <c r="B2931" s="95">
        <v>45466209</v>
      </c>
      <c r="C2931" s="124" t="s">
        <v>1395</v>
      </c>
      <c r="D2931" s="10" t="str">
        <f>VLOOKUP(B2931,[1]PLANTA!$A$2:$T$2334,20,0)</f>
        <v>SINCE</v>
      </c>
      <c r="E2931" s="100" t="s">
        <v>2825</v>
      </c>
      <c r="F2931" s="10" t="s">
        <v>2850</v>
      </c>
      <c r="G2931" s="11" t="s">
        <v>2851</v>
      </c>
      <c r="H2931" s="11" t="s">
        <v>2681</v>
      </c>
      <c r="I2931" s="125">
        <v>350130</v>
      </c>
      <c r="J2931" s="94" t="s">
        <v>250</v>
      </c>
      <c r="K2931" s="136" t="s">
        <v>246</v>
      </c>
    </row>
    <row r="2932" spans="1:11" hidden="1" x14ac:dyDescent="0.2">
      <c r="A2932" s="1">
        <v>4862</v>
      </c>
      <c r="B2932" s="148">
        <v>45466209</v>
      </c>
      <c r="C2932" s="154" t="s">
        <v>1395</v>
      </c>
      <c r="D2932" s="145" t="s">
        <v>250</v>
      </c>
      <c r="E2932" s="14" t="s">
        <v>3389</v>
      </c>
      <c r="F2932" s="145" t="s">
        <v>2850</v>
      </c>
      <c r="G2932" s="146" t="s">
        <v>2851</v>
      </c>
      <c r="H2932" s="146" t="s">
        <v>2681</v>
      </c>
      <c r="I2932" s="153">
        <v>350130</v>
      </c>
      <c r="J2932" s="145" t="s">
        <v>250</v>
      </c>
    </row>
    <row r="2933" spans="1:11" hidden="1" x14ac:dyDescent="0.2">
      <c r="A2933" s="88">
        <v>2299</v>
      </c>
      <c r="B2933" s="95">
        <v>45467141</v>
      </c>
      <c r="C2933" s="124" t="s">
        <v>1396</v>
      </c>
      <c r="D2933" s="10" t="str">
        <f>VLOOKUP(B2933,[1]PLANTA_TEMPORAL!$A$2:$T$2334,20,0)</f>
        <v>Grupo de Restitución</v>
      </c>
      <c r="E2933" s="100" t="s">
        <v>3364</v>
      </c>
      <c r="F2933" s="10" t="s">
        <v>2660</v>
      </c>
      <c r="G2933" s="11" t="s">
        <v>2668</v>
      </c>
      <c r="H2933" s="11" t="s">
        <v>2717</v>
      </c>
      <c r="I2933" s="125">
        <v>17020</v>
      </c>
      <c r="J2933" s="94" t="s">
        <v>54</v>
      </c>
      <c r="K2933" s="136" t="s">
        <v>3358</v>
      </c>
    </row>
    <row r="2934" spans="1:11" hidden="1" x14ac:dyDescent="0.2">
      <c r="A2934" s="88">
        <v>1341</v>
      </c>
      <c r="B2934" s="95">
        <v>45487091</v>
      </c>
      <c r="C2934" s="124" t="s">
        <v>1397</v>
      </c>
      <c r="D2934" s="10" t="str">
        <f>VLOOKUP(B2934,[1]PLANTA!$A$2:$T$2334,20,0)</f>
        <v>Grupo Jurídico Bogotá Zona Norte</v>
      </c>
      <c r="E2934" s="100" t="s">
        <v>2651</v>
      </c>
      <c r="F2934" s="10" t="s">
        <v>2660</v>
      </c>
      <c r="G2934" s="11">
        <v>2028</v>
      </c>
      <c r="H2934" s="11">
        <v>17</v>
      </c>
      <c r="I2934" s="125">
        <v>230020</v>
      </c>
      <c r="J2934" s="94" t="s">
        <v>161</v>
      </c>
      <c r="K2934" s="136" t="s">
        <v>161</v>
      </c>
    </row>
    <row r="2935" spans="1:11" hidden="1" x14ac:dyDescent="0.2">
      <c r="A2935" s="1">
        <v>4274</v>
      </c>
      <c r="B2935" s="148">
        <v>45487091</v>
      </c>
      <c r="C2935" s="154" t="s">
        <v>1397</v>
      </c>
      <c r="D2935" s="145" t="s">
        <v>3755</v>
      </c>
      <c r="E2935" s="14" t="s">
        <v>3389</v>
      </c>
      <c r="F2935" s="145" t="s">
        <v>2660</v>
      </c>
      <c r="G2935" s="146">
        <v>2028</v>
      </c>
      <c r="H2935" s="146">
        <v>17</v>
      </c>
      <c r="I2935" s="153">
        <v>230020</v>
      </c>
      <c r="J2935" s="145" t="s">
        <v>3755</v>
      </c>
    </row>
    <row r="2936" spans="1:11" hidden="1" x14ac:dyDescent="0.2">
      <c r="A2936" s="88">
        <v>773</v>
      </c>
      <c r="B2936" s="95">
        <v>45504141</v>
      </c>
      <c r="C2936" s="124" t="s">
        <v>2945</v>
      </c>
      <c r="D2936" s="10" t="str">
        <f>VLOOKUP(B2936,[1]PLANTA!$A$2:$T$2334,20,0)</f>
        <v>Grupo Jurídico CARTAGENA</v>
      </c>
      <c r="E2936" s="100" t="s">
        <v>2651</v>
      </c>
      <c r="F2936" s="10" t="s">
        <v>2657</v>
      </c>
      <c r="G2936" s="11">
        <v>4210</v>
      </c>
      <c r="H2936" s="11">
        <v>16</v>
      </c>
      <c r="I2936" s="125">
        <v>140020</v>
      </c>
      <c r="J2936" s="94" t="s">
        <v>106</v>
      </c>
      <c r="K2936" s="136" t="s">
        <v>74</v>
      </c>
    </row>
    <row r="2937" spans="1:11" hidden="1" x14ac:dyDescent="0.2">
      <c r="A2937" s="1">
        <v>3736</v>
      </c>
      <c r="B2937" s="148">
        <v>45504141</v>
      </c>
      <c r="C2937" s="154" t="s">
        <v>2945</v>
      </c>
      <c r="D2937" s="145" t="s">
        <v>3726</v>
      </c>
      <c r="E2937" s="14" t="s">
        <v>3389</v>
      </c>
      <c r="F2937" s="145" t="s">
        <v>2657</v>
      </c>
      <c r="G2937" s="146">
        <v>4210</v>
      </c>
      <c r="H2937" s="146">
        <v>16</v>
      </c>
      <c r="I2937" s="153">
        <v>140020</v>
      </c>
      <c r="J2937" s="145" t="s">
        <v>3726</v>
      </c>
    </row>
    <row r="2938" spans="1:11" ht="25.5" hidden="1" x14ac:dyDescent="0.2">
      <c r="A2938" s="88">
        <v>2543</v>
      </c>
      <c r="B2938" s="102">
        <v>45542059</v>
      </c>
      <c r="C2938" s="114" t="s">
        <v>2451</v>
      </c>
      <c r="D2938" s="104" t="s">
        <v>1982</v>
      </c>
      <c r="E2938" s="132" t="s">
        <v>3388</v>
      </c>
      <c r="F2938" s="104" t="s">
        <v>3389</v>
      </c>
      <c r="G2938" s="104" t="s">
        <v>3389</v>
      </c>
      <c r="H2938" s="104" t="s">
        <v>3389</v>
      </c>
      <c r="I2938" s="104" t="s">
        <v>3389</v>
      </c>
      <c r="J2938" s="107" t="s">
        <v>106</v>
      </c>
      <c r="K2938" s="137" t="s">
        <v>74</v>
      </c>
    </row>
    <row r="2939" spans="1:11" hidden="1" x14ac:dyDescent="0.2">
      <c r="A2939" s="88">
        <v>791</v>
      </c>
      <c r="B2939" s="95">
        <v>45582126</v>
      </c>
      <c r="C2939" s="124" t="s">
        <v>2948</v>
      </c>
      <c r="D2939" s="10" t="str">
        <f>VLOOKUP(B2939,[1]PLANTA!$A$2:$T$2334,20,0)</f>
        <v>EL CARMEN</v>
      </c>
      <c r="E2939" s="100" t="s">
        <v>2825</v>
      </c>
      <c r="F2939" s="10" t="s">
        <v>2850</v>
      </c>
      <c r="G2939" s="11" t="s">
        <v>2851</v>
      </c>
      <c r="H2939" s="11" t="s">
        <v>2681</v>
      </c>
      <c r="I2939" s="125">
        <v>140110</v>
      </c>
      <c r="J2939" s="94" t="s">
        <v>386</v>
      </c>
      <c r="K2939" s="136" t="s">
        <v>74</v>
      </c>
    </row>
    <row r="2940" spans="1:11" hidden="1" x14ac:dyDescent="0.2">
      <c r="A2940" s="1">
        <v>3752</v>
      </c>
      <c r="B2940" s="148">
        <v>45582126</v>
      </c>
      <c r="C2940" s="154" t="s">
        <v>2948</v>
      </c>
      <c r="D2940" s="145" t="s">
        <v>386</v>
      </c>
      <c r="E2940" s="14" t="s">
        <v>3389</v>
      </c>
      <c r="F2940" s="145" t="s">
        <v>2850</v>
      </c>
      <c r="G2940" s="146" t="s">
        <v>2851</v>
      </c>
      <c r="H2940" s="146" t="s">
        <v>2681</v>
      </c>
      <c r="I2940" s="153">
        <v>140110</v>
      </c>
      <c r="J2940" s="145" t="s">
        <v>386</v>
      </c>
    </row>
    <row r="2941" spans="1:11" hidden="1" x14ac:dyDescent="0.2">
      <c r="A2941" s="88">
        <v>770</v>
      </c>
      <c r="B2941" s="95">
        <v>45691737</v>
      </c>
      <c r="C2941" s="124" t="s">
        <v>2943</v>
      </c>
      <c r="D2941" s="10" t="str">
        <f>VLOOKUP(B2941,[1]PLANTA!$A$2:$T$2334,20,0)</f>
        <v>Grupo Jurídico CARTAGENA</v>
      </c>
      <c r="E2941" s="100" t="s">
        <v>2651</v>
      </c>
      <c r="F2941" s="10" t="s">
        <v>2657</v>
      </c>
      <c r="G2941" s="11" t="s">
        <v>2658</v>
      </c>
      <c r="H2941" s="11" t="s">
        <v>2735</v>
      </c>
      <c r="I2941" s="125">
        <v>140020</v>
      </c>
      <c r="J2941" s="94" t="s">
        <v>106</v>
      </c>
      <c r="K2941" s="136" t="s">
        <v>74</v>
      </c>
    </row>
    <row r="2942" spans="1:11" hidden="1" x14ac:dyDescent="0.2">
      <c r="A2942" s="1">
        <v>3733</v>
      </c>
      <c r="B2942" s="148">
        <v>45691737</v>
      </c>
      <c r="C2942" s="154" t="s">
        <v>2943</v>
      </c>
      <c r="D2942" s="145" t="s">
        <v>3726</v>
      </c>
      <c r="E2942" s="14" t="s">
        <v>3389</v>
      </c>
      <c r="F2942" s="145" t="s">
        <v>2657</v>
      </c>
      <c r="G2942" s="146" t="s">
        <v>2658</v>
      </c>
      <c r="H2942" s="146" t="s">
        <v>2735</v>
      </c>
      <c r="I2942" s="153">
        <v>140020</v>
      </c>
      <c r="J2942" s="145" t="s">
        <v>3726</v>
      </c>
    </row>
    <row r="2943" spans="1:11" ht="38.25" hidden="1" x14ac:dyDescent="0.2">
      <c r="A2943" s="88">
        <v>2544</v>
      </c>
      <c r="B2943" s="105">
        <v>45693747</v>
      </c>
      <c r="C2943" s="115" t="s">
        <v>2234</v>
      </c>
      <c r="D2943" s="108" t="s">
        <v>1995</v>
      </c>
      <c r="E2943" s="132" t="s">
        <v>3388</v>
      </c>
      <c r="F2943" s="104" t="s">
        <v>3389</v>
      </c>
      <c r="G2943" s="104" t="s">
        <v>3389</v>
      </c>
      <c r="H2943" s="104" t="s">
        <v>3389</v>
      </c>
      <c r="I2943" s="104" t="s">
        <v>3389</v>
      </c>
      <c r="J2943" s="104" t="s">
        <v>168</v>
      </c>
      <c r="K2943" s="138" t="s">
        <v>168</v>
      </c>
    </row>
    <row r="2944" spans="1:11" hidden="1" x14ac:dyDescent="0.2">
      <c r="A2944" s="88">
        <v>765</v>
      </c>
      <c r="B2944" s="96">
        <v>45765628</v>
      </c>
      <c r="C2944" s="124" t="s">
        <v>1398</v>
      </c>
      <c r="D2944" s="10" t="str">
        <f>VLOOKUP(B2944,[1]PLANTA!$A$2:$T$2334,20,0)</f>
        <v>Grupo Jurídico CARTAGENA</v>
      </c>
      <c r="E2944" s="100" t="s">
        <v>2651</v>
      </c>
      <c r="F2944" s="10" t="s">
        <v>2652</v>
      </c>
      <c r="G2944" s="11">
        <v>2044</v>
      </c>
      <c r="H2944" s="11">
        <v>10</v>
      </c>
      <c r="I2944" s="125">
        <v>140020</v>
      </c>
      <c r="J2944" s="94" t="s">
        <v>106</v>
      </c>
      <c r="K2944" s="136" t="s">
        <v>74</v>
      </c>
    </row>
    <row r="2945" spans="1:11" hidden="1" x14ac:dyDescent="0.2">
      <c r="A2945" s="1">
        <v>3726</v>
      </c>
      <c r="B2945" s="148">
        <v>45765628</v>
      </c>
      <c r="C2945" s="154" t="s">
        <v>1398</v>
      </c>
      <c r="D2945" s="145" t="s">
        <v>3726</v>
      </c>
      <c r="E2945" s="14" t="s">
        <v>3389</v>
      </c>
      <c r="F2945" s="145" t="s">
        <v>2652</v>
      </c>
      <c r="G2945" s="146">
        <v>2044</v>
      </c>
      <c r="H2945" s="146">
        <v>10</v>
      </c>
      <c r="I2945" s="153">
        <v>140020</v>
      </c>
      <c r="J2945" s="145" t="s">
        <v>3726</v>
      </c>
    </row>
    <row r="2946" spans="1:11" hidden="1" x14ac:dyDescent="0.2">
      <c r="A2946" s="88">
        <v>885</v>
      </c>
      <c r="B2946" s="95">
        <v>46357206</v>
      </c>
      <c r="C2946" s="124" t="s">
        <v>1399</v>
      </c>
      <c r="D2946" s="10" t="str">
        <f>VLOOKUP(B2946,[1]PLANTA!$A$2:$T$2334,20,0)</f>
        <v>SOGAMOSO</v>
      </c>
      <c r="E2946" s="100" t="s">
        <v>2651</v>
      </c>
      <c r="F2946" s="10" t="s">
        <v>2652</v>
      </c>
      <c r="G2946" s="11" t="s">
        <v>2662</v>
      </c>
      <c r="H2946" s="11" t="s">
        <v>2671</v>
      </c>
      <c r="I2946" s="125">
        <v>150230</v>
      </c>
      <c r="J2946" s="94" t="s">
        <v>124</v>
      </c>
      <c r="K2946" s="136" t="s">
        <v>110</v>
      </c>
    </row>
    <row r="2947" spans="1:11" hidden="1" x14ac:dyDescent="0.2">
      <c r="A2947" s="1">
        <v>3847</v>
      </c>
      <c r="B2947" s="148">
        <v>46357206</v>
      </c>
      <c r="C2947" s="154" t="s">
        <v>1399</v>
      </c>
      <c r="D2947" s="145" t="s">
        <v>124</v>
      </c>
      <c r="E2947" s="14" t="s">
        <v>3389</v>
      </c>
      <c r="F2947" s="145" t="s">
        <v>2652</v>
      </c>
      <c r="G2947" s="146" t="s">
        <v>2662</v>
      </c>
      <c r="H2947" s="146" t="s">
        <v>2671</v>
      </c>
      <c r="I2947" s="153">
        <v>150230</v>
      </c>
      <c r="J2947" s="145" t="s">
        <v>124</v>
      </c>
    </row>
    <row r="2948" spans="1:11" hidden="1" x14ac:dyDescent="0.2">
      <c r="A2948" s="88">
        <v>893</v>
      </c>
      <c r="B2948" s="95">
        <v>46360390</v>
      </c>
      <c r="C2948" s="124" t="s">
        <v>1400</v>
      </c>
      <c r="D2948" s="10" t="str">
        <f>VLOOKUP(B2948,[1]PLANTA!$A$2:$T$2334,20,0)</f>
        <v>SOGAMOSO</v>
      </c>
      <c r="E2948" s="100" t="s">
        <v>2653</v>
      </c>
      <c r="F2948" s="10" t="s">
        <v>2695</v>
      </c>
      <c r="G2948" s="11">
        <v>4044</v>
      </c>
      <c r="H2948" s="11">
        <v>12</v>
      </c>
      <c r="I2948" s="125">
        <v>150230</v>
      </c>
      <c r="J2948" s="94" t="s">
        <v>124</v>
      </c>
      <c r="K2948" s="136" t="s">
        <v>110</v>
      </c>
    </row>
    <row r="2949" spans="1:11" hidden="1" x14ac:dyDescent="0.2">
      <c r="A2949" s="1">
        <v>3853</v>
      </c>
      <c r="B2949" s="148">
        <v>46360390</v>
      </c>
      <c r="C2949" s="154" t="s">
        <v>1400</v>
      </c>
      <c r="D2949" s="145" t="s">
        <v>124</v>
      </c>
      <c r="E2949" s="14" t="s">
        <v>3389</v>
      </c>
      <c r="F2949" s="145" t="s">
        <v>2695</v>
      </c>
      <c r="G2949" s="146">
        <v>4044</v>
      </c>
      <c r="H2949" s="146">
        <v>12</v>
      </c>
      <c r="I2949" s="153">
        <v>150230</v>
      </c>
      <c r="J2949" s="145" t="s">
        <v>124</v>
      </c>
    </row>
    <row r="2950" spans="1:11" hidden="1" x14ac:dyDescent="0.2">
      <c r="A2950" s="88">
        <v>2071</v>
      </c>
      <c r="B2950" s="95">
        <v>46363025</v>
      </c>
      <c r="C2950" s="124" t="s">
        <v>1401</v>
      </c>
      <c r="D2950" s="10" t="str">
        <f>VLOOKUP(B2950,[1]PLANTA!$A$2:$T$2334,20,0)</f>
        <v>Grupo Jurídico CALI</v>
      </c>
      <c r="E2950" s="100" t="s">
        <v>2653</v>
      </c>
      <c r="F2950" s="10" t="s">
        <v>2652</v>
      </c>
      <c r="G2950" s="11" t="s">
        <v>2662</v>
      </c>
      <c r="H2950" s="11" t="s">
        <v>2671</v>
      </c>
      <c r="I2950" s="125">
        <v>380020</v>
      </c>
      <c r="J2950" s="94" t="s">
        <v>264</v>
      </c>
      <c r="K2950" s="136" t="s">
        <v>263</v>
      </c>
    </row>
    <row r="2951" spans="1:11" hidden="1" x14ac:dyDescent="0.2">
      <c r="A2951" s="1">
        <v>4957</v>
      </c>
      <c r="B2951" s="148">
        <v>46363025</v>
      </c>
      <c r="C2951" s="154" t="s">
        <v>1401</v>
      </c>
      <c r="D2951" s="145" t="s">
        <v>3796</v>
      </c>
      <c r="E2951" s="14" t="s">
        <v>3389</v>
      </c>
      <c r="F2951" s="145" t="s">
        <v>2652</v>
      </c>
      <c r="G2951" s="146" t="s">
        <v>2662</v>
      </c>
      <c r="H2951" s="146" t="s">
        <v>2671</v>
      </c>
      <c r="I2951" s="153">
        <v>380020</v>
      </c>
      <c r="J2951" s="145" t="s">
        <v>3796</v>
      </c>
    </row>
    <row r="2952" spans="1:11" hidden="1" x14ac:dyDescent="0.2">
      <c r="A2952" s="88">
        <v>894</v>
      </c>
      <c r="B2952" s="89">
        <v>46363027</v>
      </c>
      <c r="C2952" s="124" t="s">
        <v>1402</v>
      </c>
      <c r="D2952" s="10" t="str">
        <f>VLOOKUP(B2952,[1]PLANTA!$A$2:$T$2334,20,0)</f>
        <v>SOGAMOSO</v>
      </c>
      <c r="E2952" s="100" t="s">
        <v>2653</v>
      </c>
      <c r="F2952" s="10" t="s">
        <v>2695</v>
      </c>
      <c r="G2952" s="11">
        <v>4044</v>
      </c>
      <c r="H2952" s="11">
        <v>12</v>
      </c>
      <c r="I2952" s="125">
        <v>150230</v>
      </c>
      <c r="J2952" s="94" t="s">
        <v>124</v>
      </c>
      <c r="K2952" s="136" t="s">
        <v>110</v>
      </c>
    </row>
    <row r="2953" spans="1:11" hidden="1" x14ac:dyDescent="0.2">
      <c r="A2953" s="1">
        <v>3854</v>
      </c>
      <c r="B2953" s="148">
        <v>46363027</v>
      </c>
      <c r="C2953" s="154" t="s">
        <v>1402</v>
      </c>
      <c r="D2953" s="145" t="s">
        <v>124</v>
      </c>
      <c r="E2953" s="14" t="s">
        <v>3389</v>
      </c>
      <c r="F2953" s="145" t="s">
        <v>2695</v>
      </c>
      <c r="G2953" s="146">
        <v>4044</v>
      </c>
      <c r="H2953" s="146">
        <v>12</v>
      </c>
      <c r="I2953" s="153">
        <v>150230</v>
      </c>
      <c r="J2953" s="145" t="s">
        <v>124</v>
      </c>
    </row>
    <row r="2954" spans="1:11" hidden="1" x14ac:dyDescent="0.2">
      <c r="A2954" s="88">
        <v>2260</v>
      </c>
      <c r="B2954" s="95">
        <v>46365415</v>
      </c>
      <c r="C2954" s="124" t="s">
        <v>1403</v>
      </c>
      <c r="D2954" s="10" t="str">
        <f>VLOOKUP(B2954,[1]PLANTA!$A$2:$T$2334,20,0)</f>
        <v>SAN JOSE DEL GUAVIARE</v>
      </c>
      <c r="E2954" s="100" t="s">
        <v>2653</v>
      </c>
      <c r="F2954" s="10" t="s">
        <v>2695</v>
      </c>
      <c r="G2954" s="11">
        <v>4044</v>
      </c>
      <c r="H2954" s="11">
        <v>16</v>
      </c>
      <c r="I2954" s="125">
        <v>440000</v>
      </c>
      <c r="J2954" s="94" t="s">
        <v>185</v>
      </c>
      <c r="K2954" s="136" t="s">
        <v>184</v>
      </c>
    </row>
    <row r="2955" spans="1:11" hidden="1" x14ac:dyDescent="0.2">
      <c r="A2955" s="1">
        <v>5139</v>
      </c>
      <c r="B2955" s="148">
        <v>46365415</v>
      </c>
      <c r="C2955" s="154" t="s">
        <v>1403</v>
      </c>
      <c r="D2955" s="145" t="s">
        <v>185</v>
      </c>
      <c r="E2955" s="14" t="s">
        <v>3389</v>
      </c>
      <c r="F2955" s="145" t="s">
        <v>2695</v>
      </c>
      <c r="G2955" s="146">
        <v>4044</v>
      </c>
      <c r="H2955" s="146">
        <v>16</v>
      </c>
      <c r="I2955" s="153">
        <v>440000</v>
      </c>
      <c r="J2955" s="145" t="s">
        <v>185</v>
      </c>
    </row>
    <row r="2956" spans="1:11" hidden="1" x14ac:dyDescent="0.2">
      <c r="A2956" s="88">
        <v>891</v>
      </c>
      <c r="B2956" s="95">
        <v>46366521</v>
      </c>
      <c r="C2956" s="124" t="s">
        <v>2976</v>
      </c>
      <c r="D2956" s="10" t="str">
        <f>VLOOKUP(B2956,[1]PLANTA!$A$2:$T$2334,20,0)</f>
        <v>SOGAMOSO</v>
      </c>
      <c r="E2956" s="100" t="s">
        <v>2651</v>
      </c>
      <c r="F2956" s="10" t="s">
        <v>2695</v>
      </c>
      <c r="G2956" s="11">
        <v>4044</v>
      </c>
      <c r="H2956" s="11">
        <v>16</v>
      </c>
      <c r="I2956" s="125">
        <v>150230</v>
      </c>
      <c r="J2956" s="94" t="s">
        <v>124</v>
      </c>
      <c r="K2956" s="136" t="s">
        <v>110</v>
      </c>
    </row>
    <row r="2957" spans="1:11" hidden="1" x14ac:dyDescent="0.2">
      <c r="A2957" s="1">
        <v>3851</v>
      </c>
      <c r="B2957" s="148">
        <v>46366521</v>
      </c>
      <c r="C2957" s="154" t="s">
        <v>2976</v>
      </c>
      <c r="D2957" s="145" t="s">
        <v>124</v>
      </c>
      <c r="E2957" s="14" t="s">
        <v>3389</v>
      </c>
      <c r="F2957" s="145" t="s">
        <v>2695</v>
      </c>
      <c r="G2957" s="146">
        <v>4044</v>
      </c>
      <c r="H2957" s="146">
        <v>16</v>
      </c>
      <c r="I2957" s="153">
        <v>150230</v>
      </c>
      <c r="J2957" s="145" t="s">
        <v>124</v>
      </c>
    </row>
    <row r="2958" spans="1:11" ht="25.5" hidden="1" x14ac:dyDescent="0.2">
      <c r="A2958" s="88">
        <v>2545</v>
      </c>
      <c r="B2958" s="102">
        <v>46375801</v>
      </c>
      <c r="C2958" s="114" t="s">
        <v>2537</v>
      </c>
      <c r="D2958" s="104" t="s">
        <v>2221</v>
      </c>
      <c r="E2958" s="132" t="s">
        <v>3388</v>
      </c>
      <c r="F2958" s="104" t="s">
        <v>3389</v>
      </c>
      <c r="G2958" s="104" t="s">
        <v>3389</v>
      </c>
      <c r="H2958" s="104" t="s">
        <v>3389</v>
      </c>
      <c r="I2958" s="104" t="s">
        <v>3389</v>
      </c>
      <c r="J2958" s="104" t="s">
        <v>124</v>
      </c>
      <c r="K2958" s="137" t="s">
        <v>110</v>
      </c>
    </row>
    <row r="2959" spans="1:11" hidden="1" x14ac:dyDescent="0.2">
      <c r="A2959" s="88">
        <v>890</v>
      </c>
      <c r="B2959" s="95">
        <v>46385735</v>
      </c>
      <c r="C2959" s="124" t="s">
        <v>2975</v>
      </c>
      <c r="D2959" s="10" t="str">
        <f>VLOOKUP(B2959,[1]PLANTA!$A$2:$T$2334,20,0)</f>
        <v>SOGAMOSO</v>
      </c>
      <c r="E2959" s="100" t="s">
        <v>2651</v>
      </c>
      <c r="F2959" s="10" t="s">
        <v>2695</v>
      </c>
      <c r="G2959" s="11">
        <v>4044</v>
      </c>
      <c r="H2959" s="11">
        <v>16</v>
      </c>
      <c r="I2959" s="125">
        <v>150230</v>
      </c>
      <c r="J2959" s="94" t="s">
        <v>124</v>
      </c>
      <c r="K2959" s="136" t="s">
        <v>110</v>
      </c>
    </row>
    <row r="2960" spans="1:11" hidden="1" x14ac:dyDescent="0.2">
      <c r="A2960" s="1">
        <v>3850</v>
      </c>
      <c r="B2960" s="148">
        <v>46385735</v>
      </c>
      <c r="C2960" s="154" t="s">
        <v>2975</v>
      </c>
      <c r="D2960" s="145" t="s">
        <v>124</v>
      </c>
      <c r="E2960" s="14" t="s">
        <v>3389</v>
      </c>
      <c r="F2960" s="145" t="s">
        <v>2695</v>
      </c>
      <c r="G2960" s="146">
        <v>4044</v>
      </c>
      <c r="H2960" s="146">
        <v>16</v>
      </c>
      <c r="I2960" s="153">
        <v>150230</v>
      </c>
      <c r="J2960" s="145" t="s">
        <v>124</v>
      </c>
    </row>
    <row r="2961" spans="1:11" ht="25.5" hidden="1" x14ac:dyDescent="0.2">
      <c r="A2961" s="88">
        <v>2546</v>
      </c>
      <c r="B2961" s="102">
        <v>46452486</v>
      </c>
      <c r="C2961" s="114" t="s">
        <v>2569</v>
      </c>
      <c r="D2961" s="108" t="s">
        <v>2004</v>
      </c>
      <c r="E2961" s="132" t="s">
        <v>3388</v>
      </c>
      <c r="F2961" s="104" t="s">
        <v>3389</v>
      </c>
      <c r="G2961" s="104" t="s">
        <v>3389</v>
      </c>
      <c r="H2961" s="104" t="s">
        <v>3389</v>
      </c>
      <c r="I2961" s="104" t="s">
        <v>3389</v>
      </c>
      <c r="J2961" s="104" t="s">
        <v>172</v>
      </c>
      <c r="K2961" s="138" t="s">
        <v>172</v>
      </c>
    </row>
    <row r="2962" spans="1:11" ht="25.5" hidden="1" x14ac:dyDescent="0.2">
      <c r="A2962" s="88">
        <v>2547</v>
      </c>
      <c r="B2962" s="105">
        <v>46456449</v>
      </c>
      <c r="C2962" s="115" t="s">
        <v>2168</v>
      </c>
      <c r="D2962" s="104" t="s">
        <v>2169</v>
      </c>
      <c r="E2962" s="132" t="s">
        <v>3388</v>
      </c>
      <c r="F2962" s="104" t="s">
        <v>3389</v>
      </c>
      <c r="G2962" s="104" t="s">
        <v>3389</v>
      </c>
      <c r="H2962" s="104" t="s">
        <v>3389</v>
      </c>
      <c r="I2962" s="104" t="s">
        <v>3389</v>
      </c>
      <c r="J2962" s="107" t="s">
        <v>113</v>
      </c>
      <c r="K2962" s="137" t="s">
        <v>110</v>
      </c>
    </row>
    <row r="2963" spans="1:11" hidden="1" x14ac:dyDescent="0.2">
      <c r="A2963" s="88">
        <v>928</v>
      </c>
      <c r="B2963" s="95">
        <v>46640406</v>
      </c>
      <c r="C2963" s="124" t="s">
        <v>1404</v>
      </c>
      <c r="D2963" s="10" t="str">
        <f>VLOOKUP(B2963,[1]PLANTA!$A$2:$T$2334,20,0)</f>
        <v>LA DORADA</v>
      </c>
      <c r="E2963" s="100" t="s">
        <v>2825</v>
      </c>
      <c r="F2963" s="10" t="s">
        <v>2850</v>
      </c>
      <c r="G2963" s="11" t="s">
        <v>2851</v>
      </c>
      <c r="H2963" s="11" t="s">
        <v>2681</v>
      </c>
      <c r="I2963" s="125">
        <v>160130</v>
      </c>
      <c r="J2963" s="94" t="s">
        <v>129</v>
      </c>
      <c r="K2963" s="136" t="s">
        <v>125</v>
      </c>
    </row>
    <row r="2964" spans="1:11" hidden="1" x14ac:dyDescent="0.2">
      <c r="A2964" s="1">
        <v>3885</v>
      </c>
      <c r="B2964" s="148">
        <v>46640406</v>
      </c>
      <c r="C2964" s="154" t="s">
        <v>1404</v>
      </c>
      <c r="D2964" s="145" t="s">
        <v>129</v>
      </c>
      <c r="E2964" s="14" t="s">
        <v>3389</v>
      </c>
      <c r="F2964" s="145" t="s">
        <v>2850</v>
      </c>
      <c r="G2964" s="146" t="s">
        <v>2851</v>
      </c>
      <c r="H2964" s="146" t="s">
        <v>2681</v>
      </c>
      <c r="I2964" s="153">
        <v>160130</v>
      </c>
      <c r="J2964" s="145" t="s">
        <v>129</v>
      </c>
    </row>
    <row r="2965" spans="1:11" ht="25.5" hidden="1" x14ac:dyDescent="0.2">
      <c r="A2965" s="88">
        <v>2548</v>
      </c>
      <c r="B2965" s="105">
        <v>46641450</v>
      </c>
      <c r="C2965" s="115" t="s">
        <v>2172</v>
      </c>
      <c r="D2965" s="104" t="s">
        <v>1951</v>
      </c>
      <c r="E2965" s="132" t="s">
        <v>3388</v>
      </c>
      <c r="F2965" s="104" t="s">
        <v>3389</v>
      </c>
      <c r="G2965" s="104" t="s">
        <v>3389</v>
      </c>
      <c r="H2965" s="104" t="s">
        <v>3389</v>
      </c>
      <c r="I2965" s="104" t="s">
        <v>3389</v>
      </c>
      <c r="J2965" s="107" t="s">
        <v>54</v>
      </c>
      <c r="K2965" s="137" t="s">
        <v>278</v>
      </c>
    </row>
    <row r="2966" spans="1:11" hidden="1" x14ac:dyDescent="0.2">
      <c r="A2966" s="88">
        <v>863</v>
      </c>
      <c r="B2966" s="95">
        <v>46642218</v>
      </c>
      <c r="C2966" s="124" t="s">
        <v>1405</v>
      </c>
      <c r="D2966" s="10" t="str">
        <f>VLOOKUP(B2966,[1]PLANTA!$A$2:$T$2334,20,0)</f>
        <v>PUERTO BOYACA</v>
      </c>
      <c r="E2966" s="100" t="s">
        <v>2653</v>
      </c>
      <c r="F2966" s="10" t="s">
        <v>2695</v>
      </c>
      <c r="G2966" s="11">
        <v>4044</v>
      </c>
      <c r="H2966" s="11">
        <v>14</v>
      </c>
      <c r="I2966" s="125">
        <v>150180</v>
      </c>
      <c r="J2966" s="94" t="s">
        <v>119</v>
      </c>
      <c r="K2966" s="136" t="s">
        <v>110</v>
      </c>
    </row>
    <row r="2967" spans="1:11" hidden="1" x14ac:dyDescent="0.2">
      <c r="A2967" s="1">
        <v>3826</v>
      </c>
      <c r="B2967" s="148">
        <v>46642218</v>
      </c>
      <c r="C2967" s="154" t="s">
        <v>1405</v>
      </c>
      <c r="D2967" s="145" t="s">
        <v>119</v>
      </c>
      <c r="E2967" s="14" t="s">
        <v>3389</v>
      </c>
      <c r="F2967" s="145" t="s">
        <v>2695</v>
      </c>
      <c r="G2967" s="146">
        <v>4044</v>
      </c>
      <c r="H2967" s="146">
        <v>14</v>
      </c>
      <c r="I2967" s="153">
        <v>150180</v>
      </c>
      <c r="J2967" s="145" t="s">
        <v>119</v>
      </c>
    </row>
    <row r="2968" spans="1:11" hidden="1" x14ac:dyDescent="0.2">
      <c r="A2968" s="88">
        <v>865</v>
      </c>
      <c r="B2968" s="95">
        <v>46643695</v>
      </c>
      <c r="C2968" s="124" t="s">
        <v>1406</v>
      </c>
      <c r="D2968" s="10" t="str">
        <f>VLOOKUP(B2968,[1]PLANTA!$A$2:$T$2334,20,0)</f>
        <v>PUERTO BOYACA</v>
      </c>
      <c r="E2968" s="100" t="s">
        <v>2653</v>
      </c>
      <c r="F2968" s="10" t="s">
        <v>2695</v>
      </c>
      <c r="G2968" s="11">
        <v>4044</v>
      </c>
      <c r="H2968" s="11">
        <v>12</v>
      </c>
      <c r="I2968" s="125">
        <v>150180</v>
      </c>
      <c r="J2968" s="94" t="s">
        <v>119</v>
      </c>
      <c r="K2968" s="136" t="s">
        <v>110</v>
      </c>
    </row>
    <row r="2969" spans="1:11" hidden="1" x14ac:dyDescent="0.2">
      <c r="A2969" s="1">
        <v>3828</v>
      </c>
      <c r="B2969" s="148">
        <v>46643695</v>
      </c>
      <c r="C2969" s="154" t="s">
        <v>1406</v>
      </c>
      <c r="D2969" s="145" t="s">
        <v>119</v>
      </c>
      <c r="E2969" s="14" t="s">
        <v>3389</v>
      </c>
      <c r="F2969" s="145" t="s">
        <v>2695</v>
      </c>
      <c r="G2969" s="146">
        <v>4044</v>
      </c>
      <c r="H2969" s="146">
        <v>12</v>
      </c>
      <c r="I2969" s="153">
        <v>150180</v>
      </c>
      <c r="J2969" s="145" t="s">
        <v>119</v>
      </c>
    </row>
    <row r="2970" spans="1:11" ht="25.5" hidden="1" x14ac:dyDescent="0.2">
      <c r="A2970" s="88">
        <v>2549</v>
      </c>
      <c r="B2970" s="102">
        <v>46661816</v>
      </c>
      <c r="C2970" s="114" t="s">
        <v>1940</v>
      </c>
      <c r="D2970" s="108" t="s">
        <v>1939</v>
      </c>
      <c r="E2970" s="132" t="s">
        <v>3388</v>
      </c>
      <c r="F2970" s="104" t="s">
        <v>3389</v>
      </c>
      <c r="G2970" s="104" t="s">
        <v>3389</v>
      </c>
      <c r="H2970" s="104" t="s">
        <v>3389</v>
      </c>
      <c r="I2970" s="104" t="s">
        <v>3389</v>
      </c>
      <c r="J2970" s="107" t="s">
        <v>54</v>
      </c>
      <c r="K2970" s="138" t="s">
        <v>278</v>
      </c>
    </row>
    <row r="2971" spans="1:11" hidden="1" x14ac:dyDescent="0.2">
      <c r="A2971" s="88">
        <v>2229</v>
      </c>
      <c r="B2971" s="95">
        <v>46663920</v>
      </c>
      <c r="C2971" s="124" t="s">
        <v>1407</v>
      </c>
      <c r="D2971" s="10" t="str">
        <f>VLOOKUP(B2971,[1]PLANTA!$A$2:$T$2334,20,0)</f>
        <v>YOPAL</v>
      </c>
      <c r="E2971" s="100" t="s">
        <v>2651</v>
      </c>
      <c r="F2971" s="10" t="s">
        <v>2657</v>
      </c>
      <c r="G2971" s="11">
        <v>4210</v>
      </c>
      <c r="H2971" s="11">
        <v>15</v>
      </c>
      <c r="I2971" s="125">
        <v>400000</v>
      </c>
      <c r="J2971" s="94" t="s">
        <v>140</v>
      </c>
      <c r="K2971" s="136" t="s">
        <v>139</v>
      </c>
    </row>
    <row r="2972" spans="1:11" hidden="1" x14ac:dyDescent="0.2">
      <c r="A2972" s="1">
        <v>5109</v>
      </c>
      <c r="B2972" s="148">
        <v>46663920</v>
      </c>
      <c r="C2972" s="154" t="s">
        <v>1407</v>
      </c>
      <c r="D2972" s="145" t="s">
        <v>140</v>
      </c>
      <c r="E2972" s="14" t="s">
        <v>3389</v>
      </c>
      <c r="F2972" s="145" t="s">
        <v>2657</v>
      </c>
      <c r="G2972" s="146">
        <v>4210</v>
      </c>
      <c r="H2972" s="146">
        <v>15</v>
      </c>
      <c r="I2972" s="153">
        <v>400000</v>
      </c>
      <c r="J2972" s="145" t="s">
        <v>140</v>
      </c>
    </row>
    <row r="2973" spans="1:11" hidden="1" x14ac:dyDescent="0.2">
      <c r="A2973" s="88">
        <v>883</v>
      </c>
      <c r="B2973" s="95">
        <v>46669832</v>
      </c>
      <c r="C2973" s="124" t="s">
        <v>2974</v>
      </c>
      <c r="D2973" s="10" t="str">
        <f>VLOOKUP(B2973,[1]PLANTA!$A$2:$T$2334,20,0)</f>
        <v>SOCHA</v>
      </c>
      <c r="E2973" s="100" t="s">
        <v>2653</v>
      </c>
      <c r="F2973" s="10" t="s">
        <v>2657</v>
      </c>
      <c r="G2973" s="11" t="s">
        <v>2658</v>
      </c>
      <c r="H2973" s="11" t="s">
        <v>2735</v>
      </c>
      <c r="I2973" s="125">
        <v>150220</v>
      </c>
      <c r="J2973" s="94" t="s">
        <v>123</v>
      </c>
      <c r="K2973" s="136" t="s">
        <v>110</v>
      </c>
    </row>
    <row r="2974" spans="1:11" hidden="1" x14ac:dyDescent="0.2">
      <c r="A2974" s="1">
        <v>3845</v>
      </c>
      <c r="B2974" s="148">
        <v>46669832</v>
      </c>
      <c r="C2974" s="154" t="s">
        <v>2974</v>
      </c>
      <c r="D2974" s="145" t="s">
        <v>123</v>
      </c>
      <c r="E2974" s="14" t="s">
        <v>3389</v>
      </c>
      <c r="F2974" s="145" t="s">
        <v>2657</v>
      </c>
      <c r="G2974" s="146" t="s">
        <v>2658</v>
      </c>
      <c r="H2974" s="146" t="s">
        <v>2735</v>
      </c>
      <c r="I2974" s="153">
        <v>150220</v>
      </c>
      <c r="J2974" s="145" t="s">
        <v>123</v>
      </c>
    </row>
    <row r="2975" spans="1:11" hidden="1" x14ac:dyDescent="0.2">
      <c r="A2975" s="88">
        <v>811</v>
      </c>
      <c r="B2975" s="95">
        <v>46670879</v>
      </c>
      <c r="C2975" s="124" t="s">
        <v>2953</v>
      </c>
      <c r="D2975" s="10" t="str">
        <f>VLOOKUP(B2975,[1]PLANTA!$A$2:$T$2334,20,0)</f>
        <v>Despacho del Registrador TUNJA</v>
      </c>
      <c r="E2975" s="100" t="s">
        <v>2825</v>
      </c>
      <c r="F2975" s="10" t="s">
        <v>2826</v>
      </c>
      <c r="G2975" s="11" t="s">
        <v>2827</v>
      </c>
      <c r="H2975" s="11" t="s">
        <v>2717</v>
      </c>
      <c r="I2975" s="125">
        <v>150010</v>
      </c>
      <c r="J2975" s="94" t="s">
        <v>111</v>
      </c>
      <c r="K2975" s="136" t="s">
        <v>110</v>
      </c>
    </row>
    <row r="2976" spans="1:11" hidden="1" x14ac:dyDescent="0.2">
      <c r="A2976" s="88">
        <v>815</v>
      </c>
      <c r="B2976" s="95">
        <v>46671344</v>
      </c>
      <c r="C2976" s="124" t="s">
        <v>1408</v>
      </c>
      <c r="D2976" s="10" t="str">
        <f>VLOOKUP(B2976,[1]PLANTA!$A$2:$T$2334,20,0)</f>
        <v>Grupo Jurídico TUNJA</v>
      </c>
      <c r="E2976" s="100" t="s">
        <v>2653</v>
      </c>
      <c r="F2976" s="10" t="s">
        <v>2652</v>
      </c>
      <c r="G2976" s="11">
        <v>2044</v>
      </c>
      <c r="H2976" s="11">
        <v>10</v>
      </c>
      <c r="I2976" s="125">
        <v>150020</v>
      </c>
      <c r="J2976" s="94" t="s">
        <v>111</v>
      </c>
      <c r="K2976" s="136" t="s">
        <v>110</v>
      </c>
    </row>
    <row r="2977" spans="1:11" hidden="1" x14ac:dyDescent="0.2">
      <c r="A2977" s="1">
        <v>3778</v>
      </c>
      <c r="B2977" s="148">
        <v>46671344</v>
      </c>
      <c r="C2977" s="154" t="s">
        <v>1408</v>
      </c>
      <c r="D2977" s="145" t="s">
        <v>3729</v>
      </c>
      <c r="E2977" s="14" t="s">
        <v>3389</v>
      </c>
      <c r="F2977" s="145" t="s">
        <v>2652</v>
      </c>
      <c r="G2977" s="146">
        <v>2044</v>
      </c>
      <c r="H2977" s="146">
        <v>10</v>
      </c>
      <c r="I2977" s="153">
        <v>150020</v>
      </c>
      <c r="J2977" s="145" t="s">
        <v>3729</v>
      </c>
    </row>
    <row r="2978" spans="1:11" hidden="1" x14ac:dyDescent="0.2">
      <c r="A2978" s="88">
        <v>898</v>
      </c>
      <c r="B2978" s="95">
        <v>46673103</v>
      </c>
      <c r="C2978" s="124" t="s">
        <v>2980</v>
      </c>
      <c r="D2978" s="10" t="str">
        <f>VLOOKUP(B2978,[1]PLANTA!$A$2:$T$2334,20,0)</f>
        <v>Grupo Jurídico Manizales</v>
      </c>
      <c r="E2978" s="100" t="s">
        <v>2651</v>
      </c>
      <c r="F2978" s="10" t="s">
        <v>2652</v>
      </c>
      <c r="G2978" s="11" t="s">
        <v>2662</v>
      </c>
      <c r="H2978" s="11">
        <v>10</v>
      </c>
      <c r="I2978" s="125">
        <v>160020</v>
      </c>
      <c r="J2978" s="94" t="s">
        <v>126</v>
      </c>
      <c r="K2978" s="136" t="s">
        <v>125</v>
      </c>
    </row>
    <row r="2979" spans="1:11" hidden="1" x14ac:dyDescent="0.2">
      <c r="A2979" s="1">
        <v>3857</v>
      </c>
      <c r="B2979" s="148">
        <v>46673103</v>
      </c>
      <c r="C2979" s="154" t="s">
        <v>2980</v>
      </c>
      <c r="D2979" s="145" t="s">
        <v>3732</v>
      </c>
      <c r="E2979" s="14" t="s">
        <v>3389</v>
      </c>
      <c r="F2979" s="145" t="s">
        <v>2652</v>
      </c>
      <c r="G2979" s="146" t="s">
        <v>2662</v>
      </c>
      <c r="H2979" s="146">
        <v>10</v>
      </c>
      <c r="I2979" s="153">
        <v>160020</v>
      </c>
      <c r="J2979" s="145" t="s">
        <v>3732</v>
      </c>
    </row>
    <row r="2980" spans="1:11" hidden="1" x14ac:dyDescent="0.2">
      <c r="A2980" s="88">
        <v>830</v>
      </c>
      <c r="B2980" s="95">
        <v>46678311</v>
      </c>
      <c r="C2980" s="124" t="s">
        <v>1409</v>
      </c>
      <c r="D2980" s="10" t="str">
        <f>VLOOKUP(B2980,[1]PLANTA!$A$2:$T$2334,20,0)</f>
        <v>CHIQUINQUIRA</v>
      </c>
      <c r="E2980" s="100" t="s">
        <v>2651</v>
      </c>
      <c r="F2980" s="10" t="s">
        <v>2695</v>
      </c>
      <c r="G2980" s="11">
        <v>4044</v>
      </c>
      <c r="H2980" s="11">
        <v>14</v>
      </c>
      <c r="I2980" s="125">
        <v>150110</v>
      </c>
      <c r="J2980" s="94" t="s">
        <v>112</v>
      </c>
      <c r="K2980" s="136" t="s">
        <v>110</v>
      </c>
    </row>
    <row r="2981" spans="1:11" hidden="1" x14ac:dyDescent="0.2">
      <c r="A2981" s="1">
        <v>3793</v>
      </c>
      <c r="B2981" s="148">
        <v>46678311</v>
      </c>
      <c r="C2981" s="154" t="s">
        <v>1409</v>
      </c>
      <c r="D2981" s="145" t="s">
        <v>112</v>
      </c>
      <c r="E2981" s="14" t="s">
        <v>3389</v>
      </c>
      <c r="F2981" s="145" t="s">
        <v>2695</v>
      </c>
      <c r="G2981" s="146">
        <v>4044</v>
      </c>
      <c r="H2981" s="146">
        <v>14</v>
      </c>
      <c r="I2981" s="153">
        <v>150110</v>
      </c>
      <c r="J2981" s="145" t="s">
        <v>112</v>
      </c>
    </row>
    <row r="2982" spans="1:11" ht="25.5" hidden="1" x14ac:dyDescent="0.2">
      <c r="A2982" s="88">
        <v>2550</v>
      </c>
      <c r="B2982" s="105">
        <v>47439811</v>
      </c>
      <c r="C2982" s="115" t="s">
        <v>2167</v>
      </c>
      <c r="D2982" s="104" t="s">
        <v>2048</v>
      </c>
      <c r="E2982" s="132" t="s">
        <v>3388</v>
      </c>
      <c r="F2982" s="104" t="s">
        <v>3389</v>
      </c>
      <c r="G2982" s="104" t="s">
        <v>3389</v>
      </c>
      <c r="H2982" s="104" t="s">
        <v>3389</v>
      </c>
      <c r="I2982" s="104" t="s">
        <v>3389</v>
      </c>
      <c r="J2982" s="107" t="s">
        <v>140</v>
      </c>
      <c r="K2982" s="137" t="s">
        <v>139</v>
      </c>
    </row>
    <row r="2983" spans="1:11" hidden="1" x14ac:dyDescent="0.2">
      <c r="A2983" s="88">
        <v>1437</v>
      </c>
      <c r="B2983" s="95">
        <v>49605427</v>
      </c>
      <c r="C2983" s="124" t="s">
        <v>3116</v>
      </c>
      <c r="D2983" s="10" t="str">
        <f>VLOOKUP(B2983,[1]PLANTA!$A$2:$T$2334,20,0)</f>
        <v>ZIPAQUIRA</v>
      </c>
      <c r="E2983" s="100" t="s">
        <v>2651</v>
      </c>
      <c r="F2983" s="10" t="s">
        <v>2652</v>
      </c>
      <c r="G2983" s="11" t="s">
        <v>2662</v>
      </c>
      <c r="H2983" s="11" t="s">
        <v>2663</v>
      </c>
      <c r="I2983" s="125">
        <v>230160</v>
      </c>
      <c r="J2983" s="94" t="s">
        <v>167</v>
      </c>
      <c r="K2983" s="136" t="s">
        <v>161</v>
      </c>
    </row>
    <row r="2984" spans="1:11" hidden="1" x14ac:dyDescent="0.2">
      <c r="A2984" s="1">
        <v>4361</v>
      </c>
      <c r="B2984" s="148">
        <v>49605427</v>
      </c>
      <c r="C2984" s="154" t="s">
        <v>3116</v>
      </c>
      <c r="D2984" s="145" t="s">
        <v>167</v>
      </c>
      <c r="E2984" s="14" t="s">
        <v>3389</v>
      </c>
      <c r="F2984" s="145" t="s">
        <v>2652</v>
      </c>
      <c r="G2984" s="146" t="s">
        <v>2662</v>
      </c>
      <c r="H2984" s="146" t="s">
        <v>2663</v>
      </c>
      <c r="I2984" s="153">
        <v>230160</v>
      </c>
      <c r="J2984" s="145" t="s">
        <v>167</v>
      </c>
    </row>
    <row r="2985" spans="1:11" hidden="1" x14ac:dyDescent="0.2">
      <c r="A2985" s="88">
        <v>1043</v>
      </c>
      <c r="B2985" s="95">
        <v>49606887</v>
      </c>
      <c r="C2985" s="124" t="s">
        <v>1410</v>
      </c>
      <c r="D2985" s="10" t="str">
        <f>VLOOKUP(B2985,[1]PLANTA!$A$2:$T$2334,20,0)</f>
        <v>Grupo Administrativo Valledupar</v>
      </c>
      <c r="E2985" s="100" t="s">
        <v>2651</v>
      </c>
      <c r="F2985" s="10" t="s">
        <v>2695</v>
      </c>
      <c r="G2985" s="11">
        <v>4044</v>
      </c>
      <c r="H2985" s="11">
        <v>14</v>
      </c>
      <c r="I2985" s="125">
        <v>190030</v>
      </c>
      <c r="J2985" s="94" t="s">
        <v>151</v>
      </c>
      <c r="K2985" s="136" t="s">
        <v>150</v>
      </c>
    </row>
    <row r="2986" spans="1:11" hidden="1" x14ac:dyDescent="0.2">
      <c r="A2986" s="1">
        <v>3992</v>
      </c>
      <c r="B2986" s="148">
        <v>49606887</v>
      </c>
      <c r="C2986" s="154" t="s">
        <v>1410</v>
      </c>
      <c r="D2986" s="145" t="s">
        <v>3742</v>
      </c>
      <c r="E2986" s="14" t="s">
        <v>3389</v>
      </c>
      <c r="F2986" s="145" t="s">
        <v>2695</v>
      </c>
      <c r="G2986" s="146">
        <v>4044</v>
      </c>
      <c r="H2986" s="146">
        <v>14</v>
      </c>
      <c r="I2986" s="153">
        <v>190030</v>
      </c>
      <c r="J2986" s="145" t="s">
        <v>3742</v>
      </c>
    </row>
    <row r="2987" spans="1:11" hidden="1" x14ac:dyDescent="0.2">
      <c r="A2987" s="88">
        <v>1052</v>
      </c>
      <c r="B2987" s="97">
        <v>49608901</v>
      </c>
      <c r="C2987" s="124" t="s">
        <v>1411</v>
      </c>
      <c r="D2987" s="10" t="str">
        <f>VLOOKUP(B2987,[1]PLANTA!$A$2:$T$2334,20,0)</f>
        <v>CHIMICHAGUA</v>
      </c>
      <c r="E2987" s="100" t="s">
        <v>2651</v>
      </c>
      <c r="F2987" s="10" t="s">
        <v>2695</v>
      </c>
      <c r="G2987" s="11">
        <v>4044</v>
      </c>
      <c r="H2987" s="11">
        <v>11</v>
      </c>
      <c r="I2987" s="125">
        <v>190110</v>
      </c>
      <c r="J2987" s="94" t="s">
        <v>153</v>
      </c>
      <c r="K2987" s="136" t="s">
        <v>150</v>
      </c>
    </row>
    <row r="2988" spans="1:11" hidden="1" x14ac:dyDescent="0.2">
      <c r="A2988" s="1">
        <v>4001</v>
      </c>
      <c r="B2988" s="148">
        <v>49608901</v>
      </c>
      <c r="C2988" s="154" t="s">
        <v>1411</v>
      </c>
      <c r="D2988" s="145" t="s">
        <v>153</v>
      </c>
      <c r="E2988" s="14" t="s">
        <v>3389</v>
      </c>
      <c r="F2988" s="145" t="s">
        <v>2695</v>
      </c>
      <c r="G2988" s="146">
        <v>4044</v>
      </c>
      <c r="H2988" s="146">
        <v>11</v>
      </c>
      <c r="I2988" s="153">
        <v>190110</v>
      </c>
      <c r="J2988" s="145" t="s">
        <v>153</v>
      </c>
    </row>
    <row r="2989" spans="1:11" hidden="1" x14ac:dyDescent="0.2">
      <c r="A2989" s="88">
        <v>1827</v>
      </c>
      <c r="B2989" s="95">
        <v>49653840</v>
      </c>
      <c r="C2989" s="124" t="s">
        <v>1412</v>
      </c>
      <c r="D2989" s="10" t="str">
        <f>VLOOKUP(B2989,[1]PLANTA!$A$2:$T$2334,20,0)</f>
        <v>Grupo Jurídico Bucaramanga</v>
      </c>
      <c r="E2989" s="100" t="s">
        <v>2651</v>
      </c>
      <c r="F2989" s="10" t="s">
        <v>2652</v>
      </c>
      <c r="G2989" s="11">
        <v>2044</v>
      </c>
      <c r="H2989" s="11">
        <v>10</v>
      </c>
      <c r="I2989" s="125">
        <v>340020</v>
      </c>
      <c r="J2989" s="94" t="s">
        <v>234</v>
      </c>
      <c r="K2989" s="136" t="s">
        <v>233</v>
      </c>
    </row>
    <row r="2990" spans="1:11" hidden="1" x14ac:dyDescent="0.2">
      <c r="A2990" s="1">
        <v>4729</v>
      </c>
      <c r="B2990" s="148">
        <v>49653840</v>
      </c>
      <c r="C2990" s="154" t="s">
        <v>1412</v>
      </c>
      <c r="D2990" s="145" t="s">
        <v>3786</v>
      </c>
      <c r="E2990" s="14" t="s">
        <v>3389</v>
      </c>
      <c r="F2990" s="145" t="s">
        <v>2652</v>
      </c>
      <c r="G2990" s="146">
        <v>2044</v>
      </c>
      <c r="H2990" s="146">
        <v>10</v>
      </c>
      <c r="I2990" s="153">
        <v>340020</v>
      </c>
      <c r="J2990" s="145" t="s">
        <v>3786</v>
      </c>
    </row>
    <row r="2991" spans="1:11" hidden="1" x14ac:dyDescent="0.2">
      <c r="A2991" s="88">
        <v>1897</v>
      </c>
      <c r="B2991" s="95">
        <v>49668318</v>
      </c>
      <c r="C2991" s="124" t="s">
        <v>1413</v>
      </c>
      <c r="D2991" s="10" t="str">
        <f>VLOOKUP(B2991,[1]PLANTA!$A$2:$T$2334,20,0)</f>
        <v>PIEDECUESTA</v>
      </c>
      <c r="E2991" s="100" t="s">
        <v>2651</v>
      </c>
      <c r="F2991" s="10" t="s">
        <v>2654</v>
      </c>
      <c r="G2991" s="11">
        <v>3124</v>
      </c>
      <c r="H2991" s="11">
        <v>14</v>
      </c>
      <c r="I2991" s="125">
        <v>340170</v>
      </c>
      <c r="J2991" s="94" t="s">
        <v>241</v>
      </c>
      <c r="K2991" s="136" t="s">
        <v>233</v>
      </c>
    </row>
    <row r="2992" spans="1:11" hidden="1" x14ac:dyDescent="0.2">
      <c r="A2992" s="1">
        <v>4794</v>
      </c>
      <c r="B2992" s="148">
        <v>49668318</v>
      </c>
      <c r="C2992" s="154" t="s">
        <v>1413</v>
      </c>
      <c r="D2992" s="145" t="s">
        <v>241</v>
      </c>
      <c r="E2992" s="14" t="s">
        <v>3389</v>
      </c>
      <c r="F2992" s="145" t="s">
        <v>2654</v>
      </c>
      <c r="G2992" s="146">
        <v>3124</v>
      </c>
      <c r="H2992" s="146">
        <v>14</v>
      </c>
      <c r="I2992" s="153">
        <v>340170</v>
      </c>
      <c r="J2992" s="145" t="s">
        <v>241</v>
      </c>
    </row>
    <row r="2993" spans="1:11" hidden="1" x14ac:dyDescent="0.2">
      <c r="A2993" s="88">
        <v>735</v>
      </c>
      <c r="B2993" s="95">
        <v>49698342</v>
      </c>
      <c r="C2993" s="124" t="s">
        <v>1414</v>
      </c>
      <c r="D2993" s="10" t="str">
        <f>VLOOKUP(B2993,[1]PLANTA!$A$2:$T$2334,20,0)</f>
        <v>Grupo Administrativo Barranquilla</v>
      </c>
      <c r="E2993" s="100" t="s">
        <v>2651</v>
      </c>
      <c r="F2993" s="10" t="s">
        <v>2652</v>
      </c>
      <c r="G2993" s="11" t="s">
        <v>2662</v>
      </c>
      <c r="H2993" s="11" t="s">
        <v>2663</v>
      </c>
      <c r="I2993" s="125">
        <v>130030</v>
      </c>
      <c r="J2993" s="94" t="s">
        <v>104</v>
      </c>
      <c r="K2993" s="136" t="s">
        <v>103</v>
      </c>
    </row>
    <row r="2994" spans="1:11" hidden="1" x14ac:dyDescent="0.2">
      <c r="A2994" s="1">
        <v>3698</v>
      </c>
      <c r="B2994" s="148">
        <v>49698342</v>
      </c>
      <c r="C2994" s="154" t="s">
        <v>1414</v>
      </c>
      <c r="D2994" s="145" t="s">
        <v>3724</v>
      </c>
      <c r="E2994" s="14" t="s">
        <v>3389</v>
      </c>
      <c r="F2994" s="145" t="s">
        <v>2652</v>
      </c>
      <c r="G2994" s="146" t="s">
        <v>2662</v>
      </c>
      <c r="H2994" s="146" t="s">
        <v>2663</v>
      </c>
      <c r="I2994" s="153">
        <v>130030</v>
      </c>
      <c r="J2994" s="145" t="s">
        <v>3724</v>
      </c>
    </row>
    <row r="2995" spans="1:11" hidden="1" x14ac:dyDescent="0.2">
      <c r="A2995" s="88">
        <v>27</v>
      </c>
      <c r="B2995" s="95">
        <v>49716302</v>
      </c>
      <c r="C2995" s="124" t="s">
        <v>2677</v>
      </c>
      <c r="D2995" s="10" t="str">
        <f>VLOOKUP(B2995,[1]PLANTA!$A$2:$T$2334,20,0)</f>
        <v>Grupo de Apoyo a la Inspección y Vigilancia</v>
      </c>
      <c r="E2995" s="100" t="s">
        <v>2651</v>
      </c>
      <c r="F2995" s="10" t="s">
        <v>2652</v>
      </c>
      <c r="G2995" s="11" t="s">
        <v>2662</v>
      </c>
      <c r="H2995" s="11" t="s">
        <v>2676</v>
      </c>
      <c r="I2995" s="125">
        <v>1700</v>
      </c>
      <c r="J2995" s="94" t="s">
        <v>54</v>
      </c>
      <c r="K2995" s="136" t="s">
        <v>278</v>
      </c>
    </row>
    <row r="2996" spans="1:11" hidden="1" x14ac:dyDescent="0.2">
      <c r="A2996" s="1">
        <v>3028</v>
      </c>
      <c r="B2996" s="148">
        <v>49716302</v>
      </c>
      <c r="C2996" s="154" t="s">
        <v>2677</v>
      </c>
      <c r="D2996" s="145" t="s">
        <v>3663</v>
      </c>
      <c r="E2996" s="14" t="s">
        <v>3389</v>
      </c>
      <c r="F2996" s="145" t="s">
        <v>2652</v>
      </c>
      <c r="G2996" s="146" t="s">
        <v>2662</v>
      </c>
      <c r="H2996" s="146" t="s">
        <v>2676</v>
      </c>
      <c r="I2996" s="153">
        <v>1900</v>
      </c>
      <c r="J2996" s="145" t="s">
        <v>3663</v>
      </c>
    </row>
    <row r="2997" spans="1:11" hidden="1" x14ac:dyDescent="0.2">
      <c r="A2997" s="88">
        <v>1030</v>
      </c>
      <c r="B2997" s="95">
        <v>49717693</v>
      </c>
      <c r="C2997" s="124" t="s">
        <v>3020</v>
      </c>
      <c r="D2997" s="10" t="str">
        <f>VLOOKUP(B2997,[1]PLANTA!$A$2:$T$2334,20,0)</f>
        <v>Grupo Jurídico Valledupar</v>
      </c>
      <c r="E2997" s="100" t="s">
        <v>2651</v>
      </c>
      <c r="F2997" s="10" t="s">
        <v>2695</v>
      </c>
      <c r="G2997" s="11" t="s">
        <v>2709</v>
      </c>
      <c r="H2997" s="11">
        <v>16</v>
      </c>
      <c r="I2997" s="125">
        <v>190020</v>
      </c>
      <c r="J2997" s="94" t="s">
        <v>151</v>
      </c>
      <c r="K2997" s="136" t="s">
        <v>150</v>
      </c>
    </row>
    <row r="2998" spans="1:11" hidden="1" x14ac:dyDescent="0.2">
      <c r="A2998" s="1">
        <v>3979</v>
      </c>
      <c r="B2998" s="148">
        <v>49717693</v>
      </c>
      <c r="C2998" s="154" t="s">
        <v>3020</v>
      </c>
      <c r="D2998" s="145" t="s">
        <v>3741</v>
      </c>
      <c r="E2998" s="14" t="s">
        <v>3389</v>
      </c>
      <c r="F2998" s="145" t="s">
        <v>2695</v>
      </c>
      <c r="G2998" s="146" t="s">
        <v>2709</v>
      </c>
      <c r="H2998" s="146">
        <v>16</v>
      </c>
      <c r="I2998" s="153">
        <v>190020</v>
      </c>
      <c r="J2998" s="145" t="s">
        <v>3741</v>
      </c>
    </row>
    <row r="2999" spans="1:11" ht="25.5" hidden="1" x14ac:dyDescent="0.2">
      <c r="A2999" s="88">
        <v>2551</v>
      </c>
      <c r="B2999" s="105">
        <v>49723584</v>
      </c>
      <c r="C2999" s="115" t="s">
        <v>2035</v>
      </c>
      <c r="D2999" s="104" t="s">
        <v>1937</v>
      </c>
      <c r="E2999" s="132" t="s">
        <v>3388</v>
      </c>
      <c r="F2999" s="104" t="s">
        <v>3389</v>
      </c>
      <c r="G2999" s="104" t="s">
        <v>3389</v>
      </c>
      <c r="H2999" s="104" t="s">
        <v>3389</v>
      </c>
      <c r="I2999" s="104" t="s">
        <v>3389</v>
      </c>
      <c r="J2999" s="107" t="s">
        <v>54</v>
      </c>
      <c r="K2999" s="137" t="s">
        <v>278</v>
      </c>
    </row>
    <row r="3000" spans="1:11" hidden="1" x14ac:dyDescent="0.2">
      <c r="A3000" s="88">
        <v>357</v>
      </c>
      <c r="B3000" s="95">
        <v>49729641</v>
      </c>
      <c r="C3000" s="124" t="s">
        <v>1415</v>
      </c>
      <c r="D3000" s="10" t="str">
        <f>VLOOKUP(B3000,[1]PLANTA!$A$2:$T$2334,20,0)</f>
        <v>DIRECCION DE REGISTRO</v>
      </c>
      <c r="E3000" s="100" t="s">
        <v>2653</v>
      </c>
      <c r="F3000" s="10" t="s">
        <v>2652</v>
      </c>
      <c r="G3000" s="11">
        <v>2044</v>
      </c>
      <c r="H3000" s="11">
        <v>10</v>
      </c>
      <c r="I3000" s="125">
        <v>11100</v>
      </c>
      <c r="J3000" s="94" t="s">
        <v>54</v>
      </c>
      <c r="K3000" s="136" t="s">
        <v>278</v>
      </c>
    </row>
    <row r="3001" spans="1:11" hidden="1" x14ac:dyDescent="0.2">
      <c r="A3001" s="1">
        <v>3334</v>
      </c>
      <c r="B3001" s="148">
        <v>49729641</v>
      </c>
      <c r="C3001" s="154" t="s">
        <v>1415</v>
      </c>
      <c r="D3001" s="145" t="s">
        <v>3707</v>
      </c>
      <c r="E3001" s="14" t="s">
        <v>3389</v>
      </c>
      <c r="F3001" s="145" t="s">
        <v>2652</v>
      </c>
      <c r="G3001" s="146">
        <v>2044</v>
      </c>
      <c r="H3001" s="146">
        <v>10</v>
      </c>
      <c r="I3001" s="153">
        <v>11100</v>
      </c>
      <c r="J3001" s="145" t="s">
        <v>3707</v>
      </c>
    </row>
    <row r="3002" spans="1:11" hidden="1" x14ac:dyDescent="0.2">
      <c r="A3002" s="88">
        <v>713</v>
      </c>
      <c r="B3002" s="95">
        <v>49729891</v>
      </c>
      <c r="C3002" s="124" t="s">
        <v>1416</v>
      </c>
      <c r="D3002" s="10" t="str">
        <f>VLOOKUP(B3002,[1]PLANTA!$A$2:$T$2334,20,0)</f>
        <v>Grupo Jurídico Barranquilla</v>
      </c>
      <c r="E3002" s="100" t="s">
        <v>2651</v>
      </c>
      <c r="F3002" s="10" t="s">
        <v>2652</v>
      </c>
      <c r="G3002" s="11">
        <v>2044</v>
      </c>
      <c r="H3002" s="11">
        <v>10</v>
      </c>
      <c r="I3002" s="125">
        <v>130020</v>
      </c>
      <c r="J3002" s="94" t="s">
        <v>104</v>
      </c>
      <c r="K3002" s="136" t="s">
        <v>103</v>
      </c>
    </row>
    <row r="3003" spans="1:11" hidden="1" x14ac:dyDescent="0.2">
      <c r="A3003" s="1">
        <v>3677</v>
      </c>
      <c r="B3003" s="148">
        <v>49729891</v>
      </c>
      <c r="C3003" s="154" t="s">
        <v>1416</v>
      </c>
      <c r="D3003" s="145" t="s">
        <v>3723</v>
      </c>
      <c r="E3003" s="14" t="s">
        <v>3389</v>
      </c>
      <c r="F3003" s="145" t="s">
        <v>2652</v>
      </c>
      <c r="G3003" s="146">
        <v>2044</v>
      </c>
      <c r="H3003" s="146">
        <v>10</v>
      </c>
      <c r="I3003" s="153">
        <v>130020</v>
      </c>
      <c r="J3003" s="145" t="s">
        <v>3723</v>
      </c>
    </row>
    <row r="3004" spans="1:11" hidden="1" x14ac:dyDescent="0.2">
      <c r="A3004" s="88">
        <v>1048</v>
      </c>
      <c r="B3004" s="95">
        <v>49732348</v>
      </c>
      <c r="C3004" s="124" t="s">
        <v>1417</v>
      </c>
      <c r="D3004" s="10" t="str">
        <f>VLOOKUP(B3004,[1]PLANTA!$A$2:$T$2334,20,0)</f>
        <v>CHIMICHAGUA</v>
      </c>
      <c r="E3004" s="100" t="s">
        <v>2651</v>
      </c>
      <c r="F3004" s="10" t="s">
        <v>2652</v>
      </c>
      <c r="G3004" s="11">
        <v>2044</v>
      </c>
      <c r="H3004" s="11">
        <v>10</v>
      </c>
      <c r="I3004" s="125">
        <v>190110</v>
      </c>
      <c r="J3004" s="94" t="s">
        <v>153</v>
      </c>
      <c r="K3004" s="136" t="s">
        <v>150</v>
      </c>
    </row>
    <row r="3005" spans="1:11" hidden="1" x14ac:dyDescent="0.2">
      <c r="A3005" s="1">
        <v>3997</v>
      </c>
      <c r="B3005" s="148">
        <v>49732348</v>
      </c>
      <c r="C3005" s="154" t="s">
        <v>1417</v>
      </c>
      <c r="D3005" s="145" t="s">
        <v>153</v>
      </c>
      <c r="E3005" s="14" t="s">
        <v>3389</v>
      </c>
      <c r="F3005" s="145" t="s">
        <v>2652</v>
      </c>
      <c r="G3005" s="146">
        <v>2044</v>
      </c>
      <c r="H3005" s="146">
        <v>10</v>
      </c>
      <c r="I3005" s="153">
        <v>190110</v>
      </c>
      <c r="J3005" s="145" t="s">
        <v>153</v>
      </c>
    </row>
    <row r="3006" spans="1:11" hidden="1" x14ac:dyDescent="0.2">
      <c r="A3006" s="88">
        <v>1033</v>
      </c>
      <c r="B3006" s="89">
        <v>49734085</v>
      </c>
      <c r="C3006" s="124" t="s">
        <v>1418</v>
      </c>
      <c r="D3006" s="10" t="str">
        <f>VLOOKUP(B3006,[1]PLANTA!$A$2:$T$2334,20,0)</f>
        <v>Grupo Jurídico Valledupar</v>
      </c>
      <c r="E3006" s="100" t="s">
        <v>2653</v>
      </c>
      <c r="F3006" s="10" t="s">
        <v>2657</v>
      </c>
      <c r="G3006" s="11">
        <v>4210</v>
      </c>
      <c r="H3006" s="11">
        <v>16</v>
      </c>
      <c r="I3006" s="125">
        <v>190020</v>
      </c>
      <c r="J3006" s="94" t="s">
        <v>151</v>
      </c>
      <c r="K3006" s="136" t="s">
        <v>150</v>
      </c>
    </row>
    <row r="3007" spans="1:11" hidden="1" x14ac:dyDescent="0.2">
      <c r="A3007" s="1">
        <v>3982</v>
      </c>
      <c r="B3007" s="148">
        <v>49734085</v>
      </c>
      <c r="C3007" s="154" t="s">
        <v>1418</v>
      </c>
      <c r="D3007" s="145" t="s">
        <v>3741</v>
      </c>
      <c r="E3007" s="14" t="s">
        <v>3389</v>
      </c>
      <c r="F3007" s="145" t="s">
        <v>2657</v>
      </c>
      <c r="G3007" s="146">
        <v>4210</v>
      </c>
      <c r="H3007" s="146">
        <v>16</v>
      </c>
      <c r="I3007" s="153">
        <v>190020</v>
      </c>
      <c r="J3007" s="145" t="s">
        <v>3741</v>
      </c>
    </row>
    <row r="3008" spans="1:11" hidden="1" x14ac:dyDescent="0.2">
      <c r="A3008" s="88">
        <v>5</v>
      </c>
      <c r="B3008" s="95">
        <v>49734604</v>
      </c>
      <c r="C3008" s="124" t="s">
        <v>1419</v>
      </c>
      <c r="D3008" s="10" t="str">
        <f>VLOOKUP(B3008,[1]PLANTA!$A$2:$T$2334,20,0)</f>
        <v>Grupo de Divulgación</v>
      </c>
      <c r="E3008" s="100" t="s">
        <v>2651</v>
      </c>
      <c r="F3008" s="10" t="s">
        <v>2652</v>
      </c>
      <c r="G3008" s="11">
        <v>2044</v>
      </c>
      <c r="H3008" s="11">
        <v>10</v>
      </c>
      <c r="I3008" s="125">
        <v>1100</v>
      </c>
      <c r="J3008" s="94" t="s">
        <v>54</v>
      </c>
      <c r="K3008" s="136" t="s">
        <v>278</v>
      </c>
    </row>
    <row r="3009" spans="1:11" hidden="1" x14ac:dyDescent="0.2">
      <c r="A3009" s="1">
        <v>3009</v>
      </c>
      <c r="B3009" s="148">
        <v>49734604</v>
      </c>
      <c r="C3009" s="154" t="s">
        <v>1419</v>
      </c>
      <c r="D3009" s="145" t="s">
        <v>3660</v>
      </c>
      <c r="E3009" s="14" t="s">
        <v>3389</v>
      </c>
      <c r="F3009" s="145" t="s">
        <v>2652</v>
      </c>
      <c r="G3009" s="146">
        <v>2044</v>
      </c>
      <c r="H3009" s="146">
        <v>10</v>
      </c>
      <c r="I3009" s="153">
        <v>1100</v>
      </c>
      <c r="J3009" s="145" t="s">
        <v>3660</v>
      </c>
    </row>
    <row r="3010" spans="1:11" hidden="1" x14ac:dyDescent="0.2">
      <c r="A3010" s="88">
        <v>711</v>
      </c>
      <c r="B3010" s="95">
        <v>49737986</v>
      </c>
      <c r="C3010" s="124" t="s">
        <v>1420</v>
      </c>
      <c r="D3010" s="10" t="str">
        <f>VLOOKUP(B3010,[1]PLANTA!$A$2:$T$2334,20,0)</f>
        <v>Grupo Jurídico Barranquilla</v>
      </c>
      <c r="E3010" s="100" t="s">
        <v>2653</v>
      </c>
      <c r="F3010" s="10" t="s">
        <v>2660</v>
      </c>
      <c r="G3010" s="11">
        <v>2028</v>
      </c>
      <c r="H3010" s="11">
        <v>12</v>
      </c>
      <c r="I3010" s="125">
        <v>130020</v>
      </c>
      <c r="J3010" s="94" t="s">
        <v>104</v>
      </c>
      <c r="K3010" s="136" t="s">
        <v>103</v>
      </c>
    </row>
    <row r="3011" spans="1:11" hidden="1" x14ac:dyDescent="0.2">
      <c r="A3011" s="1">
        <v>3675</v>
      </c>
      <c r="B3011" s="148">
        <v>49737986</v>
      </c>
      <c r="C3011" s="154" t="s">
        <v>1420</v>
      </c>
      <c r="D3011" s="145" t="s">
        <v>3723</v>
      </c>
      <c r="E3011" s="14" t="s">
        <v>3389</v>
      </c>
      <c r="F3011" s="145" t="s">
        <v>2660</v>
      </c>
      <c r="G3011" s="146">
        <v>2028</v>
      </c>
      <c r="H3011" s="146">
        <v>12</v>
      </c>
      <c r="I3011" s="153">
        <v>130020</v>
      </c>
      <c r="J3011" s="145" t="s">
        <v>3723</v>
      </c>
    </row>
    <row r="3012" spans="1:11" hidden="1" x14ac:dyDescent="0.2">
      <c r="A3012" s="88">
        <v>1367</v>
      </c>
      <c r="B3012" s="95">
        <v>49742079</v>
      </c>
      <c r="C3012" s="124" t="s">
        <v>1421</v>
      </c>
      <c r="D3012" s="10" t="str">
        <f>VLOOKUP(B3012,[1]PLANTA!$A$2:$T$2334,20,0)</f>
        <v>Grupo Jurídico Bogotá Zona Norte</v>
      </c>
      <c r="E3012" s="100" t="s">
        <v>2651</v>
      </c>
      <c r="F3012" s="10" t="s">
        <v>2695</v>
      </c>
      <c r="G3012" s="11">
        <v>4044</v>
      </c>
      <c r="H3012" s="11">
        <v>11</v>
      </c>
      <c r="I3012" s="125">
        <v>230020</v>
      </c>
      <c r="J3012" s="94" t="s">
        <v>161</v>
      </c>
      <c r="K3012" s="136" t="s">
        <v>161</v>
      </c>
    </row>
    <row r="3013" spans="1:11" hidden="1" x14ac:dyDescent="0.2">
      <c r="A3013" s="1">
        <v>4296</v>
      </c>
      <c r="B3013" s="148">
        <v>49742079</v>
      </c>
      <c r="C3013" s="154" t="s">
        <v>1421</v>
      </c>
      <c r="D3013" s="145" t="s">
        <v>3755</v>
      </c>
      <c r="E3013" s="14" t="s">
        <v>3389</v>
      </c>
      <c r="F3013" s="145" t="s">
        <v>2695</v>
      </c>
      <c r="G3013" s="146">
        <v>4044</v>
      </c>
      <c r="H3013" s="146">
        <v>11</v>
      </c>
      <c r="I3013" s="153">
        <v>230020</v>
      </c>
      <c r="J3013" s="145" t="s">
        <v>3755</v>
      </c>
    </row>
    <row r="3014" spans="1:11" hidden="1" x14ac:dyDescent="0.2">
      <c r="A3014" s="88">
        <v>1543</v>
      </c>
      <c r="B3014" s="95">
        <v>49743423</v>
      </c>
      <c r="C3014" s="124" t="s">
        <v>1422</v>
      </c>
      <c r="D3014" s="10" t="str">
        <f>VLOOKUP(B3014,[1]PLANTA!$A$2:$T$2334,20,0)</f>
        <v>Grupo Administrativo Santa Marta</v>
      </c>
      <c r="E3014" s="100" t="s">
        <v>2651</v>
      </c>
      <c r="F3014" s="10" t="s">
        <v>2652</v>
      </c>
      <c r="G3014" s="11">
        <v>2044</v>
      </c>
      <c r="H3014" s="11">
        <v>10</v>
      </c>
      <c r="I3014" s="125">
        <v>280030</v>
      </c>
      <c r="J3014" s="94" t="s">
        <v>193</v>
      </c>
      <c r="K3014" s="136" t="s">
        <v>192</v>
      </c>
    </row>
    <row r="3015" spans="1:11" hidden="1" x14ac:dyDescent="0.2">
      <c r="A3015" s="1">
        <v>4465</v>
      </c>
      <c r="B3015" s="148">
        <v>49743423</v>
      </c>
      <c r="C3015" s="154" t="s">
        <v>1422</v>
      </c>
      <c r="D3015" s="145" t="s">
        <v>3769</v>
      </c>
      <c r="E3015" s="14" t="s">
        <v>3389</v>
      </c>
      <c r="F3015" s="145" t="s">
        <v>2652</v>
      </c>
      <c r="G3015" s="146">
        <v>2044</v>
      </c>
      <c r="H3015" s="146">
        <v>10</v>
      </c>
      <c r="I3015" s="153">
        <v>280030</v>
      </c>
      <c r="J3015" s="145" t="s">
        <v>3769</v>
      </c>
    </row>
    <row r="3016" spans="1:11" hidden="1" x14ac:dyDescent="0.2">
      <c r="A3016" s="88">
        <v>1051</v>
      </c>
      <c r="B3016" s="95">
        <v>49751874</v>
      </c>
      <c r="C3016" s="124" t="s">
        <v>1423</v>
      </c>
      <c r="D3016" s="10" t="str">
        <f>VLOOKUP(B3016,[1]PLANTA!$A$2:$T$2334,20,0)</f>
        <v>CHIMICHAGUA</v>
      </c>
      <c r="E3016" s="100" t="s">
        <v>2651</v>
      </c>
      <c r="F3016" s="10" t="s">
        <v>2695</v>
      </c>
      <c r="G3016" s="11">
        <v>4044</v>
      </c>
      <c r="H3016" s="11">
        <v>11</v>
      </c>
      <c r="I3016" s="125">
        <v>190110</v>
      </c>
      <c r="J3016" s="94" t="s">
        <v>153</v>
      </c>
      <c r="K3016" s="136" t="s">
        <v>150</v>
      </c>
    </row>
    <row r="3017" spans="1:11" hidden="1" x14ac:dyDescent="0.2">
      <c r="A3017" s="1">
        <v>4000</v>
      </c>
      <c r="B3017" s="148">
        <v>49751874</v>
      </c>
      <c r="C3017" s="154" t="s">
        <v>1423</v>
      </c>
      <c r="D3017" s="145" t="s">
        <v>153</v>
      </c>
      <c r="E3017" s="14" t="s">
        <v>3389</v>
      </c>
      <c r="F3017" s="145" t="s">
        <v>2695</v>
      </c>
      <c r="G3017" s="146">
        <v>4044</v>
      </c>
      <c r="H3017" s="146">
        <v>11</v>
      </c>
      <c r="I3017" s="153">
        <v>190110</v>
      </c>
      <c r="J3017" s="145" t="s">
        <v>153</v>
      </c>
    </row>
    <row r="3018" spans="1:11" hidden="1" x14ac:dyDescent="0.2">
      <c r="A3018" s="88">
        <v>1034</v>
      </c>
      <c r="B3018" s="95">
        <v>49762541</v>
      </c>
      <c r="C3018" s="124" t="s">
        <v>1424</v>
      </c>
      <c r="D3018" s="10" t="str">
        <f>VLOOKUP(B3018,[1]PLANTA!$A$2:$T$2334,20,0)</f>
        <v>Grupo Jurídico Valledupar</v>
      </c>
      <c r="E3018" s="100" t="s">
        <v>2651</v>
      </c>
      <c r="F3018" s="10" t="s">
        <v>2657</v>
      </c>
      <c r="G3018" s="11">
        <v>4210</v>
      </c>
      <c r="H3018" s="11">
        <v>15</v>
      </c>
      <c r="I3018" s="125">
        <v>190020</v>
      </c>
      <c r="J3018" s="94" t="s">
        <v>151</v>
      </c>
      <c r="K3018" s="136" t="s">
        <v>150</v>
      </c>
    </row>
    <row r="3019" spans="1:11" hidden="1" x14ac:dyDescent="0.2">
      <c r="A3019" s="1">
        <v>3983</v>
      </c>
      <c r="B3019" s="148">
        <v>49762541</v>
      </c>
      <c r="C3019" s="154" t="s">
        <v>1424</v>
      </c>
      <c r="D3019" s="145" t="s">
        <v>3741</v>
      </c>
      <c r="E3019" s="14" t="s">
        <v>3389</v>
      </c>
      <c r="F3019" s="145" t="s">
        <v>2657</v>
      </c>
      <c r="G3019" s="146">
        <v>4210</v>
      </c>
      <c r="H3019" s="146">
        <v>15</v>
      </c>
      <c r="I3019" s="153">
        <v>190020</v>
      </c>
      <c r="J3019" s="145" t="s">
        <v>3741</v>
      </c>
    </row>
    <row r="3020" spans="1:11" hidden="1" x14ac:dyDescent="0.2">
      <c r="A3020" s="88">
        <v>1046</v>
      </c>
      <c r="B3020" s="95">
        <v>49764765</v>
      </c>
      <c r="C3020" s="124" t="s">
        <v>1425</v>
      </c>
      <c r="D3020" s="10" t="str">
        <f>VLOOKUP(B3020,[1]PLANTA!$A$2:$T$2334,20,0)</f>
        <v>Grupo Administrativo Valledupar</v>
      </c>
      <c r="E3020" s="100" t="s">
        <v>2651</v>
      </c>
      <c r="F3020" s="10" t="s">
        <v>2695</v>
      </c>
      <c r="G3020" s="11">
        <v>4044</v>
      </c>
      <c r="H3020" s="11">
        <v>11</v>
      </c>
      <c r="I3020" s="125">
        <v>190030</v>
      </c>
      <c r="J3020" s="94" t="s">
        <v>151</v>
      </c>
      <c r="K3020" s="136" t="s">
        <v>150</v>
      </c>
    </row>
    <row r="3021" spans="1:11" hidden="1" x14ac:dyDescent="0.2">
      <c r="A3021" s="1">
        <v>3995</v>
      </c>
      <c r="B3021" s="149">
        <v>49764765</v>
      </c>
      <c r="C3021" s="154" t="s">
        <v>1425</v>
      </c>
      <c r="D3021" s="145" t="s">
        <v>3742</v>
      </c>
      <c r="E3021" s="14" t="s">
        <v>3389</v>
      </c>
      <c r="F3021" s="145" t="s">
        <v>2695</v>
      </c>
      <c r="G3021" s="146">
        <v>4044</v>
      </c>
      <c r="H3021" s="146">
        <v>11</v>
      </c>
      <c r="I3021" s="153">
        <v>190030</v>
      </c>
      <c r="J3021" s="145" t="s">
        <v>3742</v>
      </c>
    </row>
    <row r="3022" spans="1:11" hidden="1" x14ac:dyDescent="0.2">
      <c r="A3022" s="88">
        <v>296</v>
      </c>
      <c r="B3022" s="95">
        <v>49764882</v>
      </c>
      <c r="C3022" s="124" t="s">
        <v>1895</v>
      </c>
      <c r="D3022" s="10" t="str">
        <f>VLOOKUP(B3022,[1]PLANTA!$A$2:$T$2334,20,0)</f>
        <v>SUPERINTENDENCIA DELEGADA PARA EL NOTARIADO</v>
      </c>
      <c r="E3022" s="100" t="s">
        <v>2651</v>
      </c>
      <c r="F3022" s="10" t="s">
        <v>2652</v>
      </c>
      <c r="G3022" s="11" t="s">
        <v>2662</v>
      </c>
      <c r="H3022" s="11" t="s">
        <v>2663</v>
      </c>
      <c r="I3022" s="125">
        <v>9000</v>
      </c>
      <c r="J3022" s="94" t="s">
        <v>54</v>
      </c>
      <c r="K3022" s="136" t="s">
        <v>278</v>
      </c>
    </row>
    <row r="3023" spans="1:11" hidden="1" x14ac:dyDescent="0.2">
      <c r="A3023" s="1">
        <v>3329</v>
      </c>
      <c r="B3023" s="148">
        <v>49764882</v>
      </c>
      <c r="C3023" s="154" t="s">
        <v>1895</v>
      </c>
      <c r="D3023" s="145" t="s">
        <v>3706</v>
      </c>
      <c r="E3023" s="14" t="s">
        <v>3389</v>
      </c>
      <c r="F3023" s="145" t="s">
        <v>2652</v>
      </c>
      <c r="G3023" s="146" t="s">
        <v>2662</v>
      </c>
      <c r="H3023" s="146" t="s">
        <v>2663</v>
      </c>
      <c r="I3023" s="153">
        <v>11030</v>
      </c>
      <c r="J3023" s="145" t="s">
        <v>3706</v>
      </c>
    </row>
    <row r="3024" spans="1:11" hidden="1" x14ac:dyDescent="0.2">
      <c r="A3024" s="88">
        <v>1027</v>
      </c>
      <c r="B3024" s="95">
        <v>49765809</v>
      </c>
      <c r="C3024" s="124" t="s">
        <v>1426</v>
      </c>
      <c r="D3024" s="10" t="str">
        <f>VLOOKUP(B3024,[1]PLANTA!$A$2:$T$2334,20,0)</f>
        <v>Grupo Jurídico Valledupar</v>
      </c>
      <c r="E3024" s="100" t="s">
        <v>2653</v>
      </c>
      <c r="F3024" s="10" t="s">
        <v>2652</v>
      </c>
      <c r="G3024" s="11">
        <v>2044</v>
      </c>
      <c r="H3024" s="11" t="s">
        <v>2671</v>
      </c>
      <c r="I3024" s="125">
        <v>190020</v>
      </c>
      <c r="J3024" s="94" t="s">
        <v>151</v>
      </c>
      <c r="K3024" s="136" t="s">
        <v>150</v>
      </c>
    </row>
    <row r="3025" spans="1:11" hidden="1" x14ac:dyDescent="0.2">
      <c r="A3025" s="1">
        <v>3975</v>
      </c>
      <c r="B3025" s="148">
        <v>49765809</v>
      </c>
      <c r="C3025" s="154" t="s">
        <v>1426</v>
      </c>
      <c r="D3025" s="145" t="s">
        <v>3741</v>
      </c>
      <c r="E3025" s="14" t="s">
        <v>3389</v>
      </c>
      <c r="F3025" s="145" t="s">
        <v>2652</v>
      </c>
      <c r="G3025" s="146">
        <v>2044</v>
      </c>
      <c r="H3025" s="146" t="s">
        <v>2671</v>
      </c>
      <c r="I3025" s="153">
        <v>190020</v>
      </c>
      <c r="J3025" s="145" t="s">
        <v>3741</v>
      </c>
    </row>
    <row r="3026" spans="1:11" hidden="1" x14ac:dyDescent="0.2">
      <c r="A3026" s="88">
        <v>1521</v>
      </c>
      <c r="B3026" s="95">
        <v>49767136</v>
      </c>
      <c r="C3026" s="124" t="s">
        <v>1427</v>
      </c>
      <c r="D3026" s="10" t="str">
        <f>VLOOKUP(B3026,[1]PLANTA!$A$2:$T$2334,20,0)</f>
        <v>SAN JUAN DEL CESAR</v>
      </c>
      <c r="E3026" s="100" t="s">
        <v>2651</v>
      </c>
      <c r="F3026" s="10" t="s">
        <v>2652</v>
      </c>
      <c r="G3026" s="11" t="s">
        <v>2662</v>
      </c>
      <c r="H3026" s="11" t="s">
        <v>2663</v>
      </c>
      <c r="I3026" s="125">
        <v>270120</v>
      </c>
      <c r="J3026" s="94" t="s">
        <v>183</v>
      </c>
      <c r="K3026" s="136" t="s">
        <v>180</v>
      </c>
    </row>
    <row r="3027" spans="1:11" hidden="1" x14ac:dyDescent="0.2">
      <c r="A3027" s="1">
        <v>4444</v>
      </c>
      <c r="B3027" s="148">
        <v>49767136</v>
      </c>
      <c r="C3027" s="154" t="s">
        <v>1427</v>
      </c>
      <c r="D3027" s="145" t="s">
        <v>183</v>
      </c>
      <c r="E3027" s="14" t="s">
        <v>3389</v>
      </c>
      <c r="F3027" s="145" t="s">
        <v>2652</v>
      </c>
      <c r="G3027" s="146" t="s">
        <v>2662</v>
      </c>
      <c r="H3027" s="146" t="s">
        <v>2663</v>
      </c>
      <c r="I3027" s="153">
        <v>270120</v>
      </c>
      <c r="J3027" s="145" t="s">
        <v>183</v>
      </c>
    </row>
    <row r="3028" spans="1:11" hidden="1" x14ac:dyDescent="0.2">
      <c r="A3028" s="88">
        <v>1568</v>
      </c>
      <c r="B3028" s="95">
        <v>49767168</v>
      </c>
      <c r="C3028" s="124" t="s">
        <v>1428</v>
      </c>
      <c r="D3028" s="10" t="str">
        <f>VLOOKUP(B3028,[1]PLANTA!$A$2:$T$2334,20,0)</f>
        <v>FUNDACION</v>
      </c>
      <c r="E3028" s="100" t="s">
        <v>2651</v>
      </c>
      <c r="F3028" s="10" t="s">
        <v>2695</v>
      </c>
      <c r="G3028" s="11">
        <v>4044</v>
      </c>
      <c r="H3028" s="11">
        <v>14</v>
      </c>
      <c r="I3028" s="125">
        <v>280130</v>
      </c>
      <c r="J3028" s="94" t="s">
        <v>196</v>
      </c>
      <c r="K3028" s="136" t="s">
        <v>192</v>
      </c>
    </row>
    <row r="3029" spans="1:11" hidden="1" x14ac:dyDescent="0.2">
      <c r="A3029" s="1">
        <v>4487</v>
      </c>
      <c r="B3029" s="148">
        <v>49767168</v>
      </c>
      <c r="C3029" s="154" t="s">
        <v>1428</v>
      </c>
      <c r="D3029" s="145" t="s">
        <v>196</v>
      </c>
      <c r="E3029" s="14" t="s">
        <v>3389</v>
      </c>
      <c r="F3029" s="145" t="s">
        <v>2695</v>
      </c>
      <c r="G3029" s="146">
        <v>4044</v>
      </c>
      <c r="H3029" s="146">
        <v>14</v>
      </c>
      <c r="I3029" s="153">
        <v>280130</v>
      </c>
      <c r="J3029" s="145" t="s">
        <v>196</v>
      </c>
    </row>
    <row r="3030" spans="1:11" hidden="1" x14ac:dyDescent="0.2">
      <c r="A3030" s="88">
        <v>1176</v>
      </c>
      <c r="B3030" s="95">
        <v>49769955</v>
      </c>
      <c r="C3030" s="124" t="s">
        <v>1429</v>
      </c>
      <c r="D3030" s="10" t="str">
        <f>VLOOKUP(B3030,[1]PLANTA!$A$2:$T$2334,20,0)</f>
        <v>Grupo Operativo Bogotá Zona Sur</v>
      </c>
      <c r="E3030" s="100" t="s">
        <v>2651</v>
      </c>
      <c r="F3030" s="10" t="s">
        <v>2695</v>
      </c>
      <c r="G3030" s="11">
        <v>4044</v>
      </c>
      <c r="H3030" s="11">
        <v>11</v>
      </c>
      <c r="I3030" s="125">
        <v>210040</v>
      </c>
      <c r="J3030" s="94" t="s">
        <v>172</v>
      </c>
      <c r="K3030" s="136" t="s">
        <v>172</v>
      </c>
    </row>
    <row r="3031" spans="1:11" hidden="1" x14ac:dyDescent="0.2">
      <c r="A3031" s="1">
        <v>4125</v>
      </c>
      <c r="B3031" s="149">
        <v>49769955</v>
      </c>
      <c r="C3031" s="154" t="s">
        <v>1429</v>
      </c>
      <c r="D3031" s="145" t="s">
        <v>3749</v>
      </c>
      <c r="E3031" s="14" t="s">
        <v>3389</v>
      </c>
      <c r="F3031" s="145" t="s">
        <v>2695</v>
      </c>
      <c r="G3031" s="146">
        <v>4044</v>
      </c>
      <c r="H3031" s="146">
        <v>11</v>
      </c>
      <c r="I3031" s="153">
        <v>210040</v>
      </c>
      <c r="J3031" s="145" t="s">
        <v>3749</v>
      </c>
    </row>
    <row r="3032" spans="1:11" hidden="1" x14ac:dyDescent="0.2">
      <c r="A3032" s="88">
        <v>1035</v>
      </c>
      <c r="B3032" s="95">
        <v>49771586</v>
      </c>
      <c r="C3032" s="124" t="s">
        <v>3022</v>
      </c>
      <c r="D3032" s="10" t="str">
        <f>VLOOKUP(B3032,[1]PLANTA!$A$2:$T$2334,20,0)</f>
        <v>Grupo Administrativo Valledupar</v>
      </c>
      <c r="E3032" s="100" t="s">
        <v>2651</v>
      </c>
      <c r="F3032" s="10" t="s">
        <v>2660</v>
      </c>
      <c r="G3032" s="11">
        <v>2028</v>
      </c>
      <c r="H3032" s="11">
        <v>12</v>
      </c>
      <c r="I3032" s="125">
        <v>190030</v>
      </c>
      <c r="J3032" s="94" t="s">
        <v>151</v>
      </c>
      <c r="K3032" s="136" t="s">
        <v>150</v>
      </c>
    </row>
    <row r="3033" spans="1:11" hidden="1" x14ac:dyDescent="0.2">
      <c r="A3033" s="1">
        <v>3984</v>
      </c>
      <c r="B3033" s="148">
        <v>49771586</v>
      </c>
      <c r="C3033" s="154" t="s">
        <v>3022</v>
      </c>
      <c r="D3033" s="145" t="s">
        <v>3742</v>
      </c>
      <c r="E3033" s="14" t="s">
        <v>3389</v>
      </c>
      <c r="F3033" s="145" t="s">
        <v>2660</v>
      </c>
      <c r="G3033" s="146">
        <v>2028</v>
      </c>
      <c r="H3033" s="146">
        <v>12</v>
      </c>
      <c r="I3033" s="153">
        <v>190030</v>
      </c>
      <c r="J3033" s="145" t="s">
        <v>3742</v>
      </c>
    </row>
    <row r="3034" spans="1:11" hidden="1" x14ac:dyDescent="0.2">
      <c r="A3034" s="88">
        <v>1513</v>
      </c>
      <c r="B3034" s="95">
        <v>49778554</v>
      </c>
      <c r="C3034" s="124" t="s">
        <v>1430</v>
      </c>
      <c r="D3034" s="10" t="str">
        <f>VLOOKUP(B3034,[1]PLANTA!$A$2:$T$2334,20,0)</f>
        <v>Grupo Administrativo RIOHACHA</v>
      </c>
      <c r="E3034" s="100" t="s">
        <v>2651</v>
      </c>
      <c r="F3034" s="10" t="s">
        <v>2657</v>
      </c>
      <c r="G3034" s="11">
        <v>4210</v>
      </c>
      <c r="H3034" s="11">
        <v>15</v>
      </c>
      <c r="I3034" s="125">
        <v>270030</v>
      </c>
      <c r="J3034" s="94" t="s">
        <v>181</v>
      </c>
      <c r="K3034" s="136" t="s">
        <v>180</v>
      </c>
    </row>
    <row r="3035" spans="1:11" hidden="1" x14ac:dyDescent="0.2">
      <c r="A3035" s="1">
        <v>4435</v>
      </c>
      <c r="B3035" s="143">
        <v>49778554</v>
      </c>
      <c r="C3035" s="154" t="s">
        <v>1430</v>
      </c>
      <c r="D3035" s="145" t="s">
        <v>3766</v>
      </c>
      <c r="E3035" s="14" t="s">
        <v>3389</v>
      </c>
      <c r="F3035" s="145" t="s">
        <v>2657</v>
      </c>
      <c r="G3035" s="146">
        <v>4210</v>
      </c>
      <c r="H3035" s="146">
        <v>15</v>
      </c>
      <c r="I3035" s="153">
        <v>270030</v>
      </c>
      <c r="J3035" s="145" t="s">
        <v>3766</v>
      </c>
    </row>
    <row r="3036" spans="1:11" hidden="1" x14ac:dyDescent="0.2">
      <c r="A3036" s="88">
        <v>1535</v>
      </c>
      <c r="B3036" s="95">
        <v>49782961</v>
      </c>
      <c r="C3036" s="124" t="s">
        <v>1431</v>
      </c>
      <c r="D3036" s="10" t="str">
        <f>VLOOKUP(B3036,[1]PLANTA!$A$2:$T$2334,20,0)</f>
        <v>Grupo Jurídico Santa Marta</v>
      </c>
      <c r="E3036" s="100" t="s">
        <v>2651</v>
      </c>
      <c r="F3036" s="10" t="s">
        <v>2652</v>
      </c>
      <c r="G3036" s="11" t="s">
        <v>2662</v>
      </c>
      <c r="H3036" s="11" t="s">
        <v>2663</v>
      </c>
      <c r="I3036" s="125">
        <v>280020</v>
      </c>
      <c r="J3036" s="94" t="s">
        <v>193</v>
      </c>
      <c r="K3036" s="136" t="s">
        <v>192</v>
      </c>
    </row>
    <row r="3037" spans="1:11" hidden="1" x14ac:dyDescent="0.2">
      <c r="A3037" s="1">
        <v>4458</v>
      </c>
      <c r="B3037" s="148">
        <v>49782961</v>
      </c>
      <c r="C3037" s="154" t="s">
        <v>1431</v>
      </c>
      <c r="D3037" s="145" t="s">
        <v>3768</v>
      </c>
      <c r="E3037" s="14" t="s">
        <v>3389</v>
      </c>
      <c r="F3037" s="145" t="s">
        <v>2652</v>
      </c>
      <c r="G3037" s="146" t="s">
        <v>2662</v>
      </c>
      <c r="H3037" s="146" t="s">
        <v>2663</v>
      </c>
      <c r="I3037" s="153">
        <v>280020</v>
      </c>
      <c r="J3037" s="145" t="s">
        <v>3768</v>
      </c>
    </row>
    <row r="3038" spans="1:11" hidden="1" x14ac:dyDescent="0.2">
      <c r="A3038" s="88">
        <v>1148</v>
      </c>
      <c r="B3038" s="95">
        <v>49783260</v>
      </c>
      <c r="C3038" s="124" t="s">
        <v>1432</v>
      </c>
      <c r="D3038" s="10" t="str">
        <f>VLOOKUP(B3038,[1]PLANTA!$A$2:$T$2334,20,0)</f>
        <v>Grupo Administrativo Bogotá Zona Sur</v>
      </c>
      <c r="E3038" s="100" t="s">
        <v>2651</v>
      </c>
      <c r="F3038" s="10" t="s">
        <v>2652</v>
      </c>
      <c r="G3038" s="11" t="s">
        <v>2662</v>
      </c>
      <c r="H3038" s="11" t="s">
        <v>2663</v>
      </c>
      <c r="I3038" s="125">
        <v>210030</v>
      </c>
      <c r="J3038" s="94" t="s">
        <v>172</v>
      </c>
      <c r="K3038" s="136" t="s">
        <v>172</v>
      </c>
    </row>
    <row r="3039" spans="1:11" hidden="1" x14ac:dyDescent="0.2">
      <c r="A3039" s="1">
        <v>4089</v>
      </c>
      <c r="B3039" s="148">
        <v>49783260</v>
      </c>
      <c r="C3039" s="154" t="s">
        <v>1432</v>
      </c>
      <c r="D3039" s="145" t="s">
        <v>3748</v>
      </c>
      <c r="E3039" s="14" t="s">
        <v>3389</v>
      </c>
      <c r="F3039" s="145" t="s">
        <v>2652</v>
      </c>
      <c r="G3039" s="146" t="s">
        <v>2662</v>
      </c>
      <c r="H3039" s="146" t="s">
        <v>2663</v>
      </c>
      <c r="I3039" s="153">
        <v>210030</v>
      </c>
      <c r="J3039" s="145" t="s">
        <v>3748</v>
      </c>
    </row>
    <row r="3040" spans="1:11" hidden="1" x14ac:dyDescent="0.2">
      <c r="A3040" s="88">
        <v>118</v>
      </c>
      <c r="B3040" s="95">
        <v>49785865</v>
      </c>
      <c r="C3040" s="124" t="s">
        <v>1433</v>
      </c>
      <c r="D3040" s="10" t="str">
        <f>VLOOKUP(B3040,[1]PLANTA!$A$2:$T$2334,20,0)</f>
        <v>OFICINA DE CONTROL INTERNO</v>
      </c>
      <c r="E3040" s="100" t="s">
        <v>2651</v>
      </c>
      <c r="F3040" s="10" t="s">
        <v>2652</v>
      </c>
      <c r="G3040" s="11" t="s">
        <v>2662</v>
      </c>
      <c r="H3040" s="11" t="s">
        <v>2725</v>
      </c>
      <c r="I3040" s="125">
        <v>6000</v>
      </c>
      <c r="J3040" s="94" t="s">
        <v>54</v>
      </c>
      <c r="K3040" s="136" t="s">
        <v>278</v>
      </c>
    </row>
    <row r="3041" spans="1:11" hidden="1" x14ac:dyDescent="0.2">
      <c r="A3041" s="1">
        <v>3112</v>
      </c>
      <c r="B3041" s="148">
        <v>49785865</v>
      </c>
      <c r="C3041" s="154" t="s">
        <v>1433</v>
      </c>
      <c r="D3041" s="145" t="s">
        <v>3678</v>
      </c>
      <c r="E3041" s="14" t="s">
        <v>3389</v>
      </c>
      <c r="F3041" s="145" t="s">
        <v>2652</v>
      </c>
      <c r="G3041" s="146" t="s">
        <v>2662</v>
      </c>
      <c r="H3041" s="146" t="s">
        <v>2725</v>
      </c>
      <c r="I3041" s="153">
        <v>6000</v>
      </c>
      <c r="J3041" s="145" t="s">
        <v>3678</v>
      </c>
    </row>
    <row r="3042" spans="1:11" hidden="1" x14ac:dyDescent="0.2">
      <c r="A3042" s="88">
        <v>1028</v>
      </c>
      <c r="B3042" s="95">
        <v>49786237</v>
      </c>
      <c r="C3042" s="124" t="s">
        <v>1434</v>
      </c>
      <c r="D3042" s="10" t="str">
        <f>VLOOKUP(B3042,[1]PLANTA!$A$2:$T$2334,20,0)</f>
        <v>Grupo Jurídico Valledupar</v>
      </c>
      <c r="E3042" s="100" t="s">
        <v>2651</v>
      </c>
      <c r="F3042" s="10" t="s">
        <v>2652</v>
      </c>
      <c r="G3042" s="11" t="s">
        <v>2662</v>
      </c>
      <c r="H3042" s="11" t="s">
        <v>2700</v>
      </c>
      <c r="I3042" s="125">
        <v>190020</v>
      </c>
      <c r="J3042" s="94" t="s">
        <v>151</v>
      </c>
      <c r="K3042" s="136" t="s">
        <v>150</v>
      </c>
    </row>
    <row r="3043" spans="1:11" hidden="1" x14ac:dyDescent="0.2">
      <c r="A3043" s="1">
        <v>3977</v>
      </c>
      <c r="B3043" s="148">
        <v>49786237</v>
      </c>
      <c r="C3043" s="154" t="s">
        <v>1434</v>
      </c>
      <c r="D3043" s="145" t="s">
        <v>3741</v>
      </c>
      <c r="E3043" s="14" t="s">
        <v>3389</v>
      </c>
      <c r="F3043" s="145" t="s">
        <v>2652</v>
      </c>
      <c r="G3043" s="146" t="s">
        <v>2662</v>
      </c>
      <c r="H3043" s="146" t="s">
        <v>2700</v>
      </c>
      <c r="I3043" s="153">
        <v>190020</v>
      </c>
      <c r="J3043" s="145" t="s">
        <v>3741</v>
      </c>
    </row>
    <row r="3044" spans="1:11" hidden="1" x14ac:dyDescent="0.2">
      <c r="A3044" s="88">
        <v>1044</v>
      </c>
      <c r="B3044" s="96">
        <v>49786829</v>
      </c>
      <c r="C3044" s="124" t="s">
        <v>1435</v>
      </c>
      <c r="D3044" s="10" t="str">
        <f>VLOOKUP(B3044,[1]PLANTA!$A$2:$T$2334,20,0)</f>
        <v>Grupo Administrativo Valledupar</v>
      </c>
      <c r="E3044" s="100" t="s">
        <v>2651</v>
      </c>
      <c r="F3044" s="10" t="s">
        <v>2695</v>
      </c>
      <c r="G3044" s="11">
        <v>4044</v>
      </c>
      <c r="H3044" s="11">
        <v>11</v>
      </c>
      <c r="I3044" s="125">
        <v>190030</v>
      </c>
      <c r="J3044" s="94" t="s">
        <v>151</v>
      </c>
      <c r="K3044" s="136" t="s">
        <v>150</v>
      </c>
    </row>
    <row r="3045" spans="1:11" hidden="1" x14ac:dyDescent="0.2">
      <c r="A3045" s="1">
        <v>3993</v>
      </c>
      <c r="B3045" s="148">
        <v>49786829</v>
      </c>
      <c r="C3045" s="154" t="s">
        <v>1435</v>
      </c>
      <c r="D3045" s="145" t="s">
        <v>3742</v>
      </c>
      <c r="E3045" s="14" t="s">
        <v>3389</v>
      </c>
      <c r="F3045" s="145" t="s">
        <v>2695</v>
      </c>
      <c r="G3045" s="146">
        <v>4044</v>
      </c>
      <c r="H3045" s="146">
        <v>11</v>
      </c>
      <c r="I3045" s="153">
        <v>190030</v>
      </c>
      <c r="J3045" s="145" t="s">
        <v>3742</v>
      </c>
    </row>
    <row r="3046" spans="1:11" hidden="1" x14ac:dyDescent="0.2">
      <c r="A3046" s="88">
        <v>84</v>
      </c>
      <c r="B3046" s="89">
        <v>49789307</v>
      </c>
      <c r="C3046" s="124" t="s">
        <v>1436</v>
      </c>
      <c r="D3046" s="10" t="str">
        <f>VLOOKUP(B3046,[1]PLANTA!$A$2:$T$2334,20,0)</f>
        <v>Grupo de Asistencia Técnica</v>
      </c>
      <c r="E3046" s="100" t="s">
        <v>2651</v>
      </c>
      <c r="F3046" s="10" t="s">
        <v>2695</v>
      </c>
      <c r="G3046" s="11">
        <v>4044</v>
      </c>
      <c r="H3046" s="11">
        <v>14</v>
      </c>
      <c r="I3046" s="125">
        <v>4200</v>
      </c>
      <c r="J3046" s="94" t="s">
        <v>54</v>
      </c>
      <c r="K3046" s="136" t="s">
        <v>278</v>
      </c>
    </row>
    <row r="3047" spans="1:11" hidden="1" x14ac:dyDescent="0.2">
      <c r="A3047" s="1">
        <v>3083</v>
      </c>
      <c r="B3047" s="149">
        <v>49789307</v>
      </c>
      <c r="C3047" s="154" t="s">
        <v>1436</v>
      </c>
      <c r="D3047" s="145" t="s">
        <v>3670</v>
      </c>
      <c r="E3047" s="14" t="s">
        <v>3389</v>
      </c>
      <c r="F3047" s="145" t="s">
        <v>2695</v>
      </c>
      <c r="G3047" s="146">
        <v>4044</v>
      </c>
      <c r="H3047" s="146">
        <v>14</v>
      </c>
      <c r="I3047" s="153">
        <v>4200</v>
      </c>
      <c r="J3047" s="145" t="s">
        <v>3670</v>
      </c>
    </row>
    <row r="3048" spans="1:11" hidden="1" x14ac:dyDescent="0.2">
      <c r="A3048" s="88">
        <v>1064</v>
      </c>
      <c r="B3048" s="95">
        <v>49793198</v>
      </c>
      <c r="C3048" s="124" t="s">
        <v>1437</v>
      </c>
      <c r="D3048" s="10" t="str">
        <f>VLOOKUP(B3048,[1]PLANTA!$A$2:$T$2334,20,0)</f>
        <v>Grupo Jurídico MONTERIA</v>
      </c>
      <c r="E3048" s="100" t="s">
        <v>2651</v>
      </c>
      <c r="F3048" s="10" t="s">
        <v>2652</v>
      </c>
      <c r="G3048" s="11">
        <v>2044</v>
      </c>
      <c r="H3048" s="11" t="s">
        <v>2676</v>
      </c>
      <c r="I3048" s="125">
        <v>200020</v>
      </c>
      <c r="J3048" s="94" t="s">
        <v>155</v>
      </c>
      <c r="K3048" s="136" t="s">
        <v>154</v>
      </c>
    </row>
    <row r="3049" spans="1:11" hidden="1" x14ac:dyDescent="0.2">
      <c r="A3049" s="1">
        <v>4014</v>
      </c>
      <c r="B3049" s="143">
        <v>49793198</v>
      </c>
      <c r="C3049" s="154" t="s">
        <v>1437</v>
      </c>
      <c r="D3049" s="145" t="s">
        <v>3744</v>
      </c>
      <c r="E3049" s="14" t="s">
        <v>3389</v>
      </c>
      <c r="F3049" s="145" t="s">
        <v>2652</v>
      </c>
      <c r="G3049" s="146">
        <v>2044</v>
      </c>
      <c r="H3049" s="146" t="s">
        <v>2676</v>
      </c>
      <c r="I3049" s="153">
        <v>200020</v>
      </c>
      <c r="J3049" s="145" t="s">
        <v>3744</v>
      </c>
    </row>
    <row r="3050" spans="1:11" ht="25.5" hidden="1" x14ac:dyDescent="0.2">
      <c r="A3050" s="88">
        <v>2552</v>
      </c>
      <c r="B3050" s="105">
        <v>50848127</v>
      </c>
      <c r="C3050" s="115" t="s">
        <v>2198</v>
      </c>
      <c r="D3050" s="104" t="s">
        <v>1951</v>
      </c>
      <c r="E3050" s="132" t="s">
        <v>3388</v>
      </c>
      <c r="F3050" s="104" t="s">
        <v>3389</v>
      </c>
      <c r="G3050" s="104" t="s">
        <v>3389</v>
      </c>
      <c r="H3050" s="104" t="s">
        <v>3389</v>
      </c>
      <c r="I3050" s="104" t="s">
        <v>3389</v>
      </c>
      <c r="J3050" s="107" t="s">
        <v>54</v>
      </c>
      <c r="K3050" s="137" t="s">
        <v>278</v>
      </c>
    </row>
    <row r="3051" spans="1:11" hidden="1" x14ac:dyDescent="0.2">
      <c r="A3051" s="88">
        <v>1066</v>
      </c>
      <c r="B3051" s="95">
        <v>50849026</v>
      </c>
      <c r="C3051" s="124" t="s">
        <v>1438</v>
      </c>
      <c r="D3051" s="10" t="str">
        <f>VLOOKUP(B3051,[1]PLANTA!$A$2:$T$2334,20,0)</f>
        <v>Grupo Jurídico MONTERIA</v>
      </c>
      <c r="E3051" s="100" t="s">
        <v>2653</v>
      </c>
      <c r="F3051" s="10" t="s">
        <v>2695</v>
      </c>
      <c r="G3051" s="11">
        <v>4044</v>
      </c>
      <c r="H3051" s="11">
        <v>16</v>
      </c>
      <c r="I3051" s="125">
        <v>200020</v>
      </c>
      <c r="J3051" s="94" t="s">
        <v>155</v>
      </c>
      <c r="K3051" s="136" t="s">
        <v>154</v>
      </c>
    </row>
    <row r="3052" spans="1:11" hidden="1" x14ac:dyDescent="0.2">
      <c r="A3052" s="1">
        <v>4016</v>
      </c>
      <c r="B3052" s="148">
        <v>50849026</v>
      </c>
      <c r="C3052" s="154" t="s">
        <v>1438</v>
      </c>
      <c r="D3052" s="145" t="s">
        <v>3744</v>
      </c>
      <c r="E3052" s="14" t="s">
        <v>3389</v>
      </c>
      <c r="F3052" s="145" t="s">
        <v>2695</v>
      </c>
      <c r="G3052" s="146">
        <v>4044</v>
      </c>
      <c r="H3052" s="146">
        <v>16</v>
      </c>
      <c r="I3052" s="153">
        <v>200020</v>
      </c>
      <c r="J3052" s="145" t="s">
        <v>3744</v>
      </c>
    </row>
    <row r="3053" spans="1:11" hidden="1" x14ac:dyDescent="0.2">
      <c r="A3053" s="88">
        <v>1165</v>
      </c>
      <c r="B3053" s="95">
        <v>50967430</v>
      </c>
      <c r="C3053" s="124" t="s">
        <v>1439</v>
      </c>
      <c r="D3053" s="10" t="str">
        <f>VLOOKUP(B3053,[1]PLANTA!$A$2:$T$2334,20,0)</f>
        <v>Grupo Operativo Bogotá Zona Sur</v>
      </c>
      <c r="E3053" s="100" t="s">
        <v>2653</v>
      </c>
      <c r="F3053" s="10" t="s">
        <v>2655</v>
      </c>
      <c r="G3053" s="11">
        <v>3132</v>
      </c>
      <c r="H3053" s="11">
        <v>14</v>
      </c>
      <c r="I3053" s="125">
        <v>210040</v>
      </c>
      <c r="J3053" s="94" t="s">
        <v>172</v>
      </c>
      <c r="K3053" s="136" t="s">
        <v>172</v>
      </c>
    </row>
    <row r="3054" spans="1:11" hidden="1" x14ac:dyDescent="0.2">
      <c r="A3054" s="1">
        <v>4108</v>
      </c>
      <c r="B3054" s="148">
        <v>50967430</v>
      </c>
      <c r="C3054" s="154" t="s">
        <v>1439</v>
      </c>
      <c r="D3054" s="145" t="s">
        <v>3749</v>
      </c>
      <c r="E3054" s="14" t="s">
        <v>3389</v>
      </c>
      <c r="F3054" s="145" t="s">
        <v>2655</v>
      </c>
      <c r="G3054" s="146">
        <v>3132</v>
      </c>
      <c r="H3054" s="146">
        <v>14</v>
      </c>
      <c r="I3054" s="153">
        <v>210040</v>
      </c>
      <c r="J3054" s="145" t="s">
        <v>3749</v>
      </c>
    </row>
    <row r="3055" spans="1:11" hidden="1" x14ac:dyDescent="0.2">
      <c r="A3055" s="88">
        <v>1068</v>
      </c>
      <c r="B3055" s="95">
        <v>50995160</v>
      </c>
      <c r="C3055" s="124" t="s">
        <v>1440</v>
      </c>
      <c r="D3055" s="10" t="str">
        <f>VLOOKUP(B3055,[1]PLANTA!$A$2:$T$2334,20,0)</f>
        <v>Grupo Jurídico MONTERIA</v>
      </c>
      <c r="E3055" s="100" t="s">
        <v>2651</v>
      </c>
      <c r="F3055" s="10" t="s">
        <v>2657</v>
      </c>
      <c r="G3055" s="11" t="s">
        <v>2658</v>
      </c>
      <c r="H3055" s="11" t="s">
        <v>2735</v>
      </c>
      <c r="I3055" s="125">
        <v>200020</v>
      </c>
      <c r="J3055" s="94" t="s">
        <v>155</v>
      </c>
      <c r="K3055" s="136" t="s">
        <v>154</v>
      </c>
    </row>
    <row r="3056" spans="1:11" hidden="1" x14ac:dyDescent="0.2">
      <c r="A3056" s="1">
        <v>4018</v>
      </c>
      <c r="B3056" s="148">
        <v>50995160</v>
      </c>
      <c r="C3056" s="154" t="s">
        <v>1440</v>
      </c>
      <c r="D3056" s="145" t="s">
        <v>3744</v>
      </c>
      <c r="E3056" s="14" t="s">
        <v>3389</v>
      </c>
      <c r="F3056" s="145" t="s">
        <v>2657</v>
      </c>
      <c r="G3056" s="146" t="s">
        <v>2658</v>
      </c>
      <c r="H3056" s="146" t="s">
        <v>2735</v>
      </c>
      <c r="I3056" s="153">
        <v>200020</v>
      </c>
      <c r="J3056" s="145" t="s">
        <v>3744</v>
      </c>
    </row>
    <row r="3057" spans="1:11" hidden="1" x14ac:dyDescent="0.2">
      <c r="A3057" s="88">
        <v>303</v>
      </c>
      <c r="B3057" s="95">
        <v>51550312</v>
      </c>
      <c r="C3057" s="124" t="s">
        <v>2792</v>
      </c>
      <c r="D3057" s="10" t="str">
        <f>VLOOKUP(B3057,[1]PLANTA!$A$2:$T$2334,20,0)</f>
        <v>Grupo de Vigilancia Notarial</v>
      </c>
      <c r="E3057" s="100" t="s">
        <v>2651</v>
      </c>
      <c r="F3057" s="10" t="s">
        <v>2695</v>
      </c>
      <c r="G3057" s="11">
        <v>4044</v>
      </c>
      <c r="H3057" s="11">
        <v>11</v>
      </c>
      <c r="I3057" s="125">
        <v>9010</v>
      </c>
      <c r="J3057" s="94" t="s">
        <v>54</v>
      </c>
      <c r="K3057" s="136" t="s">
        <v>278</v>
      </c>
    </row>
    <row r="3058" spans="1:11" hidden="1" x14ac:dyDescent="0.2">
      <c r="A3058" s="1">
        <v>3285</v>
      </c>
      <c r="B3058" s="148">
        <v>51550312</v>
      </c>
      <c r="C3058" s="154" t="s">
        <v>2792</v>
      </c>
      <c r="D3058" s="145" t="s">
        <v>3700</v>
      </c>
      <c r="E3058" s="14" t="s">
        <v>3389</v>
      </c>
      <c r="F3058" s="145" t="s">
        <v>2695</v>
      </c>
      <c r="G3058" s="146">
        <v>4044</v>
      </c>
      <c r="H3058" s="146">
        <v>11</v>
      </c>
      <c r="I3058" s="153">
        <v>9010</v>
      </c>
      <c r="J3058" s="145" t="s">
        <v>3700</v>
      </c>
    </row>
    <row r="3059" spans="1:11" hidden="1" x14ac:dyDescent="0.2">
      <c r="A3059" s="88">
        <v>1235</v>
      </c>
      <c r="B3059" s="95">
        <v>51554319</v>
      </c>
      <c r="C3059" s="124" t="s">
        <v>1441</v>
      </c>
      <c r="D3059" s="10" t="str">
        <f>VLOOKUP(B3059,[1]PLANTA!$A$2:$T$2334,20,0)</f>
        <v>Grupo Jurídico Bogotá Zona Centro</v>
      </c>
      <c r="E3059" s="100" t="s">
        <v>2653</v>
      </c>
      <c r="F3059" s="10" t="s">
        <v>2652</v>
      </c>
      <c r="G3059" s="11" t="s">
        <v>2662</v>
      </c>
      <c r="H3059" s="11" t="s">
        <v>2694</v>
      </c>
      <c r="I3059" s="125">
        <v>220020</v>
      </c>
      <c r="J3059" s="94" t="s">
        <v>168</v>
      </c>
      <c r="K3059" s="136" t="s">
        <v>168</v>
      </c>
    </row>
    <row r="3060" spans="1:11" hidden="1" x14ac:dyDescent="0.2">
      <c r="A3060" s="1">
        <v>4178</v>
      </c>
      <c r="B3060" s="148">
        <v>51554319</v>
      </c>
      <c r="C3060" s="154" t="s">
        <v>1441</v>
      </c>
      <c r="D3060" s="145" t="s">
        <v>3751</v>
      </c>
      <c r="E3060" s="14" t="s">
        <v>3389</v>
      </c>
      <c r="F3060" s="145" t="s">
        <v>2652</v>
      </c>
      <c r="G3060" s="146" t="s">
        <v>2662</v>
      </c>
      <c r="H3060" s="146" t="s">
        <v>2694</v>
      </c>
      <c r="I3060" s="153">
        <v>220020</v>
      </c>
      <c r="J3060" s="145" t="s">
        <v>3751</v>
      </c>
    </row>
    <row r="3061" spans="1:11" hidden="1" x14ac:dyDescent="0.2">
      <c r="A3061" s="88">
        <v>1136</v>
      </c>
      <c r="B3061" s="95">
        <v>51556248</v>
      </c>
      <c r="C3061" s="124" t="s">
        <v>1442</v>
      </c>
      <c r="D3061" s="10" t="str">
        <f>VLOOKUP(B3061,[1]PLANTA!$A$2:$T$2334,20,0)</f>
        <v>Grupo Jurídico Bogotá Zona Sur</v>
      </c>
      <c r="E3061" s="100" t="s">
        <v>2651</v>
      </c>
      <c r="F3061" s="10" t="s">
        <v>2695</v>
      </c>
      <c r="G3061" s="11">
        <v>4044</v>
      </c>
      <c r="H3061" s="11">
        <v>11</v>
      </c>
      <c r="I3061" s="125">
        <v>210020</v>
      </c>
      <c r="J3061" s="94" t="s">
        <v>172</v>
      </c>
      <c r="K3061" s="136" t="s">
        <v>172</v>
      </c>
    </row>
    <row r="3062" spans="1:11" hidden="1" x14ac:dyDescent="0.2">
      <c r="A3062" s="1">
        <v>4080</v>
      </c>
      <c r="B3062" s="148">
        <v>51556248</v>
      </c>
      <c r="C3062" s="154" t="s">
        <v>1442</v>
      </c>
      <c r="D3062" s="145" t="s">
        <v>3747</v>
      </c>
      <c r="E3062" s="14" t="s">
        <v>3389</v>
      </c>
      <c r="F3062" s="145" t="s">
        <v>2695</v>
      </c>
      <c r="G3062" s="146">
        <v>4044</v>
      </c>
      <c r="H3062" s="146">
        <v>11</v>
      </c>
      <c r="I3062" s="153">
        <v>210020</v>
      </c>
      <c r="J3062" s="145" t="s">
        <v>3747</v>
      </c>
    </row>
    <row r="3063" spans="1:11" hidden="1" x14ac:dyDescent="0.2">
      <c r="A3063" s="88">
        <v>156</v>
      </c>
      <c r="B3063" s="95">
        <v>51563730</v>
      </c>
      <c r="C3063" s="124" t="s">
        <v>1443</v>
      </c>
      <c r="D3063" s="10" t="str">
        <f>VLOOKUP(B3063,[1]PLANTA!$A$2:$T$2334,20,0)</f>
        <v>Grupo de Contabilidad y Costos</v>
      </c>
      <c r="E3063" s="100" t="s">
        <v>2653</v>
      </c>
      <c r="F3063" s="10" t="s">
        <v>2654</v>
      </c>
      <c r="G3063" s="11">
        <v>3124</v>
      </c>
      <c r="H3063" s="11">
        <v>16</v>
      </c>
      <c r="I3063" s="125">
        <v>7110</v>
      </c>
      <c r="J3063" s="94" t="s">
        <v>54</v>
      </c>
      <c r="K3063" s="136" t="s">
        <v>278</v>
      </c>
    </row>
    <row r="3064" spans="1:11" hidden="1" x14ac:dyDescent="0.2">
      <c r="A3064" s="88">
        <v>1328</v>
      </c>
      <c r="B3064" s="95">
        <v>51564735</v>
      </c>
      <c r="C3064" s="124" t="s">
        <v>1444</v>
      </c>
      <c r="D3064" s="10" t="str">
        <f>VLOOKUP(B3064,[1]PLANTA!$A$2:$T$2334,20,0)</f>
        <v>Despacho del Registrador Bogotá Zona Norte</v>
      </c>
      <c r="E3064" s="100" t="s">
        <v>2825</v>
      </c>
      <c r="F3064" s="10" t="s">
        <v>2826</v>
      </c>
      <c r="G3064" s="11" t="s">
        <v>2827</v>
      </c>
      <c r="H3064" s="11" t="s">
        <v>2717</v>
      </c>
      <c r="I3064" s="125">
        <v>230010</v>
      </c>
      <c r="J3064" s="94" t="s">
        <v>161</v>
      </c>
      <c r="K3064" s="136" t="s">
        <v>161</v>
      </c>
    </row>
    <row r="3065" spans="1:11" hidden="1" x14ac:dyDescent="0.2">
      <c r="A3065" s="88">
        <v>1184</v>
      </c>
      <c r="B3065" s="95">
        <v>51566690</v>
      </c>
      <c r="C3065" s="124" t="s">
        <v>1445</v>
      </c>
      <c r="D3065" s="10" t="str">
        <f>VLOOKUP(B3065,[1]PLANTA!$A$2:$T$2334,20,0)</f>
        <v>Grupo Operativo Bogotá Zona Sur</v>
      </c>
      <c r="E3065" s="100" t="s">
        <v>2653</v>
      </c>
      <c r="F3065" s="10" t="s">
        <v>2657</v>
      </c>
      <c r="G3065" s="11">
        <v>4210</v>
      </c>
      <c r="H3065" s="11">
        <v>16</v>
      </c>
      <c r="I3065" s="125">
        <v>210040</v>
      </c>
      <c r="J3065" s="94" t="s">
        <v>172</v>
      </c>
      <c r="K3065" s="136" t="s">
        <v>172</v>
      </c>
    </row>
    <row r="3066" spans="1:11" hidden="1" x14ac:dyDescent="0.2">
      <c r="A3066" s="88">
        <v>1140</v>
      </c>
      <c r="B3066" s="95">
        <v>51567135</v>
      </c>
      <c r="C3066" s="124" t="s">
        <v>1446</v>
      </c>
      <c r="D3066" s="10" t="str">
        <f>VLOOKUP(B3066,[1]PLANTA!$A$2:$T$2334,20,0)</f>
        <v>Grupo Jurídico Bogotá Zona Sur</v>
      </c>
      <c r="E3066" s="100" t="s">
        <v>2653</v>
      </c>
      <c r="F3066" s="10" t="s">
        <v>2657</v>
      </c>
      <c r="G3066" s="11">
        <v>4210</v>
      </c>
      <c r="H3066" s="11">
        <v>16</v>
      </c>
      <c r="I3066" s="125">
        <v>210020</v>
      </c>
      <c r="J3066" s="94" t="s">
        <v>172</v>
      </c>
      <c r="K3066" s="136" t="s">
        <v>172</v>
      </c>
    </row>
    <row r="3067" spans="1:11" hidden="1" x14ac:dyDescent="0.2">
      <c r="A3067" s="1">
        <v>4083</v>
      </c>
      <c r="B3067" s="148">
        <v>51567135</v>
      </c>
      <c r="C3067" s="154" t="s">
        <v>1446</v>
      </c>
      <c r="D3067" s="145" t="s">
        <v>3747</v>
      </c>
      <c r="E3067" s="14" t="s">
        <v>3389</v>
      </c>
      <c r="F3067" s="145" t="s">
        <v>2657</v>
      </c>
      <c r="G3067" s="146">
        <v>4210</v>
      </c>
      <c r="H3067" s="146">
        <v>16</v>
      </c>
      <c r="I3067" s="153">
        <v>210020</v>
      </c>
      <c r="J3067" s="145" t="s">
        <v>3747</v>
      </c>
    </row>
    <row r="3068" spans="1:11" hidden="1" x14ac:dyDescent="0.2">
      <c r="A3068" s="88">
        <v>1353</v>
      </c>
      <c r="B3068" s="95">
        <v>51574381</v>
      </c>
      <c r="C3068" s="124" t="s">
        <v>3090</v>
      </c>
      <c r="D3068" s="10" t="str">
        <f>VLOOKUP(B3068,[1]PLANTA!$A$2:$T$2334,20,0)</f>
        <v>Grupo Jurídico Bogotá Zona Norte</v>
      </c>
      <c r="E3068" s="100" t="s">
        <v>2653</v>
      </c>
      <c r="F3068" s="10" t="s">
        <v>2652</v>
      </c>
      <c r="G3068" s="11">
        <v>2044</v>
      </c>
      <c r="H3068" s="11">
        <v>10</v>
      </c>
      <c r="I3068" s="125">
        <v>230020</v>
      </c>
      <c r="J3068" s="94" t="s">
        <v>161</v>
      </c>
      <c r="K3068" s="136" t="s">
        <v>161</v>
      </c>
    </row>
    <row r="3069" spans="1:11" hidden="1" x14ac:dyDescent="0.2">
      <c r="A3069" s="88">
        <v>383</v>
      </c>
      <c r="B3069" s="95">
        <v>51574660</v>
      </c>
      <c r="C3069" s="124" t="s">
        <v>1447</v>
      </c>
      <c r="D3069" s="10" t="str">
        <f>VLOOKUP(B3069,[1]PLANTA!$A$2:$T$2334,20,0)</f>
        <v>Grupo Disciplinario de Investigación y Control</v>
      </c>
      <c r="E3069" s="100" t="s">
        <v>2653</v>
      </c>
      <c r="F3069" s="10" t="s">
        <v>2652</v>
      </c>
      <c r="G3069" s="11">
        <v>2044</v>
      </c>
      <c r="H3069" s="11">
        <v>10</v>
      </c>
      <c r="I3069" s="125">
        <v>12020</v>
      </c>
      <c r="J3069" s="94" t="s">
        <v>54</v>
      </c>
      <c r="K3069" s="136" t="s">
        <v>278</v>
      </c>
    </row>
    <row r="3070" spans="1:11" hidden="1" x14ac:dyDescent="0.2">
      <c r="A3070" s="1">
        <v>3359</v>
      </c>
      <c r="B3070" s="148">
        <v>51574660</v>
      </c>
      <c r="C3070" s="154" t="s">
        <v>1447</v>
      </c>
      <c r="D3070" s="145" t="s">
        <v>3710</v>
      </c>
      <c r="E3070" s="14" t="s">
        <v>3389</v>
      </c>
      <c r="F3070" s="145" t="s">
        <v>2652</v>
      </c>
      <c r="G3070" s="146">
        <v>2044</v>
      </c>
      <c r="H3070" s="146">
        <v>10</v>
      </c>
      <c r="I3070" s="153">
        <v>12020</v>
      </c>
      <c r="J3070" s="145" t="s">
        <v>3710</v>
      </c>
    </row>
    <row r="3071" spans="1:11" hidden="1" x14ac:dyDescent="0.2">
      <c r="A3071" s="88">
        <v>362</v>
      </c>
      <c r="B3071" s="95">
        <v>51579557</v>
      </c>
      <c r="C3071" s="124" t="s">
        <v>1448</v>
      </c>
      <c r="D3071" s="10" t="str">
        <f>VLOOKUP(B3071,[1]PLANTA!$A$2:$T$2334,20,0)</f>
        <v>Grupo de Apoyo Jurídico a la Segunda Instancia Registral</v>
      </c>
      <c r="E3071" s="100" t="s">
        <v>2653</v>
      </c>
      <c r="F3071" s="10" t="s">
        <v>2660</v>
      </c>
      <c r="G3071" s="11">
        <v>2028</v>
      </c>
      <c r="H3071" s="11">
        <v>17</v>
      </c>
      <c r="I3071" s="125">
        <v>11120</v>
      </c>
      <c r="J3071" s="94" t="s">
        <v>54</v>
      </c>
      <c r="K3071" s="136" t="s">
        <v>278</v>
      </c>
    </row>
    <row r="3072" spans="1:11" hidden="1" x14ac:dyDescent="0.2">
      <c r="A3072" s="1">
        <v>4263</v>
      </c>
      <c r="B3072" s="148">
        <v>51579557</v>
      </c>
      <c r="C3072" s="154" t="s">
        <v>1448</v>
      </c>
      <c r="D3072" s="145" t="s">
        <v>3754</v>
      </c>
      <c r="E3072" s="14" t="s">
        <v>3389</v>
      </c>
      <c r="F3072" s="145" t="s">
        <v>2826</v>
      </c>
      <c r="G3072" s="146" t="s">
        <v>2827</v>
      </c>
      <c r="H3072" s="146" t="s">
        <v>2717</v>
      </c>
      <c r="I3072" s="153">
        <v>230010</v>
      </c>
      <c r="J3072" s="145" t="s">
        <v>3754</v>
      </c>
    </row>
    <row r="3073" spans="1:11" hidden="1" x14ac:dyDescent="0.2">
      <c r="A3073" s="88">
        <v>1244</v>
      </c>
      <c r="B3073" s="95">
        <v>51593086</v>
      </c>
      <c r="C3073" s="124" t="s">
        <v>3066</v>
      </c>
      <c r="D3073" s="10" t="str">
        <f>VLOOKUP(B3073,[1]PLANTA!$A$2:$T$2334,20,0)</f>
        <v>Grupo Jurídico Bogotá Zona Centro</v>
      </c>
      <c r="E3073" s="100" t="s">
        <v>2653</v>
      </c>
      <c r="F3073" s="10" t="s">
        <v>2695</v>
      </c>
      <c r="G3073" s="11">
        <v>4044</v>
      </c>
      <c r="H3073" s="11">
        <v>16</v>
      </c>
      <c r="I3073" s="125">
        <v>220020</v>
      </c>
      <c r="J3073" s="94" t="s">
        <v>168</v>
      </c>
      <c r="K3073" s="136" t="s">
        <v>168</v>
      </c>
    </row>
    <row r="3074" spans="1:11" hidden="1" x14ac:dyDescent="0.2">
      <c r="A3074" s="1">
        <v>4186</v>
      </c>
      <c r="B3074" s="148">
        <v>51593086</v>
      </c>
      <c r="C3074" s="154" t="s">
        <v>3066</v>
      </c>
      <c r="D3074" s="145" t="s">
        <v>3751</v>
      </c>
      <c r="E3074" s="14" t="s">
        <v>3389</v>
      </c>
      <c r="F3074" s="145" t="s">
        <v>2695</v>
      </c>
      <c r="G3074" s="146">
        <v>4044</v>
      </c>
      <c r="H3074" s="146">
        <v>16</v>
      </c>
      <c r="I3074" s="153">
        <v>220020</v>
      </c>
      <c r="J3074" s="145" t="s">
        <v>3751</v>
      </c>
    </row>
    <row r="3075" spans="1:11" hidden="1" x14ac:dyDescent="0.2">
      <c r="A3075" s="88">
        <v>1975</v>
      </c>
      <c r="B3075" s="95">
        <v>51597244</v>
      </c>
      <c r="C3075" s="124" t="s">
        <v>1449</v>
      </c>
      <c r="D3075" s="10" t="str">
        <f>VLOOKUP(B3075,[1]PLANTA!$A$2:$T$2334,20,0)</f>
        <v>Despacho del Registrador IBAGUE</v>
      </c>
      <c r="E3075" s="100" t="s">
        <v>2653</v>
      </c>
      <c r="F3075" s="10" t="s">
        <v>2654</v>
      </c>
      <c r="G3075" s="11" t="s">
        <v>2723</v>
      </c>
      <c r="H3075" s="11">
        <v>14</v>
      </c>
      <c r="I3075" s="125">
        <v>360010</v>
      </c>
      <c r="J3075" s="94" t="s">
        <v>252</v>
      </c>
      <c r="K3075" s="136" t="s">
        <v>251</v>
      </c>
    </row>
    <row r="3076" spans="1:11" hidden="1" x14ac:dyDescent="0.2">
      <c r="A3076" s="1">
        <v>4868</v>
      </c>
      <c r="B3076" s="149">
        <v>51597244</v>
      </c>
      <c r="C3076" s="154" t="s">
        <v>1449</v>
      </c>
      <c r="D3076" s="144" t="s">
        <v>3792</v>
      </c>
      <c r="E3076" s="14" t="s">
        <v>3389</v>
      </c>
      <c r="F3076" s="145" t="s">
        <v>2654</v>
      </c>
      <c r="G3076" s="146" t="s">
        <v>2723</v>
      </c>
      <c r="H3076" s="146">
        <v>14</v>
      </c>
      <c r="I3076" s="153">
        <v>360010</v>
      </c>
      <c r="J3076" s="144" t="s">
        <v>3792</v>
      </c>
    </row>
    <row r="3077" spans="1:11" hidden="1" x14ac:dyDescent="0.2">
      <c r="A3077" s="88">
        <v>1395</v>
      </c>
      <c r="B3077" s="95">
        <v>51597331</v>
      </c>
      <c r="C3077" s="124" t="s">
        <v>1450</v>
      </c>
      <c r="D3077" s="10" t="str">
        <f>VLOOKUP(B3077,[1]PLANTA!$A$2:$T$2334,20,0)</f>
        <v>Grupo Operativo Bogotá Zona Norte</v>
      </c>
      <c r="E3077" s="100" t="s">
        <v>2653</v>
      </c>
      <c r="F3077" s="10" t="s">
        <v>2652</v>
      </c>
      <c r="G3077" s="11">
        <v>2044</v>
      </c>
      <c r="H3077" s="11">
        <v>10</v>
      </c>
      <c r="I3077" s="125">
        <v>230040</v>
      </c>
      <c r="J3077" s="94" t="s">
        <v>161</v>
      </c>
      <c r="K3077" s="136" t="s">
        <v>161</v>
      </c>
    </row>
    <row r="3078" spans="1:11" hidden="1" x14ac:dyDescent="0.2">
      <c r="A3078" s="1">
        <v>4324</v>
      </c>
      <c r="B3078" s="143">
        <v>51597331</v>
      </c>
      <c r="C3078" s="154" t="s">
        <v>1450</v>
      </c>
      <c r="D3078" s="145" t="s">
        <v>3757</v>
      </c>
      <c r="E3078" s="14" t="s">
        <v>3389</v>
      </c>
      <c r="F3078" s="145" t="s">
        <v>2652</v>
      </c>
      <c r="G3078" s="146">
        <v>2044</v>
      </c>
      <c r="H3078" s="146">
        <v>10</v>
      </c>
      <c r="I3078" s="153">
        <v>230040</v>
      </c>
      <c r="J3078" s="145" t="s">
        <v>3757</v>
      </c>
    </row>
    <row r="3079" spans="1:11" hidden="1" x14ac:dyDescent="0.2">
      <c r="A3079" s="88">
        <v>1368</v>
      </c>
      <c r="B3079" s="95">
        <v>51601388</v>
      </c>
      <c r="C3079" s="124" t="s">
        <v>1451</v>
      </c>
      <c r="D3079" s="10" t="str">
        <f>VLOOKUP(B3079,[1]PLANTA!$A$2:$T$2334,20,0)</f>
        <v>Grupo Jurídico Bogotá Zona Norte</v>
      </c>
      <c r="E3079" s="100" t="s">
        <v>2653</v>
      </c>
      <c r="F3079" s="10" t="s">
        <v>2657</v>
      </c>
      <c r="G3079" s="11">
        <v>4210</v>
      </c>
      <c r="H3079" s="11">
        <v>22</v>
      </c>
      <c r="I3079" s="125">
        <v>230020</v>
      </c>
      <c r="J3079" s="94" t="s">
        <v>161</v>
      </c>
      <c r="K3079" s="136" t="s">
        <v>161</v>
      </c>
    </row>
    <row r="3080" spans="1:11" hidden="1" x14ac:dyDescent="0.2">
      <c r="A3080" s="1">
        <v>4297</v>
      </c>
      <c r="B3080" s="148">
        <v>51601388</v>
      </c>
      <c r="C3080" s="154" t="s">
        <v>1451</v>
      </c>
      <c r="D3080" s="145" t="s">
        <v>3755</v>
      </c>
      <c r="E3080" s="14" t="s">
        <v>3389</v>
      </c>
      <c r="F3080" s="145" t="s">
        <v>2657</v>
      </c>
      <c r="G3080" s="146">
        <v>4210</v>
      </c>
      <c r="H3080" s="146">
        <v>22</v>
      </c>
      <c r="I3080" s="153">
        <v>230020</v>
      </c>
      <c r="J3080" s="145" t="s">
        <v>3755</v>
      </c>
    </row>
    <row r="3081" spans="1:11" hidden="1" x14ac:dyDescent="0.2">
      <c r="A3081" s="88">
        <v>111</v>
      </c>
      <c r="B3081" s="95">
        <v>51607844</v>
      </c>
      <c r="C3081" s="124" t="s">
        <v>1452</v>
      </c>
      <c r="D3081" s="10" t="str">
        <f>VLOOKUP(B3081,[1]PLANTA!$A$2:$T$2334,20,0)</f>
        <v>Grupo de Jurisdicción Coactiva</v>
      </c>
      <c r="E3081" s="100" t="s">
        <v>2653</v>
      </c>
      <c r="F3081" s="10" t="s">
        <v>2654</v>
      </c>
      <c r="G3081" s="11">
        <v>3124</v>
      </c>
      <c r="H3081" s="11">
        <v>14</v>
      </c>
      <c r="I3081" s="125">
        <v>5700</v>
      </c>
      <c r="J3081" s="94" t="s">
        <v>54</v>
      </c>
      <c r="K3081" s="136" t="s">
        <v>278</v>
      </c>
    </row>
    <row r="3082" spans="1:11" hidden="1" x14ac:dyDescent="0.2">
      <c r="A3082" s="1">
        <v>3106</v>
      </c>
      <c r="B3082" s="148">
        <v>51607844</v>
      </c>
      <c r="C3082" s="154" t="s">
        <v>1452</v>
      </c>
      <c r="D3082" s="145" t="s">
        <v>3677</v>
      </c>
      <c r="E3082" s="14" t="s">
        <v>3389</v>
      </c>
      <c r="F3082" s="145" t="s">
        <v>2654</v>
      </c>
      <c r="G3082" s="146">
        <v>3124</v>
      </c>
      <c r="H3082" s="146">
        <v>14</v>
      </c>
      <c r="I3082" s="153">
        <v>5700</v>
      </c>
      <c r="J3082" s="145" t="s">
        <v>3677</v>
      </c>
    </row>
    <row r="3083" spans="1:11" hidden="1" x14ac:dyDescent="0.2">
      <c r="A3083" s="88">
        <v>235</v>
      </c>
      <c r="B3083" s="95">
        <v>51611242</v>
      </c>
      <c r="C3083" s="124" t="s">
        <v>1453</v>
      </c>
      <c r="D3083" s="10" t="str">
        <f>VLOOKUP(B3083,[1]PLANTA!$A$2:$T$2334,20,0)</f>
        <v>Grupo de Administración del Talento Humano</v>
      </c>
      <c r="E3083" s="100" t="s">
        <v>2651</v>
      </c>
      <c r="F3083" s="10" t="s">
        <v>2660</v>
      </c>
      <c r="G3083" s="11">
        <v>2028</v>
      </c>
      <c r="H3083" s="11">
        <v>19</v>
      </c>
      <c r="I3083" s="125">
        <v>7230</v>
      </c>
      <c r="J3083" s="94" t="s">
        <v>54</v>
      </c>
      <c r="K3083" s="136" t="s">
        <v>278</v>
      </c>
    </row>
    <row r="3084" spans="1:11" hidden="1" x14ac:dyDescent="0.2">
      <c r="A3084" s="1">
        <v>3224</v>
      </c>
      <c r="B3084" s="148">
        <v>51611242</v>
      </c>
      <c r="C3084" s="154" t="s">
        <v>1453</v>
      </c>
      <c r="D3084" s="145" t="s">
        <v>3693</v>
      </c>
      <c r="E3084" s="14" t="s">
        <v>3389</v>
      </c>
      <c r="F3084" s="145" t="s">
        <v>2660</v>
      </c>
      <c r="G3084" s="146">
        <v>2028</v>
      </c>
      <c r="H3084" s="146">
        <v>19</v>
      </c>
      <c r="I3084" s="153">
        <v>7230</v>
      </c>
      <c r="J3084" s="145" t="s">
        <v>3693</v>
      </c>
    </row>
    <row r="3085" spans="1:11" hidden="1" x14ac:dyDescent="0.2">
      <c r="A3085" s="88">
        <v>2553</v>
      </c>
      <c r="B3085" s="102">
        <v>51618646</v>
      </c>
      <c r="C3085" s="114" t="s">
        <v>1954</v>
      </c>
      <c r="D3085" s="108" t="s">
        <v>1955</v>
      </c>
      <c r="E3085" s="132" t="s">
        <v>3388</v>
      </c>
      <c r="F3085" s="104" t="s">
        <v>3389</v>
      </c>
      <c r="G3085" s="104" t="s">
        <v>3389</v>
      </c>
      <c r="H3085" s="104" t="s">
        <v>3389</v>
      </c>
      <c r="I3085" s="104" t="s">
        <v>3389</v>
      </c>
      <c r="J3085" s="107" t="s">
        <v>54</v>
      </c>
      <c r="K3085" s="138" t="s">
        <v>278</v>
      </c>
    </row>
    <row r="3086" spans="1:11" hidden="1" x14ac:dyDescent="0.2">
      <c r="A3086" s="88">
        <v>842</v>
      </c>
      <c r="B3086" s="95">
        <v>51623315</v>
      </c>
      <c r="C3086" s="124" t="s">
        <v>1454</v>
      </c>
      <c r="D3086" s="10" t="str">
        <f>VLOOKUP(B3086,[1]PLANTA!$A$2:$T$2334,20,0)</f>
        <v>DUITAMA</v>
      </c>
      <c r="E3086" s="100" t="s">
        <v>2653</v>
      </c>
      <c r="F3086" s="10" t="s">
        <v>2657</v>
      </c>
      <c r="G3086" s="11">
        <v>4210</v>
      </c>
      <c r="H3086" s="11">
        <v>16</v>
      </c>
      <c r="I3086" s="125">
        <v>150120</v>
      </c>
      <c r="J3086" s="94" t="s">
        <v>113</v>
      </c>
      <c r="K3086" s="136" t="s">
        <v>110</v>
      </c>
    </row>
    <row r="3087" spans="1:11" hidden="1" x14ac:dyDescent="0.2">
      <c r="A3087" s="1">
        <v>3805</v>
      </c>
      <c r="B3087" s="148">
        <v>51623315</v>
      </c>
      <c r="C3087" s="154" t="s">
        <v>1454</v>
      </c>
      <c r="D3087" s="145" t="s">
        <v>113</v>
      </c>
      <c r="E3087" s="14" t="s">
        <v>3389</v>
      </c>
      <c r="F3087" s="145" t="s">
        <v>2657</v>
      </c>
      <c r="G3087" s="146">
        <v>4210</v>
      </c>
      <c r="H3087" s="146">
        <v>16</v>
      </c>
      <c r="I3087" s="153">
        <v>150120</v>
      </c>
      <c r="J3087" s="145" t="s">
        <v>113</v>
      </c>
    </row>
    <row r="3088" spans="1:11" hidden="1" x14ac:dyDescent="0.2">
      <c r="A3088" s="88">
        <v>260</v>
      </c>
      <c r="B3088" s="95">
        <v>51624327</v>
      </c>
      <c r="C3088" s="124" t="s">
        <v>2772</v>
      </c>
      <c r="D3088" s="10" t="str">
        <f>VLOOKUP(B3088,[1]PLANTA!$A$2:$T$2334,20,0)</f>
        <v>Grupo de Desarrollo Humano</v>
      </c>
      <c r="E3088" s="100" t="s">
        <v>2653</v>
      </c>
      <c r="F3088" s="10" t="s">
        <v>2652</v>
      </c>
      <c r="G3088" s="11">
        <v>2044</v>
      </c>
      <c r="H3088" s="11">
        <v>10</v>
      </c>
      <c r="I3088" s="125">
        <v>7240</v>
      </c>
      <c r="J3088" s="94" t="s">
        <v>54</v>
      </c>
      <c r="K3088" s="136" t="s">
        <v>278</v>
      </c>
    </row>
    <row r="3089" spans="1:11" hidden="1" x14ac:dyDescent="0.2">
      <c r="A3089" s="1">
        <v>3376</v>
      </c>
      <c r="B3089" s="148">
        <v>51624327</v>
      </c>
      <c r="C3089" s="154" t="s">
        <v>2772</v>
      </c>
      <c r="D3089" s="145" t="s">
        <v>3713</v>
      </c>
      <c r="E3089" s="14" t="s">
        <v>3389</v>
      </c>
      <c r="F3089" s="145" t="s">
        <v>2652</v>
      </c>
      <c r="G3089" s="146">
        <v>2044</v>
      </c>
      <c r="H3089" s="146">
        <v>10</v>
      </c>
      <c r="I3089" s="153">
        <v>16000</v>
      </c>
      <c r="J3089" s="145" t="s">
        <v>3713</v>
      </c>
    </row>
    <row r="3090" spans="1:11" hidden="1" x14ac:dyDescent="0.2">
      <c r="A3090" s="88">
        <v>1293</v>
      </c>
      <c r="B3090" s="95">
        <v>51626089</v>
      </c>
      <c r="C3090" s="124" t="s">
        <v>1455</v>
      </c>
      <c r="D3090" s="10" t="str">
        <f>VLOOKUP(B3090,[1]PLANTA!$A$2:$T$2334,20,0)</f>
        <v>Grupo Operativo Bogotá Zona Centro</v>
      </c>
      <c r="E3090" s="100" t="s">
        <v>2653</v>
      </c>
      <c r="F3090" s="10" t="s">
        <v>2657</v>
      </c>
      <c r="G3090" s="11">
        <v>4210</v>
      </c>
      <c r="H3090" s="11">
        <v>24</v>
      </c>
      <c r="I3090" s="125">
        <v>220040</v>
      </c>
      <c r="J3090" s="94" t="s">
        <v>168</v>
      </c>
      <c r="K3090" s="136" t="s">
        <v>168</v>
      </c>
    </row>
    <row r="3091" spans="1:11" hidden="1" x14ac:dyDescent="0.2">
      <c r="A3091" s="1">
        <v>4231</v>
      </c>
      <c r="B3091" s="148">
        <v>51626089</v>
      </c>
      <c r="C3091" s="154" t="s">
        <v>1455</v>
      </c>
      <c r="D3091" s="145" t="s">
        <v>3753</v>
      </c>
      <c r="E3091" s="14" t="s">
        <v>3389</v>
      </c>
      <c r="F3091" s="145" t="s">
        <v>2657</v>
      </c>
      <c r="G3091" s="146">
        <v>4210</v>
      </c>
      <c r="H3091" s="146">
        <v>24</v>
      </c>
      <c r="I3091" s="153">
        <v>220040</v>
      </c>
      <c r="J3091" s="145" t="s">
        <v>3753</v>
      </c>
    </row>
    <row r="3092" spans="1:11" ht="25.5" hidden="1" x14ac:dyDescent="0.2">
      <c r="A3092" s="88">
        <v>2554</v>
      </c>
      <c r="B3092" s="102">
        <v>51626921</v>
      </c>
      <c r="C3092" s="114" t="s">
        <v>2507</v>
      </c>
      <c r="D3092" s="104" t="s">
        <v>2308</v>
      </c>
      <c r="E3092" s="132" t="s">
        <v>3388</v>
      </c>
      <c r="F3092" s="104" t="s">
        <v>3389</v>
      </c>
      <c r="G3092" s="104" t="s">
        <v>3389</v>
      </c>
      <c r="H3092" s="104" t="s">
        <v>3389</v>
      </c>
      <c r="I3092" s="104" t="s">
        <v>3389</v>
      </c>
      <c r="J3092" s="107" t="s">
        <v>54</v>
      </c>
      <c r="K3092" s="138" t="s">
        <v>278</v>
      </c>
    </row>
    <row r="3093" spans="1:11" hidden="1" x14ac:dyDescent="0.2">
      <c r="A3093" s="88">
        <v>307</v>
      </c>
      <c r="B3093" s="95">
        <v>51628145</v>
      </c>
      <c r="C3093" s="124" t="s">
        <v>2793</v>
      </c>
      <c r="D3093" s="10" t="str">
        <f>VLOOKUP(B3093,[1]PLANTA!$A$2:$T$2334,20,0)</f>
        <v>Grupo de Gestión Disciplinaria Notarial</v>
      </c>
      <c r="E3093" s="100" t="s">
        <v>2653</v>
      </c>
      <c r="F3093" s="10" t="s">
        <v>2660</v>
      </c>
      <c r="G3093" s="11" t="s">
        <v>2668</v>
      </c>
      <c r="H3093" s="11">
        <v>12</v>
      </c>
      <c r="I3093" s="125">
        <v>9020</v>
      </c>
      <c r="J3093" s="94" t="s">
        <v>54</v>
      </c>
      <c r="K3093" s="136" t="s">
        <v>278</v>
      </c>
    </row>
    <row r="3094" spans="1:11" hidden="1" x14ac:dyDescent="0.2">
      <c r="A3094" s="1">
        <v>3289</v>
      </c>
      <c r="B3094" s="148">
        <v>51628145</v>
      </c>
      <c r="C3094" s="154" t="s">
        <v>2793</v>
      </c>
      <c r="D3094" s="145" t="s">
        <v>3701</v>
      </c>
      <c r="E3094" s="14" t="s">
        <v>3389</v>
      </c>
      <c r="F3094" s="145" t="s">
        <v>2660</v>
      </c>
      <c r="G3094" s="146" t="s">
        <v>2668</v>
      </c>
      <c r="H3094" s="146">
        <v>12</v>
      </c>
      <c r="I3094" s="153">
        <v>9020</v>
      </c>
      <c r="J3094" s="145" t="s">
        <v>3701</v>
      </c>
    </row>
    <row r="3095" spans="1:11" hidden="1" x14ac:dyDescent="0.2">
      <c r="A3095" s="88">
        <v>191</v>
      </c>
      <c r="B3095" s="95">
        <v>51640465</v>
      </c>
      <c r="C3095" s="124" t="s">
        <v>2745</v>
      </c>
      <c r="D3095" s="10" t="str">
        <f>VLOOKUP(B3095,[1]PLANTA!$A$2:$T$2334,20,0)</f>
        <v>Grupo de Recaudos y Subsidios Notariales</v>
      </c>
      <c r="E3095" s="100" t="s">
        <v>2651</v>
      </c>
      <c r="F3095" s="10" t="s">
        <v>2695</v>
      </c>
      <c r="G3095" s="11">
        <v>4044</v>
      </c>
      <c r="H3095" s="11">
        <v>16</v>
      </c>
      <c r="I3095" s="125">
        <v>7150</v>
      </c>
      <c r="J3095" s="94" t="s">
        <v>54</v>
      </c>
      <c r="K3095" s="136" t="s">
        <v>278</v>
      </c>
    </row>
    <row r="3096" spans="1:11" hidden="1" x14ac:dyDescent="0.2">
      <c r="A3096" s="1">
        <v>3186</v>
      </c>
      <c r="B3096" s="148">
        <v>51640465</v>
      </c>
      <c r="C3096" s="154" t="s">
        <v>2745</v>
      </c>
      <c r="D3096" s="145" t="s">
        <v>3689</v>
      </c>
      <c r="E3096" s="14" t="s">
        <v>3389</v>
      </c>
      <c r="F3096" s="145" t="s">
        <v>2695</v>
      </c>
      <c r="G3096" s="146">
        <v>4044</v>
      </c>
      <c r="H3096" s="146">
        <v>16</v>
      </c>
      <c r="I3096" s="153">
        <v>7150</v>
      </c>
      <c r="J3096" s="145" t="s">
        <v>3689</v>
      </c>
    </row>
    <row r="3097" spans="1:11" hidden="1" x14ac:dyDescent="0.2">
      <c r="A3097" s="88">
        <v>237</v>
      </c>
      <c r="B3097" s="95">
        <v>51642384</v>
      </c>
      <c r="C3097" s="124" t="s">
        <v>2762</v>
      </c>
      <c r="D3097" s="10" t="str">
        <f>VLOOKUP(B3097,[1]PLANTA!$A$2:$T$2334,20,0)</f>
        <v>Grupo de Administración del Talento Humano</v>
      </c>
      <c r="E3097" s="100" t="s">
        <v>2653</v>
      </c>
      <c r="F3097" s="10" t="s">
        <v>2652</v>
      </c>
      <c r="G3097" s="11">
        <v>2044</v>
      </c>
      <c r="H3097" s="11">
        <v>10</v>
      </c>
      <c r="I3097" s="125">
        <v>7230</v>
      </c>
      <c r="J3097" s="94" t="s">
        <v>54</v>
      </c>
      <c r="K3097" s="136" t="s">
        <v>278</v>
      </c>
    </row>
    <row r="3098" spans="1:11" hidden="1" x14ac:dyDescent="0.2">
      <c r="A3098" s="1">
        <v>3225</v>
      </c>
      <c r="B3098" s="148">
        <v>51642384</v>
      </c>
      <c r="C3098" s="154" t="s">
        <v>2762</v>
      </c>
      <c r="D3098" s="145" t="s">
        <v>3693</v>
      </c>
      <c r="E3098" s="14" t="s">
        <v>3389</v>
      </c>
      <c r="F3098" s="145" t="s">
        <v>2652</v>
      </c>
      <c r="G3098" s="146">
        <v>2044</v>
      </c>
      <c r="H3098" s="146">
        <v>10</v>
      </c>
      <c r="I3098" s="153">
        <v>7230</v>
      </c>
      <c r="J3098" s="145" t="s">
        <v>3693</v>
      </c>
    </row>
    <row r="3099" spans="1:11" hidden="1" x14ac:dyDescent="0.2">
      <c r="A3099" s="88">
        <v>1260</v>
      </c>
      <c r="B3099" s="95">
        <v>51642710</v>
      </c>
      <c r="C3099" s="124" t="s">
        <v>1456</v>
      </c>
      <c r="D3099" s="10" t="str">
        <f>VLOOKUP(B3099,[1]PLANTA!$A$2:$T$2334,20,0)</f>
        <v>Grupo Administrativo Bogotá Zona Centro</v>
      </c>
      <c r="E3099" s="100" t="s">
        <v>2653</v>
      </c>
      <c r="F3099" s="10" t="s">
        <v>2652</v>
      </c>
      <c r="G3099" s="11">
        <v>2044</v>
      </c>
      <c r="H3099" s="11">
        <v>10</v>
      </c>
      <c r="I3099" s="125">
        <v>220030</v>
      </c>
      <c r="J3099" s="94" t="s">
        <v>168</v>
      </c>
      <c r="K3099" s="136" t="s">
        <v>168</v>
      </c>
    </row>
    <row r="3100" spans="1:11" hidden="1" x14ac:dyDescent="0.2">
      <c r="A3100" s="1">
        <v>4201</v>
      </c>
      <c r="B3100" s="148">
        <v>51642710</v>
      </c>
      <c r="C3100" s="154" t="s">
        <v>1456</v>
      </c>
      <c r="D3100" s="145" t="s">
        <v>3752</v>
      </c>
      <c r="E3100" s="14" t="s">
        <v>3389</v>
      </c>
      <c r="F3100" s="145" t="s">
        <v>2652</v>
      </c>
      <c r="G3100" s="146">
        <v>2044</v>
      </c>
      <c r="H3100" s="146">
        <v>10</v>
      </c>
      <c r="I3100" s="153">
        <v>220030</v>
      </c>
      <c r="J3100" s="145" t="s">
        <v>3752</v>
      </c>
    </row>
    <row r="3101" spans="1:11" hidden="1" x14ac:dyDescent="0.2">
      <c r="A3101" s="88">
        <v>232</v>
      </c>
      <c r="B3101" s="95">
        <v>51645408</v>
      </c>
      <c r="C3101" s="124" t="s">
        <v>1457</v>
      </c>
      <c r="D3101" s="10" t="str">
        <f>VLOOKUP(B3101,[1]PLANTA!$A$2:$T$2334,20,0)</f>
        <v>Grupo de Servicios Administrativos</v>
      </c>
      <c r="E3101" s="100" t="s">
        <v>2653</v>
      </c>
      <c r="F3101" s="10" t="s">
        <v>2657</v>
      </c>
      <c r="G3101" s="11">
        <v>4210</v>
      </c>
      <c r="H3101" s="11">
        <v>19</v>
      </c>
      <c r="I3101" s="125">
        <v>7220</v>
      </c>
      <c r="J3101" s="94" t="s">
        <v>54</v>
      </c>
      <c r="K3101" s="136" t="s">
        <v>278</v>
      </c>
    </row>
    <row r="3102" spans="1:11" hidden="1" x14ac:dyDescent="0.2">
      <c r="A3102" s="1">
        <v>3221</v>
      </c>
      <c r="B3102" s="148">
        <v>51645408</v>
      </c>
      <c r="C3102" s="154" t="s">
        <v>1457</v>
      </c>
      <c r="D3102" s="145" t="s">
        <v>3692</v>
      </c>
      <c r="E3102" s="14" t="s">
        <v>3389</v>
      </c>
      <c r="F3102" s="145" t="s">
        <v>2657</v>
      </c>
      <c r="G3102" s="146">
        <v>4210</v>
      </c>
      <c r="H3102" s="146">
        <v>19</v>
      </c>
      <c r="I3102" s="153">
        <v>7220</v>
      </c>
      <c r="J3102" s="145" t="s">
        <v>3692</v>
      </c>
    </row>
    <row r="3103" spans="1:11" hidden="1" x14ac:dyDescent="0.2">
      <c r="A3103" s="88">
        <v>1603</v>
      </c>
      <c r="B3103" s="95">
        <v>51648243</v>
      </c>
      <c r="C3103" s="124" t="s">
        <v>1458</v>
      </c>
      <c r="D3103" s="10" t="str">
        <f>VLOOKUP(B3103,[1]PLANTA!$A$2:$T$2334,20,0)</f>
        <v>Grupo Administrativo Villavicencio</v>
      </c>
      <c r="E3103" s="100" t="s">
        <v>2653</v>
      </c>
      <c r="F3103" s="10" t="s">
        <v>2695</v>
      </c>
      <c r="G3103" s="11">
        <v>4044</v>
      </c>
      <c r="H3103" s="11">
        <v>14</v>
      </c>
      <c r="I3103" s="125">
        <v>290030</v>
      </c>
      <c r="J3103" s="94" t="s">
        <v>199</v>
      </c>
      <c r="K3103" s="136" t="s">
        <v>198</v>
      </c>
    </row>
    <row r="3104" spans="1:11" hidden="1" x14ac:dyDescent="0.2">
      <c r="A3104" s="1">
        <v>4521</v>
      </c>
      <c r="B3104" s="148">
        <v>51648243</v>
      </c>
      <c r="C3104" s="154" t="s">
        <v>1458</v>
      </c>
      <c r="D3104" s="145" t="s">
        <v>3772</v>
      </c>
      <c r="E3104" s="14" t="s">
        <v>3389</v>
      </c>
      <c r="F3104" s="145" t="s">
        <v>2695</v>
      </c>
      <c r="G3104" s="146">
        <v>4044</v>
      </c>
      <c r="H3104" s="146">
        <v>14</v>
      </c>
      <c r="I3104" s="153">
        <v>290030</v>
      </c>
      <c r="J3104" s="145" t="s">
        <v>3772</v>
      </c>
    </row>
    <row r="3105" spans="1:11" hidden="1" x14ac:dyDescent="0.2">
      <c r="A3105" s="88">
        <v>1112</v>
      </c>
      <c r="B3105" s="96">
        <v>51651989</v>
      </c>
      <c r="C3105" s="124" t="s">
        <v>1459</v>
      </c>
      <c r="D3105" s="10" t="str">
        <f>VLOOKUP(B3105,[1]PLANTA!$A$2:$T$2334,20,0)</f>
        <v>Grupo Jurídico Bogotá Zona Sur</v>
      </c>
      <c r="E3105" s="100" t="s">
        <v>2653</v>
      </c>
      <c r="F3105" s="10" t="s">
        <v>2652</v>
      </c>
      <c r="G3105" s="11">
        <v>2044</v>
      </c>
      <c r="H3105" s="11">
        <v>10</v>
      </c>
      <c r="I3105" s="125">
        <v>210020</v>
      </c>
      <c r="J3105" s="94" t="s">
        <v>172</v>
      </c>
      <c r="K3105" s="136" t="s">
        <v>172</v>
      </c>
    </row>
    <row r="3106" spans="1:11" hidden="1" x14ac:dyDescent="0.2">
      <c r="A3106" s="1">
        <v>4057</v>
      </c>
      <c r="B3106" s="148">
        <v>51651989</v>
      </c>
      <c r="C3106" s="154" t="s">
        <v>1459</v>
      </c>
      <c r="D3106" s="145" t="s">
        <v>3747</v>
      </c>
      <c r="E3106" s="14" t="s">
        <v>3389</v>
      </c>
      <c r="F3106" s="145" t="s">
        <v>2652</v>
      </c>
      <c r="G3106" s="146">
        <v>2044</v>
      </c>
      <c r="H3106" s="146">
        <v>10</v>
      </c>
      <c r="I3106" s="153">
        <v>210020</v>
      </c>
      <c r="J3106" s="145" t="s">
        <v>3747</v>
      </c>
    </row>
    <row r="3107" spans="1:11" hidden="1" x14ac:dyDescent="0.2">
      <c r="A3107" s="88">
        <v>198</v>
      </c>
      <c r="B3107" s="95">
        <v>51653290</v>
      </c>
      <c r="C3107" s="124" t="s">
        <v>1460</v>
      </c>
      <c r="D3107" s="10" t="str">
        <f>VLOOKUP(B3107,[1]PLANTA!$A$2:$T$2334,20,0)</f>
        <v>Grupo de Gestión Documental</v>
      </c>
      <c r="E3107" s="100" t="s">
        <v>2653</v>
      </c>
      <c r="F3107" s="10" t="s">
        <v>2660</v>
      </c>
      <c r="G3107" s="11">
        <v>2028</v>
      </c>
      <c r="H3107" s="11" t="s">
        <v>2717</v>
      </c>
      <c r="I3107" s="125">
        <v>7210</v>
      </c>
      <c r="J3107" s="94" t="s">
        <v>54</v>
      </c>
      <c r="K3107" s="136" t="s">
        <v>278</v>
      </c>
    </row>
    <row r="3108" spans="1:11" hidden="1" x14ac:dyDescent="0.2">
      <c r="A3108" s="1">
        <v>3193</v>
      </c>
      <c r="B3108" s="148">
        <v>51653290</v>
      </c>
      <c r="C3108" s="154" t="s">
        <v>1460</v>
      </c>
      <c r="D3108" s="145" t="s">
        <v>3691</v>
      </c>
      <c r="E3108" s="14" t="s">
        <v>3389</v>
      </c>
      <c r="F3108" s="145" t="s">
        <v>2660</v>
      </c>
      <c r="G3108" s="146">
        <v>2028</v>
      </c>
      <c r="H3108" s="146" t="s">
        <v>2717</v>
      </c>
      <c r="I3108" s="153">
        <v>7210</v>
      </c>
      <c r="J3108" s="145" t="s">
        <v>3691</v>
      </c>
    </row>
    <row r="3109" spans="1:11" hidden="1" x14ac:dyDescent="0.2">
      <c r="A3109" s="88">
        <v>1300</v>
      </c>
      <c r="B3109" s="95">
        <v>51662598</v>
      </c>
      <c r="C3109" s="124" t="s">
        <v>1461</v>
      </c>
      <c r="D3109" s="10" t="str">
        <f>VLOOKUP(B3109,[1]PLANTA!$A$2:$T$2334,20,0)</f>
        <v>Grupo Operativo Bogotá Zona Centro</v>
      </c>
      <c r="E3109" s="100" t="s">
        <v>2653</v>
      </c>
      <c r="F3109" s="10" t="s">
        <v>2657</v>
      </c>
      <c r="G3109" s="11">
        <v>4210</v>
      </c>
      <c r="H3109" s="11">
        <v>16</v>
      </c>
      <c r="I3109" s="125">
        <v>220040</v>
      </c>
      <c r="J3109" s="94" t="s">
        <v>168</v>
      </c>
      <c r="K3109" s="136" t="s">
        <v>168</v>
      </c>
    </row>
    <row r="3110" spans="1:11" hidden="1" x14ac:dyDescent="0.2">
      <c r="A3110" s="1">
        <v>4237</v>
      </c>
      <c r="B3110" s="149">
        <v>51662598</v>
      </c>
      <c r="C3110" s="154" t="s">
        <v>1461</v>
      </c>
      <c r="D3110" s="145" t="s">
        <v>3753</v>
      </c>
      <c r="E3110" s="14" t="s">
        <v>3389</v>
      </c>
      <c r="F3110" s="145" t="s">
        <v>2657</v>
      </c>
      <c r="G3110" s="146">
        <v>4210</v>
      </c>
      <c r="H3110" s="146">
        <v>16</v>
      </c>
      <c r="I3110" s="153">
        <v>220040</v>
      </c>
      <c r="J3110" s="145" t="s">
        <v>3753</v>
      </c>
    </row>
    <row r="3111" spans="1:11" hidden="1" x14ac:dyDescent="0.2">
      <c r="A3111" s="88">
        <v>1151</v>
      </c>
      <c r="B3111" s="95">
        <v>51666246</v>
      </c>
      <c r="C3111" s="124" t="s">
        <v>1462</v>
      </c>
      <c r="D3111" s="10" t="str">
        <f>VLOOKUP(B3111,[1]PLANTA!$A$2:$T$2334,20,0)</f>
        <v>Grupo Administrativo Bogotá Zona Sur</v>
      </c>
      <c r="E3111" s="100" t="s">
        <v>2653</v>
      </c>
      <c r="F3111" s="10" t="s">
        <v>2655</v>
      </c>
      <c r="G3111" s="11">
        <v>3132</v>
      </c>
      <c r="H3111" s="11">
        <v>14</v>
      </c>
      <c r="I3111" s="125">
        <v>210030</v>
      </c>
      <c r="J3111" s="94" t="s">
        <v>172</v>
      </c>
      <c r="K3111" s="136" t="s">
        <v>172</v>
      </c>
    </row>
    <row r="3112" spans="1:11" hidden="1" x14ac:dyDescent="0.2">
      <c r="A3112" s="1">
        <v>4092</v>
      </c>
      <c r="B3112" s="143">
        <v>51666246</v>
      </c>
      <c r="C3112" s="154" t="s">
        <v>1462</v>
      </c>
      <c r="D3112" s="145" t="s">
        <v>3748</v>
      </c>
      <c r="E3112" s="14" t="s">
        <v>3389</v>
      </c>
      <c r="F3112" s="145" t="s">
        <v>2655</v>
      </c>
      <c r="G3112" s="146">
        <v>3132</v>
      </c>
      <c r="H3112" s="146">
        <v>14</v>
      </c>
      <c r="I3112" s="153">
        <v>210030</v>
      </c>
      <c r="J3112" s="145" t="s">
        <v>3748</v>
      </c>
    </row>
    <row r="3113" spans="1:11" hidden="1" x14ac:dyDescent="0.2">
      <c r="A3113" s="88">
        <v>123</v>
      </c>
      <c r="B3113" s="95">
        <v>51667262</v>
      </c>
      <c r="C3113" s="124" t="s">
        <v>2727</v>
      </c>
      <c r="D3113" s="10" t="str">
        <f>VLOOKUP(B3113,[1]PLANTA!$A$2:$T$2334,20,0)</f>
        <v>SECRETARIA GENERAL</v>
      </c>
      <c r="E3113" s="100" t="s">
        <v>2641</v>
      </c>
      <c r="F3113" s="10" t="s">
        <v>2728</v>
      </c>
      <c r="G3113" s="11" t="s">
        <v>2729</v>
      </c>
      <c r="H3113" s="11" t="s">
        <v>2730</v>
      </c>
      <c r="I3113" s="125">
        <v>7000</v>
      </c>
      <c r="J3113" s="94" t="s">
        <v>54</v>
      </c>
      <c r="K3113" s="136" t="s">
        <v>278</v>
      </c>
    </row>
    <row r="3114" spans="1:11" hidden="1" x14ac:dyDescent="0.2">
      <c r="A3114" s="1">
        <v>3116</v>
      </c>
      <c r="B3114" s="148">
        <v>51667262</v>
      </c>
      <c r="C3114" s="154" t="s">
        <v>2727</v>
      </c>
      <c r="D3114" s="145" t="s">
        <v>3679</v>
      </c>
      <c r="E3114" s="14" t="s">
        <v>3389</v>
      </c>
      <c r="F3114" s="145" t="s">
        <v>2728</v>
      </c>
      <c r="G3114" s="146" t="s">
        <v>2729</v>
      </c>
      <c r="H3114" s="146" t="s">
        <v>2730</v>
      </c>
      <c r="I3114" s="153">
        <v>7000</v>
      </c>
      <c r="J3114" s="145" t="s">
        <v>3679</v>
      </c>
    </row>
    <row r="3115" spans="1:11" ht="38.25" hidden="1" x14ac:dyDescent="0.2">
      <c r="A3115" s="88">
        <v>2555</v>
      </c>
      <c r="B3115" s="102">
        <v>51668686</v>
      </c>
      <c r="C3115" s="114" t="s">
        <v>2438</v>
      </c>
      <c r="D3115" s="108" t="s">
        <v>1965</v>
      </c>
      <c r="E3115" s="132" t="s">
        <v>3388</v>
      </c>
      <c r="F3115" s="104" t="s">
        <v>3389</v>
      </c>
      <c r="G3115" s="104" t="s">
        <v>3389</v>
      </c>
      <c r="H3115" s="104" t="s">
        <v>3389</v>
      </c>
      <c r="I3115" s="104" t="s">
        <v>3389</v>
      </c>
      <c r="J3115" s="104" t="s">
        <v>161</v>
      </c>
      <c r="K3115" s="138" t="s">
        <v>161</v>
      </c>
    </row>
    <row r="3116" spans="1:11" hidden="1" x14ac:dyDescent="0.2">
      <c r="A3116" s="88">
        <v>1403</v>
      </c>
      <c r="B3116" s="95">
        <v>51670413</v>
      </c>
      <c r="C3116" s="124" t="s">
        <v>1463</v>
      </c>
      <c r="D3116" s="10" t="str">
        <f>VLOOKUP(B3116,[1]PLANTA!$A$2:$T$2334,20,0)</f>
        <v>Grupo Operativo Bogotá Zona Norte</v>
      </c>
      <c r="E3116" s="100" t="s">
        <v>2653</v>
      </c>
      <c r="F3116" s="10" t="s">
        <v>2695</v>
      </c>
      <c r="G3116" s="11">
        <v>4044</v>
      </c>
      <c r="H3116" s="11">
        <v>14</v>
      </c>
      <c r="I3116" s="125">
        <v>230040</v>
      </c>
      <c r="J3116" s="94" t="s">
        <v>161</v>
      </c>
      <c r="K3116" s="136" t="s">
        <v>161</v>
      </c>
    </row>
    <row r="3117" spans="1:11" hidden="1" x14ac:dyDescent="0.2">
      <c r="A3117" s="1">
        <v>4330</v>
      </c>
      <c r="B3117" s="148">
        <v>51670413</v>
      </c>
      <c r="C3117" s="154" t="s">
        <v>1463</v>
      </c>
      <c r="D3117" s="145" t="s">
        <v>3757</v>
      </c>
      <c r="E3117" s="14" t="s">
        <v>3389</v>
      </c>
      <c r="F3117" s="145" t="s">
        <v>2695</v>
      </c>
      <c r="G3117" s="146">
        <v>4044</v>
      </c>
      <c r="H3117" s="146">
        <v>14</v>
      </c>
      <c r="I3117" s="153">
        <v>230040</v>
      </c>
      <c r="J3117" s="145" t="s">
        <v>3757</v>
      </c>
    </row>
    <row r="3118" spans="1:11" hidden="1" x14ac:dyDescent="0.2">
      <c r="A3118" s="88">
        <v>221</v>
      </c>
      <c r="B3118" s="95">
        <v>51671125</v>
      </c>
      <c r="C3118" s="124" t="s">
        <v>1464</v>
      </c>
      <c r="D3118" s="10" t="str">
        <f>VLOOKUP(B3118,[1]PLANTA!$A$2:$T$2334,20,0)</f>
        <v>Grupo de Servicios Administrativos</v>
      </c>
      <c r="E3118" s="100" t="s">
        <v>2653</v>
      </c>
      <c r="F3118" s="10" t="s">
        <v>2695</v>
      </c>
      <c r="G3118" s="11">
        <v>4044</v>
      </c>
      <c r="H3118" s="11">
        <v>14</v>
      </c>
      <c r="I3118" s="125">
        <v>7220</v>
      </c>
      <c r="J3118" s="94" t="s">
        <v>54</v>
      </c>
      <c r="K3118" s="136" t="s">
        <v>278</v>
      </c>
    </row>
    <row r="3119" spans="1:11" hidden="1" x14ac:dyDescent="0.2">
      <c r="A3119" s="1">
        <v>3212</v>
      </c>
      <c r="B3119" s="148">
        <v>51671125</v>
      </c>
      <c r="C3119" s="154" t="s">
        <v>1464</v>
      </c>
      <c r="D3119" s="145" t="s">
        <v>3692</v>
      </c>
      <c r="E3119" s="14" t="s">
        <v>3389</v>
      </c>
      <c r="F3119" s="145" t="s">
        <v>2695</v>
      </c>
      <c r="G3119" s="146">
        <v>4044</v>
      </c>
      <c r="H3119" s="146">
        <v>14</v>
      </c>
      <c r="I3119" s="153">
        <v>7220</v>
      </c>
      <c r="J3119" s="145" t="s">
        <v>3692</v>
      </c>
    </row>
    <row r="3120" spans="1:11" hidden="1" x14ac:dyDescent="0.2">
      <c r="A3120" s="88">
        <v>1502</v>
      </c>
      <c r="B3120" s="95">
        <v>51674962</v>
      </c>
      <c r="C3120" s="124" t="s">
        <v>1465</v>
      </c>
      <c r="D3120" s="10" t="str">
        <f>VLOOKUP(B3120,[1]PLANTA!$A$2:$T$2334,20,0)</f>
        <v>Despacho del Registrador RIOHACHA</v>
      </c>
      <c r="E3120" s="100" t="s">
        <v>2825</v>
      </c>
      <c r="F3120" s="10" t="s">
        <v>2826</v>
      </c>
      <c r="G3120" s="11" t="s">
        <v>2827</v>
      </c>
      <c r="H3120" s="11" t="s">
        <v>2717</v>
      </c>
      <c r="I3120" s="125">
        <v>270010</v>
      </c>
      <c r="J3120" s="94" t="s">
        <v>181</v>
      </c>
      <c r="K3120" s="136" t="s">
        <v>180</v>
      </c>
    </row>
    <row r="3121" spans="1:11" hidden="1" x14ac:dyDescent="0.2">
      <c r="A3121" s="1">
        <v>3676</v>
      </c>
      <c r="B3121" s="148">
        <v>51674962</v>
      </c>
      <c r="C3121" s="154" t="s">
        <v>1465</v>
      </c>
      <c r="D3121" s="145" t="s">
        <v>3723</v>
      </c>
      <c r="E3121" s="14" t="s">
        <v>3389</v>
      </c>
      <c r="F3121" s="145" t="s">
        <v>2660</v>
      </c>
      <c r="G3121" s="146">
        <v>2028</v>
      </c>
      <c r="H3121" s="146">
        <v>12</v>
      </c>
      <c r="I3121" s="153">
        <v>130020</v>
      </c>
      <c r="J3121" s="145" t="s">
        <v>3723</v>
      </c>
    </row>
    <row r="3122" spans="1:11" hidden="1" x14ac:dyDescent="0.2">
      <c r="A3122" s="88">
        <v>1130</v>
      </c>
      <c r="B3122" s="95">
        <v>51678999</v>
      </c>
      <c r="C3122" s="124" t="s">
        <v>1466</v>
      </c>
      <c r="D3122" s="10" t="str">
        <f>VLOOKUP(B3122,[1]PLANTA!$A$2:$T$2334,20,0)</f>
        <v>Grupo Jurídico Bogotá Zona Sur</v>
      </c>
      <c r="E3122" s="100" t="s">
        <v>2653</v>
      </c>
      <c r="F3122" s="10" t="s">
        <v>2695</v>
      </c>
      <c r="G3122" s="11">
        <v>4044</v>
      </c>
      <c r="H3122" s="11">
        <v>18</v>
      </c>
      <c r="I3122" s="125">
        <v>210020</v>
      </c>
      <c r="J3122" s="94" t="s">
        <v>172</v>
      </c>
      <c r="K3122" s="136" t="s">
        <v>172</v>
      </c>
    </row>
    <row r="3123" spans="1:11" hidden="1" x14ac:dyDescent="0.2">
      <c r="A3123" s="1">
        <v>4074</v>
      </c>
      <c r="B3123" s="148">
        <v>51678999</v>
      </c>
      <c r="C3123" s="154" t="s">
        <v>1466</v>
      </c>
      <c r="D3123" s="145" t="s">
        <v>3747</v>
      </c>
      <c r="E3123" s="14" t="s">
        <v>3389</v>
      </c>
      <c r="F3123" s="145" t="s">
        <v>2695</v>
      </c>
      <c r="G3123" s="146">
        <v>4044</v>
      </c>
      <c r="H3123" s="146">
        <v>18</v>
      </c>
      <c r="I3123" s="153">
        <v>210020</v>
      </c>
      <c r="J3123" s="145" t="s">
        <v>3747</v>
      </c>
    </row>
    <row r="3124" spans="1:11" hidden="1" x14ac:dyDescent="0.2">
      <c r="A3124" s="88">
        <v>1107</v>
      </c>
      <c r="B3124" s="95">
        <v>51680493</v>
      </c>
      <c r="C3124" s="124" t="s">
        <v>1467</v>
      </c>
      <c r="D3124" s="10" t="str">
        <f>VLOOKUP(B3124,[1]PLANTA!$A$2:$T$2334,20,0)</f>
        <v>Despacho del Registrador Bogotá Zona Sur</v>
      </c>
      <c r="E3124" s="100" t="s">
        <v>2653</v>
      </c>
      <c r="F3124" s="10" t="s">
        <v>2657</v>
      </c>
      <c r="G3124" s="11">
        <v>4210</v>
      </c>
      <c r="H3124" s="11">
        <v>16</v>
      </c>
      <c r="I3124" s="125">
        <v>210010</v>
      </c>
      <c r="J3124" s="94" t="s">
        <v>172</v>
      </c>
      <c r="K3124" s="136" t="s">
        <v>172</v>
      </c>
    </row>
    <row r="3125" spans="1:11" hidden="1" x14ac:dyDescent="0.2">
      <c r="A3125" s="1">
        <v>4052</v>
      </c>
      <c r="B3125" s="148">
        <v>51680493</v>
      </c>
      <c r="C3125" s="154" t="s">
        <v>1467</v>
      </c>
      <c r="D3125" s="145" t="s">
        <v>3746</v>
      </c>
      <c r="E3125" s="14" t="s">
        <v>3389</v>
      </c>
      <c r="F3125" s="145" t="s">
        <v>2657</v>
      </c>
      <c r="G3125" s="146">
        <v>4210</v>
      </c>
      <c r="H3125" s="146">
        <v>16</v>
      </c>
      <c r="I3125" s="153">
        <v>210010</v>
      </c>
      <c r="J3125" s="145" t="s">
        <v>3746</v>
      </c>
    </row>
    <row r="3126" spans="1:11" hidden="1" x14ac:dyDescent="0.2">
      <c r="A3126" s="88">
        <v>1397</v>
      </c>
      <c r="B3126" s="95">
        <v>51682501</v>
      </c>
      <c r="C3126" s="124" t="s">
        <v>1468</v>
      </c>
      <c r="D3126" s="10" t="str">
        <f>VLOOKUP(B3126,[1]PLANTA!$A$2:$T$2334,20,0)</f>
        <v>Grupo Operativo Bogotá Zona Norte</v>
      </c>
      <c r="E3126" s="100" t="s">
        <v>2653</v>
      </c>
      <c r="F3126" s="10" t="s">
        <v>2654</v>
      </c>
      <c r="G3126" s="11">
        <v>3124</v>
      </c>
      <c r="H3126" s="11">
        <v>14</v>
      </c>
      <c r="I3126" s="125">
        <v>230040</v>
      </c>
      <c r="J3126" s="94" t="s">
        <v>161</v>
      </c>
      <c r="K3126" s="136" t="s">
        <v>161</v>
      </c>
    </row>
    <row r="3127" spans="1:11" hidden="1" x14ac:dyDescent="0.2">
      <c r="A3127" s="1">
        <v>4325</v>
      </c>
      <c r="B3127" s="148">
        <v>51682501</v>
      </c>
      <c r="C3127" s="154" t="s">
        <v>1468</v>
      </c>
      <c r="D3127" s="145" t="s">
        <v>3757</v>
      </c>
      <c r="E3127" s="14" t="s">
        <v>3389</v>
      </c>
      <c r="F3127" s="145" t="s">
        <v>2654</v>
      </c>
      <c r="G3127" s="146">
        <v>3124</v>
      </c>
      <c r="H3127" s="146">
        <v>14</v>
      </c>
      <c r="I3127" s="153">
        <v>230040</v>
      </c>
      <c r="J3127" s="145" t="s">
        <v>3757</v>
      </c>
    </row>
    <row r="3128" spans="1:11" hidden="1" x14ac:dyDescent="0.2">
      <c r="A3128" s="88">
        <v>1142</v>
      </c>
      <c r="B3128" s="95">
        <v>51688552</v>
      </c>
      <c r="C3128" s="124" t="s">
        <v>3048</v>
      </c>
      <c r="D3128" s="10" t="str">
        <f>VLOOKUP(B3128,[1]PLANTA!$A$2:$T$2334,20,0)</f>
        <v>Grupo Administrativo Bogotá Zona Sur</v>
      </c>
      <c r="E3128" s="100" t="s">
        <v>2651</v>
      </c>
      <c r="F3128" s="10" t="s">
        <v>2652</v>
      </c>
      <c r="G3128" s="11" t="s">
        <v>2662</v>
      </c>
      <c r="H3128" s="11" t="s">
        <v>2698</v>
      </c>
      <c r="I3128" s="125">
        <v>210030</v>
      </c>
      <c r="J3128" s="94" t="s">
        <v>172</v>
      </c>
      <c r="K3128" s="136" t="s">
        <v>172</v>
      </c>
    </row>
    <row r="3129" spans="1:11" hidden="1" x14ac:dyDescent="0.2">
      <c r="A3129" s="1">
        <v>4085</v>
      </c>
      <c r="B3129" s="148">
        <v>51688552</v>
      </c>
      <c r="C3129" s="154" t="s">
        <v>3048</v>
      </c>
      <c r="D3129" s="145" t="s">
        <v>3748</v>
      </c>
      <c r="E3129" s="14" t="s">
        <v>3389</v>
      </c>
      <c r="F3129" s="145" t="s">
        <v>2652</v>
      </c>
      <c r="G3129" s="146" t="s">
        <v>2662</v>
      </c>
      <c r="H3129" s="146" t="s">
        <v>2698</v>
      </c>
      <c r="I3129" s="153">
        <v>210030</v>
      </c>
      <c r="J3129" s="145" t="s">
        <v>3748</v>
      </c>
    </row>
    <row r="3130" spans="1:11" hidden="1" x14ac:dyDescent="0.2">
      <c r="A3130" s="88">
        <v>1916</v>
      </c>
      <c r="B3130" s="95">
        <v>51690647</v>
      </c>
      <c r="C3130" s="124" t="s">
        <v>1469</v>
      </c>
      <c r="D3130" s="10" t="str">
        <f>VLOOKUP(B3130,[1]PLANTA!$A$2:$T$2334,20,0)</f>
        <v>SAN GIL</v>
      </c>
      <c r="E3130" s="100" t="s">
        <v>2653</v>
      </c>
      <c r="F3130" s="10" t="s">
        <v>2657</v>
      </c>
      <c r="G3130" s="11">
        <v>4210</v>
      </c>
      <c r="H3130" s="11">
        <v>15</v>
      </c>
      <c r="I3130" s="125">
        <v>340200</v>
      </c>
      <c r="J3130" s="94" t="s">
        <v>242</v>
      </c>
      <c r="K3130" s="136" t="s">
        <v>233</v>
      </c>
    </row>
    <row r="3131" spans="1:11" hidden="1" x14ac:dyDescent="0.2">
      <c r="A3131" s="1">
        <v>4813</v>
      </c>
      <c r="B3131" s="148">
        <v>51690647</v>
      </c>
      <c r="C3131" s="154" t="s">
        <v>1469</v>
      </c>
      <c r="D3131" s="145" t="s">
        <v>242</v>
      </c>
      <c r="E3131" s="14" t="s">
        <v>3389</v>
      </c>
      <c r="F3131" s="145" t="s">
        <v>2657</v>
      </c>
      <c r="G3131" s="146">
        <v>4210</v>
      </c>
      <c r="H3131" s="146">
        <v>15</v>
      </c>
      <c r="I3131" s="153">
        <v>340200</v>
      </c>
      <c r="J3131" s="145" t="s">
        <v>242</v>
      </c>
    </row>
    <row r="3132" spans="1:11" hidden="1" x14ac:dyDescent="0.2">
      <c r="A3132" s="88">
        <v>1970</v>
      </c>
      <c r="B3132" s="95">
        <v>51695980</v>
      </c>
      <c r="C3132" s="124" t="s">
        <v>1470</v>
      </c>
      <c r="D3132" s="10" t="str">
        <f>VLOOKUP(B3132,[1]PLANTA!$A$2:$T$2334,20,0)</f>
        <v>SINCE</v>
      </c>
      <c r="E3132" s="100" t="s">
        <v>2653</v>
      </c>
      <c r="F3132" s="10" t="s">
        <v>2695</v>
      </c>
      <c r="G3132" s="11">
        <v>4044</v>
      </c>
      <c r="H3132" s="11">
        <v>16</v>
      </c>
      <c r="I3132" s="125">
        <v>350130</v>
      </c>
      <c r="J3132" s="94" t="s">
        <v>250</v>
      </c>
      <c r="K3132" s="136" t="s">
        <v>246</v>
      </c>
    </row>
    <row r="3133" spans="1:11" hidden="1" x14ac:dyDescent="0.2">
      <c r="A3133" s="1">
        <v>4863</v>
      </c>
      <c r="B3133" s="148">
        <v>51695980</v>
      </c>
      <c r="C3133" s="154" t="s">
        <v>1470</v>
      </c>
      <c r="D3133" s="145" t="s">
        <v>250</v>
      </c>
      <c r="E3133" s="14" t="s">
        <v>3389</v>
      </c>
      <c r="F3133" s="145" t="s">
        <v>2695</v>
      </c>
      <c r="G3133" s="146">
        <v>4044</v>
      </c>
      <c r="H3133" s="146">
        <v>16</v>
      </c>
      <c r="I3133" s="153">
        <v>350130</v>
      </c>
      <c r="J3133" s="145" t="s">
        <v>250</v>
      </c>
    </row>
    <row r="3134" spans="1:11" hidden="1" x14ac:dyDescent="0.2">
      <c r="A3134" s="88">
        <v>127</v>
      </c>
      <c r="B3134" s="95">
        <v>51705094</v>
      </c>
      <c r="C3134" s="124" t="s">
        <v>2733</v>
      </c>
      <c r="D3134" s="10" t="str">
        <f>VLOOKUP(B3134,[1]PLANTA!$A$2:$T$2334,20,0)</f>
        <v>Grupo de Contratación Administrativa</v>
      </c>
      <c r="E3134" s="100" t="s">
        <v>2651</v>
      </c>
      <c r="F3134" s="10" t="s">
        <v>2652</v>
      </c>
      <c r="G3134" s="11" t="s">
        <v>2662</v>
      </c>
      <c r="H3134" s="11" t="s">
        <v>2663</v>
      </c>
      <c r="I3134" s="125">
        <v>7020</v>
      </c>
      <c r="J3134" s="94" t="s">
        <v>54</v>
      </c>
      <c r="K3134" s="136" t="s">
        <v>278</v>
      </c>
    </row>
    <row r="3135" spans="1:11" hidden="1" x14ac:dyDescent="0.2">
      <c r="A3135" s="1">
        <v>3120</v>
      </c>
      <c r="B3135" s="148">
        <v>51705094</v>
      </c>
      <c r="C3135" s="154" t="s">
        <v>2733</v>
      </c>
      <c r="D3135" s="145" t="s">
        <v>3680</v>
      </c>
      <c r="E3135" s="14" t="s">
        <v>3389</v>
      </c>
      <c r="F3135" s="145" t="s">
        <v>2652</v>
      </c>
      <c r="G3135" s="146" t="s">
        <v>2662</v>
      </c>
      <c r="H3135" s="146" t="s">
        <v>2663</v>
      </c>
      <c r="I3135" s="153">
        <v>7020</v>
      </c>
      <c r="J3135" s="145" t="s">
        <v>3680</v>
      </c>
    </row>
    <row r="3136" spans="1:11" hidden="1" x14ac:dyDescent="0.2">
      <c r="A3136" s="88">
        <v>149</v>
      </c>
      <c r="B3136" s="95">
        <v>51706567</v>
      </c>
      <c r="C3136" s="124" t="s">
        <v>1471</v>
      </c>
      <c r="D3136" s="10" t="str">
        <f>VLOOKUP(B3136,[1]PLANTA!$A$2:$T$2334,20,0)</f>
        <v>DIRECCION FINANCIERA</v>
      </c>
      <c r="E3136" s="100" t="s">
        <v>2651</v>
      </c>
      <c r="F3136" s="10" t="s">
        <v>2657</v>
      </c>
      <c r="G3136" s="11">
        <v>4210</v>
      </c>
      <c r="H3136" s="11">
        <v>19</v>
      </c>
      <c r="I3136" s="125">
        <v>7100</v>
      </c>
      <c r="J3136" s="94" t="s">
        <v>54</v>
      </c>
      <c r="K3136" s="136" t="s">
        <v>278</v>
      </c>
    </row>
    <row r="3137" spans="1:11" hidden="1" x14ac:dyDescent="0.2">
      <c r="A3137" s="1">
        <v>3145</v>
      </c>
      <c r="B3137" s="148">
        <v>51706567</v>
      </c>
      <c r="C3137" s="154" t="s">
        <v>1471</v>
      </c>
      <c r="D3137" s="145" t="s">
        <v>3684</v>
      </c>
      <c r="E3137" s="14" t="s">
        <v>3389</v>
      </c>
      <c r="F3137" s="145" t="s">
        <v>2657</v>
      </c>
      <c r="G3137" s="146">
        <v>4210</v>
      </c>
      <c r="H3137" s="146">
        <v>19</v>
      </c>
      <c r="I3137" s="153">
        <v>7100</v>
      </c>
      <c r="J3137" s="145" t="s">
        <v>3684</v>
      </c>
    </row>
    <row r="3138" spans="1:11" hidden="1" x14ac:dyDescent="0.2">
      <c r="A3138" s="88">
        <v>351</v>
      </c>
      <c r="B3138" s="95">
        <v>51712579</v>
      </c>
      <c r="C3138" s="124" t="s">
        <v>1472</v>
      </c>
      <c r="D3138" s="10" t="str">
        <f>VLOOKUP(B3138,[1]PLANTA!$A$2:$T$2334,20,0)</f>
        <v>Grupo de Gestión Jurídico para la Inspección y Vigilancia</v>
      </c>
      <c r="E3138" s="100" t="s">
        <v>2653</v>
      </c>
      <c r="F3138" s="10" t="s">
        <v>2652</v>
      </c>
      <c r="G3138" s="11">
        <v>2044</v>
      </c>
      <c r="H3138" s="11">
        <v>10</v>
      </c>
      <c r="I3138" s="125">
        <v>11010</v>
      </c>
      <c r="J3138" s="94" t="s">
        <v>54</v>
      </c>
      <c r="K3138" s="136" t="s">
        <v>278</v>
      </c>
    </row>
    <row r="3139" spans="1:11" hidden="1" x14ac:dyDescent="0.2">
      <c r="A3139" s="1">
        <v>3324</v>
      </c>
      <c r="B3139" s="149">
        <v>51712579</v>
      </c>
      <c r="C3139" s="154" t="s">
        <v>1472</v>
      </c>
      <c r="D3139" s="145" t="s">
        <v>3705</v>
      </c>
      <c r="E3139" s="14" t="s">
        <v>3389</v>
      </c>
      <c r="F3139" s="145" t="s">
        <v>2652</v>
      </c>
      <c r="G3139" s="146">
        <v>2044</v>
      </c>
      <c r="H3139" s="146">
        <v>10</v>
      </c>
      <c r="I3139" s="153">
        <v>11010</v>
      </c>
      <c r="J3139" s="145" t="s">
        <v>3705</v>
      </c>
    </row>
    <row r="3140" spans="1:11" hidden="1" x14ac:dyDescent="0.2">
      <c r="A3140" s="88">
        <v>1583</v>
      </c>
      <c r="B3140" s="95">
        <v>51717968</v>
      </c>
      <c r="C3140" s="124" t="s">
        <v>1473</v>
      </c>
      <c r="D3140" s="10" t="str">
        <f>VLOOKUP(B3140,[1]PLANTA!$A$2:$T$2334,20,0)</f>
        <v>Despacho del Registrador Villavicencio</v>
      </c>
      <c r="E3140" s="100" t="s">
        <v>2825</v>
      </c>
      <c r="F3140" s="10" t="s">
        <v>2826</v>
      </c>
      <c r="G3140" s="11" t="s">
        <v>2827</v>
      </c>
      <c r="H3140" s="11" t="s">
        <v>2717</v>
      </c>
      <c r="I3140" s="125">
        <v>290010</v>
      </c>
      <c r="J3140" s="94" t="s">
        <v>199</v>
      </c>
      <c r="K3140" s="136" t="s">
        <v>198</v>
      </c>
    </row>
    <row r="3141" spans="1:11" hidden="1" x14ac:dyDescent="0.2">
      <c r="A3141" s="88">
        <v>2556</v>
      </c>
      <c r="B3141" s="121">
        <v>51720839</v>
      </c>
      <c r="C3141" s="114" t="s">
        <v>1915</v>
      </c>
      <c r="D3141" s="104" t="s">
        <v>1955</v>
      </c>
      <c r="E3141" s="132" t="s">
        <v>3388</v>
      </c>
      <c r="F3141" s="104" t="s">
        <v>3389</v>
      </c>
      <c r="G3141" s="104" t="s">
        <v>3389</v>
      </c>
      <c r="H3141" s="104" t="s">
        <v>3389</v>
      </c>
      <c r="I3141" s="104" t="s">
        <v>3389</v>
      </c>
      <c r="J3141" s="107" t="s">
        <v>54</v>
      </c>
      <c r="K3141" s="138" t="s">
        <v>278</v>
      </c>
    </row>
    <row r="3142" spans="1:11" hidden="1" x14ac:dyDescent="0.2">
      <c r="A3142" s="88">
        <v>140</v>
      </c>
      <c r="B3142" s="95">
        <v>51725061</v>
      </c>
      <c r="C3142" s="124" t="s">
        <v>1474</v>
      </c>
      <c r="D3142" s="10" t="str">
        <f>VLOOKUP(B3142,[1]PLANTA!$A$2:$T$2334,20,0)</f>
        <v>Grupo de Apoyo Administrativo y Logístico</v>
      </c>
      <c r="E3142" s="100" t="s">
        <v>2653</v>
      </c>
      <c r="F3142" s="10" t="s">
        <v>2655</v>
      </c>
      <c r="G3142" s="11">
        <v>3132</v>
      </c>
      <c r="H3142" s="11">
        <v>14</v>
      </c>
      <c r="I3142" s="125">
        <v>7080</v>
      </c>
      <c r="J3142" s="94" t="s">
        <v>54</v>
      </c>
      <c r="K3142" s="136" t="s">
        <v>278</v>
      </c>
    </row>
    <row r="3143" spans="1:11" hidden="1" x14ac:dyDescent="0.2">
      <c r="A3143" s="1">
        <v>3135</v>
      </c>
      <c r="B3143" s="148">
        <v>51725061</v>
      </c>
      <c r="C3143" s="154" t="s">
        <v>1474</v>
      </c>
      <c r="D3143" s="145" t="s">
        <v>3683</v>
      </c>
      <c r="E3143" s="14" t="s">
        <v>3389</v>
      </c>
      <c r="F3143" s="145" t="s">
        <v>2655</v>
      </c>
      <c r="G3143" s="146">
        <v>3132</v>
      </c>
      <c r="H3143" s="146">
        <v>14</v>
      </c>
      <c r="I3143" s="153">
        <v>7080</v>
      </c>
      <c r="J3143" s="145" t="s">
        <v>3683</v>
      </c>
    </row>
    <row r="3144" spans="1:11" hidden="1" x14ac:dyDescent="0.2">
      <c r="A3144" s="88">
        <v>186</v>
      </c>
      <c r="B3144" s="95">
        <v>51730539</v>
      </c>
      <c r="C3144" s="124" t="s">
        <v>1475</v>
      </c>
      <c r="D3144" s="10" t="str">
        <f>VLOOKUP(B3144,[1]PLANTA!$A$2:$T$2334,20,0)</f>
        <v>Grupo de Recaudos y Subsidios Notariales</v>
      </c>
      <c r="E3144" s="100" t="s">
        <v>2653</v>
      </c>
      <c r="F3144" s="10" t="s">
        <v>2654</v>
      </c>
      <c r="G3144" s="11">
        <v>3124</v>
      </c>
      <c r="H3144" s="11">
        <v>14</v>
      </c>
      <c r="I3144" s="125">
        <v>7150</v>
      </c>
      <c r="J3144" s="94" t="s">
        <v>54</v>
      </c>
      <c r="K3144" s="136" t="s">
        <v>278</v>
      </c>
    </row>
    <row r="3145" spans="1:11" hidden="1" x14ac:dyDescent="0.2">
      <c r="A3145" s="1">
        <v>3181</v>
      </c>
      <c r="B3145" s="148">
        <v>51730539</v>
      </c>
      <c r="C3145" s="154" t="s">
        <v>1475</v>
      </c>
      <c r="D3145" s="145" t="s">
        <v>3689</v>
      </c>
      <c r="E3145" s="14" t="s">
        <v>3389</v>
      </c>
      <c r="F3145" s="145" t="s">
        <v>2654</v>
      </c>
      <c r="G3145" s="146">
        <v>3124</v>
      </c>
      <c r="H3145" s="146">
        <v>14</v>
      </c>
      <c r="I3145" s="153">
        <v>7150</v>
      </c>
      <c r="J3145" s="145" t="s">
        <v>3689</v>
      </c>
    </row>
    <row r="3146" spans="1:11" hidden="1" x14ac:dyDescent="0.2">
      <c r="A3146" s="88">
        <v>1391</v>
      </c>
      <c r="B3146" s="95">
        <v>51732003</v>
      </c>
      <c r="C3146" s="124" t="s">
        <v>3102</v>
      </c>
      <c r="D3146" s="10" t="str">
        <f>VLOOKUP(B3146,[1]PLANTA!$A$2:$T$2334,20,0)</f>
        <v>Grupo Administrativo Bogotá Zona Norte</v>
      </c>
      <c r="E3146" s="100" t="s">
        <v>2651</v>
      </c>
      <c r="F3146" s="10" t="s">
        <v>2657</v>
      </c>
      <c r="G3146" s="11">
        <v>4210</v>
      </c>
      <c r="H3146" s="11">
        <v>16</v>
      </c>
      <c r="I3146" s="125">
        <v>230030</v>
      </c>
      <c r="J3146" s="94" t="s">
        <v>161</v>
      </c>
      <c r="K3146" s="136" t="s">
        <v>161</v>
      </c>
    </row>
    <row r="3147" spans="1:11" hidden="1" x14ac:dyDescent="0.2">
      <c r="A3147" s="1">
        <v>4320</v>
      </c>
      <c r="B3147" s="148">
        <v>51732003</v>
      </c>
      <c r="C3147" s="154" t="s">
        <v>3102</v>
      </c>
      <c r="D3147" s="145" t="s">
        <v>3756</v>
      </c>
      <c r="E3147" s="14" t="s">
        <v>3389</v>
      </c>
      <c r="F3147" s="145" t="s">
        <v>2657</v>
      </c>
      <c r="G3147" s="146">
        <v>4210</v>
      </c>
      <c r="H3147" s="146">
        <v>16</v>
      </c>
      <c r="I3147" s="153">
        <v>230030</v>
      </c>
      <c r="J3147" s="145" t="s">
        <v>3756</v>
      </c>
    </row>
    <row r="3148" spans="1:11" hidden="1" x14ac:dyDescent="0.2">
      <c r="A3148" s="88">
        <v>1118</v>
      </c>
      <c r="B3148" s="95">
        <v>51732451</v>
      </c>
      <c r="C3148" s="124" t="s">
        <v>1861</v>
      </c>
      <c r="D3148" s="10" t="str">
        <f>VLOOKUP(B3148,[1]PLANTA!$A$2:$T$2334,20,0)</f>
        <v>Grupo Jurídico Bogotá Zona Sur</v>
      </c>
      <c r="E3148" s="100" t="s">
        <v>2651</v>
      </c>
      <c r="F3148" s="10" t="s">
        <v>2652</v>
      </c>
      <c r="G3148" s="11" t="s">
        <v>2662</v>
      </c>
      <c r="H3148" s="11" t="s">
        <v>2663</v>
      </c>
      <c r="I3148" s="125">
        <v>210020</v>
      </c>
      <c r="J3148" s="94" t="s">
        <v>172</v>
      </c>
      <c r="K3148" s="136" t="s">
        <v>172</v>
      </c>
    </row>
    <row r="3149" spans="1:11" hidden="1" x14ac:dyDescent="0.2">
      <c r="A3149" s="1">
        <v>4062</v>
      </c>
      <c r="B3149" s="148">
        <v>51732451</v>
      </c>
      <c r="C3149" s="154" t="s">
        <v>1861</v>
      </c>
      <c r="D3149" s="145" t="s">
        <v>3747</v>
      </c>
      <c r="E3149" s="14" t="s">
        <v>3389</v>
      </c>
      <c r="F3149" s="145" t="s">
        <v>2652</v>
      </c>
      <c r="G3149" s="146" t="s">
        <v>2662</v>
      </c>
      <c r="H3149" s="146" t="s">
        <v>2663</v>
      </c>
      <c r="I3149" s="153">
        <v>210020</v>
      </c>
      <c r="J3149" s="145" t="s">
        <v>3747</v>
      </c>
    </row>
    <row r="3150" spans="1:11" hidden="1" x14ac:dyDescent="0.2">
      <c r="A3150" s="88">
        <v>1422</v>
      </c>
      <c r="B3150" s="95">
        <v>51734629</v>
      </c>
      <c r="C3150" s="124" t="s">
        <v>1476</v>
      </c>
      <c r="D3150" s="10" t="str">
        <f>VLOOKUP(B3150,[1]PLANTA!$A$2:$T$2334,20,0)</f>
        <v>LA PALMA</v>
      </c>
      <c r="E3150" s="100" t="s">
        <v>2825</v>
      </c>
      <c r="F3150" s="10" t="s">
        <v>2850</v>
      </c>
      <c r="G3150" s="11" t="s">
        <v>2851</v>
      </c>
      <c r="H3150" s="11" t="s">
        <v>2681</v>
      </c>
      <c r="I3150" s="125">
        <v>230130</v>
      </c>
      <c r="J3150" s="94" t="s">
        <v>164</v>
      </c>
      <c r="K3150" s="136" t="s">
        <v>161</v>
      </c>
    </row>
    <row r="3151" spans="1:11" hidden="1" x14ac:dyDescent="0.2">
      <c r="A3151" s="1">
        <v>4347</v>
      </c>
      <c r="B3151" s="148">
        <v>51734629</v>
      </c>
      <c r="C3151" s="154" t="s">
        <v>1476</v>
      </c>
      <c r="D3151" s="145" t="s">
        <v>164</v>
      </c>
      <c r="E3151" s="14" t="s">
        <v>3389</v>
      </c>
      <c r="F3151" s="145" t="s">
        <v>2850</v>
      </c>
      <c r="G3151" s="146" t="s">
        <v>2851</v>
      </c>
      <c r="H3151" s="146" t="s">
        <v>2681</v>
      </c>
      <c r="I3151" s="153">
        <v>230130</v>
      </c>
      <c r="J3151" s="145" t="s">
        <v>164</v>
      </c>
    </row>
    <row r="3152" spans="1:11" hidden="1" x14ac:dyDescent="0.2">
      <c r="A3152" s="88">
        <v>1078</v>
      </c>
      <c r="B3152" s="95">
        <v>51739745</v>
      </c>
      <c r="C3152" s="124" t="s">
        <v>1477</v>
      </c>
      <c r="D3152" s="10" t="str">
        <f>VLOOKUP(B3152,[1]PLANTA!$A$2:$T$2334,20,0)</f>
        <v>AYAPEL</v>
      </c>
      <c r="E3152" s="100" t="s">
        <v>2825</v>
      </c>
      <c r="F3152" s="10" t="s">
        <v>2850</v>
      </c>
      <c r="G3152" s="11" t="s">
        <v>2851</v>
      </c>
      <c r="H3152" s="11" t="s">
        <v>2681</v>
      </c>
      <c r="I3152" s="125">
        <v>200110</v>
      </c>
      <c r="J3152" s="94" t="s">
        <v>156</v>
      </c>
      <c r="K3152" s="136" t="s">
        <v>154</v>
      </c>
    </row>
    <row r="3153" spans="1:11" hidden="1" x14ac:dyDescent="0.2">
      <c r="A3153" s="1">
        <v>4030</v>
      </c>
      <c r="B3153" s="148">
        <v>51739745</v>
      </c>
      <c r="C3153" s="154" t="s">
        <v>1477</v>
      </c>
      <c r="D3153" s="145" t="s">
        <v>157</v>
      </c>
      <c r="E3153" s="14" t="s">
        <v>3389</v>
      </c>
      <c r="F3153" s="145" t="s">
        <v>2850</v>
      </c>
      <c r="G3153" s="146" t="s">
        <v>2851</v>
      </c>
      <c r="H3153" s="146" t="s">
        <v>2681</v>
      </c>
      <c r="I3153" s="153">
        <v>200120</v>
      </c>
      <c r="J3153" s="145" t="s">
        <v>157</v>
      </c>
    </row>
    <row r="3154" spans="1:11" hidden="1" x14ac:dyDescent="0.2">
      <c r="A3154" s="88">
        <v>1371</v>
      </c>
      <c r="B3154" s="95">
        <v>51766585</v>
      </c>
      <c r="C3154" s="124" t="s">
        <v>1478</v>
      </c>
      <c r="D3154" s="10" t="str">
        <f>VLOOKUP(B3154,[1]PLANTA!$A$2:$T$2334,20,0)</f>
        <v>Grupo Administrativo Bogotá Zona Norte</v>
      </c>
      <c r="E3154" s="100" t="s">
        <v>2653</v>
      </c>
      <c r="F3154" s="10" t="s">
        <v>2660</v>
      </c>
      <c r="G3154" s="11">
        <v>2028</v>
      </c>
      <c r="H3154" s="11">
        <v>17</v>
      </c>
      <c r="I3154" s="125">
        <v>230030</v>
      </c>
      <c r="J3154" s="94" t="s">
        <v>161</v>
      </c>
      <c r="K3154" s="136" t="s">
        <v>161</v>
      </c>
    </row>
    <row r="3155" spans="1:11" hidden="1" x14ac:dyDescent="0.2">
      <c r="A3155" s="1">
        <v>4300</v>
      </c>
      <c r="B3155" s="148">
        <v>51766585</v>
      </c>
      <c r="C3155" s="154" t="s">
        <v>1478</v>
      </c>
      <c r="D3155" s="145" t="s">
        <v>3756</v>
      </c>
      <c r="E3155" s="14" t="s">
        <v>3389</v>
      </c>
      <c r="F3155" s="145" t="s">
        <v>2660</v>
      </c>
      <c r="G3155" s="146">
        <v>2028</v>
      </c>
      <c r="H3155" s="146">
        <v>17</v>
      </c>
      <c r="I3155" s="153">
        <v>230030</v>
      </c>
      <c r="J3155" s="145" t="s">
        <v>3756</v>
      </c>
    </row>
    <row r="3156" spans="1:11" hidden="1" x14ac:dyDescent="0.2">
      <c r="A3156" s="88">
        <v>266</v>
      </c>
      <c r="B3156" s="95">
        <v>51779524</v>
      </c>
      <c r="C3156" s="124" t="s">
        <v>1479</v>
      </c>
      <c r="D3156" s="10" t="str">
        <f>VLOOKUP(B3156,[1]PLANTA!$A$2:$T$2334,20,0)</f>
        <v>Grupo de Infraestructura</v>
      </c>
      <c r="E3156" s="100" t="s">
        <v>2653</v>
      </c>
      <c r="F3156" s="10" t="s">
        <v>2660</v>
      </c>
      <c r="G3156" s="11">
        <v>2028</v>
      </c>
      <c r="H3156" s="11">
        <v>14</v>
      </c>
      <c r="I3156" s="125">
        <v>7250</v>
      </c>
      <c r="J3156" s="94" t="s">
        <v>54</v>
      </c>
      <c r="K3156" s="136" t="s">
        <v>278</v>
      </c>
    </row>
    <row r="3157" spans="1:11" hidden="1" x14ac:dyDescent="0.2">
      <c r="A3157" s="1">
        <v>3249</v>
      </c>
      <c r="B3157" s="148">
        <v>51779524</v>
      </c>
      <c r="C3157" s="154" t="s">
        <v>1479</v>
      </c>
      <c r="D3157" s="145" t="s">
        <v>3695</v>
      </c>
      <c r="E3157" s="14" t="s">
        <v>3389</v>
      </c>
      <c r="F3157" s="145" t="s">
        <v>2660</v>
      </c>
      <c r="G3157" s="146">
        <v>2028</v>
      </c>
      <c r="H3157" s="146">
        <v>14</v>
      </c>
      <c r="I3157" s="153">
        <v>7250</v>
      </c>
      <c r="J3157" s="145" t="s">
        <v>3695</v>
      </c>
    </row>
    <row r="3158" spans="1:11" hidden="1" x14ac:dyDescent="0.2">
      <c r="A3158" s="88">
        <v>1172</v>
      </c>
      <c r="B3158" s="95">
        <v>51780149</v>
      </c>
      <c r="C3158" s="124" t="s">
        <v>1480</v>
      </c>
      <c r="D3158" s="10" t="str">
        <f>VLOOKUP(B3158,[1]PLANTA!$A$2:$T$2334,20,0)</f>
        <v>Grupo Operativo Bogotá Zona Sur</v>
      </c>
      <c r="E3158" s="100" t="s">
        <v>2653</v>
      </c>
      <c r="F3158" s="10" t="s">
        <v>2695</v>
      </c>
      <c r="G3158" s="11">
        <v>4044</v>
      </c>
      <c r="H3158" s="11">
        <v>14</v>
      </c>
      <c r="I3158" s="125">
        <v>210040</v>
      </c>
      <c r="J3158" s="94" t="s">
        <v>172</v>
      </c>
      <c r="K3158" s="136" t="s">
        <v>172</v>
      </c>
    </row>
    <row r="3159" spans="1:11" hidden="1" x14ac:dyDescent="0.2">
      <c r="A3159" s="1">
        <v>4116</v>
      </c>
      <c r="B3159" s="148">
        <v>51780149</v>
      </c>
      <c r="C3159" s="154" t="s">
        <v>1480</v>
      </c>
      <c r="D3159" s="145" t="s">
        <v>3749</v>
      </c>
      <c r="E3159" s="14" t="s">
        <v>3389</v>
      </c>
      <c r="F3159" s="145" t="s">
        <v>2695</v>
      </c>
      <c r="G3159" s="146">
        <v>4044</v>
      </c>
      <c r="H3159" s="146">
        <v>14</v>
      </c>
      <c r="I3159" s="153">
        <v>210040</v>
      </c>
      <c r="J3159" s="145" t="s">
        <v>3749</v>
      </c>
    </row>
    <row r="3160" spans="1:11" hidden="1" x14ac:dyDescent="0.2">
      <c r="A3160" s="88">
        <v>9</v>
      </c>
      <c r="B3160" s="95">
        <v>51780522</v>
      </c>
      <c r="C3160" s="124" t="s">
        <v>1481</v>
      </c>
      <c r="D3160" s="10" t="str">
        <f>VLOOKUP(B3160,[1]PLANTA!$A$2:$T$2334,20,0)</f>
        <v>Grupo de Divulgación</v>
      </c>
      <c r="E3160" s="100" t="s">
        <v>2653</v>
      </c>
      <c r="F3160" s="10" t="s">
        <v>2655</v>
      </c>
      <c r="G3160" s="11">
        <v>3132</v>
      </c>
      <c r="H3160" s="11">
        <v>16</v>
      </c>
      <c r="I3160" s="125">
        <v>1100</v>
      </c>
      <c r="J3160" s="94" t="s">
        <v>54</v>
      </c>
      <c r="K3160" s="136" t="s">
        <v>278</v>
      </c>
    </row>
    <row r="3161" spans="1:11" hidden="1" x14ac:dyDescent="0.2">
      <c r="A3161" s="1">
        <v>3014</v>
      </c>
      <c r="B3161" s="148">
        <v>51780522</v>
      </c>
      <c r="C3161" s="154" t="s">
        <v>1481</v>
      </c>
      <c r="D3161" s="145" t="s">
        <v>3660</v>
      </c>
      <c r="E3161" s="14" t="s">
        <v>3389</v>
      </c>
      <c r="F3161" s="145" t="s">
        <v>2655</v>
      </c>
      <c r="G3161" s="146">
        <v>3132</v>
      </c>
      <c r="H3161" s="146">
        <v>16</v>
      </c>
      <c r="I3161" s="153">
        <v>1100</v>
      </c>
      <c r="J3161" s="145" t="s">
        <v>3660</v>
      </c>
    </row>
    <row r="3162" spans="1:11" hidden="1" x14ac:dyDescent="0.2">
      <c r="A3162" s="88">
        <v>1380</v>
      </c>
      <c r="B3162" s="95">
        <v>51782466</v>
      </c>
      <c r="C3162" s="124" t="s">
        <v>1482</v>
      </c>
      <c r="D3162" s="10" t="str">
        <f>VLOOKUP(B3162,[1]PLANTA!$A$2:$T$2334,20,0)</f>
        <v>Grupo Administrativo Bogotá Zona Norte</v>
      </c>
      <c r="E3162" s="100" t="s">
        <v>2653</v>
      </c>
      <c r="F3162" s="10" t="s">
        <v>2654</v>
      </c>
      <c r="G3162" s="11">
        <v>3124</v>
      </c>
      <c r="H3162" s="11">
        <v>14</v>
      </c>
      <c r="I3162" s="125">
        <v>230030</v>
      </c>
      <c r="J3162" s="94" t="s">
        <v>161</v>
      </c>
      <c r="K3162" s="136" t="s">
        <v>161</v>
      </c>
    </row>
    <row r="3163" spans="1:11" hidden="1" x14ac:dyDescent="0.2">
      <c r="A3163" s="1">
        <v>4309</v>
      </c>
      <c r="B3163" s="148">
        <v>51782466</v>
      </c>
      <c r="C3163" s="154" t="s">
        <v>1482</v>
      </c>
      <c r="D3163" s="145" t="s">
        <v>3756</v>
      </c>
      <c r="E3163" s="14" t="s">
        <v>3389</v>
      </c>
      <c r="F3163" s="145" t="s">
        <v>2654</v>
      </c>
      <c r="G3163" s="146">
        <v>3124</v>
      </c>
      <c r="H3163" s="146">
        <v>14</v>
      </c>
      <c r="I3163" s="153">
        <v>230030</v>
      </c>
      <c r="J3163" s="145" t="s">
        <v>3756</v>
      </c>
    </row>
    <row r="3164" spans="1:11" hidden="1" x14ac:dyDescent="0.2">
      <c r="A3164" s="88">
        <v>371</v>
      </c>
      <c r="B3164" s="96">
        <v>51787413</v>
      </c>
      <c r="C3164" s="124" t="s">
        <v>2812</v>
      </c>
      <c r="D3164" s="10" t="str">
        <f>VLOOKUP(B3164,[1]PLANTA!$A$2:$T$2334,20,0)</f>
        <v>OFICINA DE CONTROL DISCIPLINARIO INTERNO</v>
      </c>
      <c r="E3164" s="100" t="s">
        <v>2651</v>
      </c>
      <c r="F3164" s="10" t="s">
        <v>2652</v>
      </c>
      <c r="G3164" s="11" t="s">
        <v>2662</v>
      </c>
      <c r="H3164" s="11" t="s">
        <v>2663</v>
      </c>
      <c r="I3164" s="125">
        <v>12000</v>
      </c>
      <c r="J3164" s="94" t="s">
        <v>54</v>
      </c>
      <c r="K3164" s="136" t="s">
        <v>278</v>
      </c>
    </row>
    <row r="3165" spans="1:11" hidden="1" x14ac:dyDescent="0.2">
      <c r="A3165" s="1">
        <v>3350</v>
      </c>
      <c r="B3165" s="148">
        <v>51787413</v>
      </c>
      <c r="C3165" s="154" t="s">
        <v>2812</v>
      </c>
      <c r="D3165" s="145" t="s">
        <v>3709</v>
      </c>
      <c r="E3165" s="14" t="s">
        <v>3389</v>
      </c>
      <c r="F3165" s="145" t="s">
        <v>2652</v>
      </c>
      <c r="G3165" s="146" t="s">
        <v>2662</v>
      </c>
      <c r="H3165" s="146" t="s">
        <v>2663</v>
      </c>
      <c r="I3165" s="153">
        <v>12000</v>
      </c>
      <c r="J3165" s="145" t="s">
        <v>3709</v>
      </c>
    </row>
    <row r="3166" spans="1:11" hidden="1" x14ac:dyDescent="0.2">
      <c r="A3166" s="88">
        <v>1585</v>
      </c>
      <c r="B3166" s="95">
        <v>51787887</v>
      </c>
      <c r="C3166" s="124" t="s">
        <v>1483</v>
      </c>
      <c r="D3166" s="10" t="str">
        <f>VLOOKUP(B3166,[1]PLANTA!$A$2:$T$2334,20,0)</f>
        <v>Grupo Jurídico Villavicencio</v>
      </c>
      <c r="E3166" s="100" t="s">
        <v>2653</v>
      </c>
      <c r="F3166" s="10" t="s">
        <v>2652</v>
      </c>
      <c r="G3166" s="11">
        <v>2044</v>
      </c>
      <c r="H3166" s="11">
        <v>10</v>
      </c>
      <c r="I3166" s="125">
        <v>290020</v>
      </c>
      <c r="J3166" s="94" t="s">
        <v>199</v>
      </c>
      <c r="K3166" s="136" t="s">
        <v>198</v>
      </c>
    </row>
    <row r="3167" spans="1:11" hidden="1" x14ac:dyDescent="0.2">
      <c r="A3167" s="1">
        <v>4503</v>
      </c>
      <c r="B3167" s="143">
        <v>51787887</v>
      </c>
      <c r="C3167" s="154" t="s">
        <v>1483</v>
      </c>
      <c r="D3167" s="145" t="s">
        <v>3771</v>
      </c>
      <c r="E3167" s="14" t="s">
        <v>3389</v>
      </c>
      <c r="F3167" s="145" t="s">
        <v>2660</v>
      </c>
      <c r="G3167" s="146" t="s">
        <v>2668</v>
      </c>
      <c r="H3167" s="146" t="s">
        <v>2669</v>
      </c>
      <c r="I3167" s="153">
        <v>290020</v>
      </c>
      <c r="J3167" s="145" t="s">
        <v>3771</v>
      </c>
    </row>
    <row r="3168" spans="1:11" ht="38.25" hidden="1" x14ac:dyDescent="0.2">
      <c r="A3168" s="88">
        <v>2557</v>
      </c>
      <c r="B3168" s="105">
        <v>51787986</v>
      </c>
      <c r="C3168" s="115" t="s">
        <v>2032</v>
      </c>
      <c r="D3168" s="108" t="s">
        <v>1995</v>
      </c>
      <c r="E3168" s="132" t="s">
        <v>3388</v>
      </c>
      <c r="F3168" s="104" t="s">
        <v>3389</v>
      </c>
      <c r="G3168" s="104" t="s">
        <v>3389</v>
      </c>
      <c r="H3168" s="104" t="s">
        <v>3389</v>
      </c>
      <c r="I3168" s="104" t="s">
        <v>3389</v>
      </c>
      <c r="J3168" s="104" t="s">
        <v>168</v>
      </c>
      <c r="K3168" s="138" t="s">
        <v>168</v>
      </c>
    </row>
    <row r="3169" spans="1:11" hidden="1" x14ac:dyDescent="0.2">
      <c r="A3169" s="88">
        <v>379</v>
      </c>
      <c r="B3169" s="95">
        <v>51788669</v>
      </c>
      <c r="C3169" s="124" t="s">
        <v>1484</v>
      </c>
      <c r="D3169" s="10" t="str">
        <f>VLOOKUP(B3169,[1]PLANTA!$A$2:$T$2334,20,0)</f>
        <v>Grupo Disciplinario de Investigación y Control</v>
      </c>
      <c r="E3169" s="100" t="s">
        <v>2651</v>
      </c>
      <c r="F3169" s="10" t="s">
        <v>2660</v>
      </c>
      <c r="G3169" s="11">
        <v>2028</v>
      </c>
      <c r="H3169" s="11">
        <v>12</v>
      </c>
      <c r="I3169" s="125">
        <v>12020</v>
      </c>
      <c r="J3169" s="94" t="s">
        <v>54</v>
      </c>
      <c r="K3169" s="136" t="s">
        <v>278</v>
      </c>
    </row>
    <row r="3170" spans="1:11" hidden="1" x14ac:dyDescent="0.2">
      <c r="A3170" s="1">
        <v>3356</v>
      </c>
      <c r="B3170" s="148">
        <v>51788669</v>
      </c>
      <c r="C3170" s="154" t="s">
        <v>1484</v>
      </c>
      <c r="D3170" s="145" t="s">
        <v>3710</v>
      </c>
      <c r="E3170" s="14" t="s">
        <v>3389</v>
      </c>
      <c r="F3170" s="145" t="s">
        <v>2660</v>
      </c>
      <c r="G3170" s="146">
        <v>2028</v>
      </c>
      <c r="H3170" s="146">
        <v>12</v>
      </c>
      <c r="I3170" s="153">
        <v>12020</v>
      </c>
      <c r="J3170" s="145" t="s">
        <v>3710</v>
      </c>
    </row>
    <row r="3171" spans="1:11" hidden="1" x14ac:dyDescent="0.2">
      <c r="A3171" s="88">
        <v>356</v>
      </c>
      <c r="B3171" s="95">
        <v>51800303</v>
      </c>
      <c r="C3171" s="124" t="s">
        <v>1485</v>
      </c>
      <c r="D3171" s="10" t="str">
        <f>VLOOKUP(B3171,[1]PLANTA!$A$2:$T$2334,20,0)</f>
        <v>DIRECCION DE REGISTRO</v>
      </c>
      <c r="E3171" s="100" t="s">
        <v>2653</v>
      </c>
      <c r="F3171" s="10" t="s">
        <v>2660</v>
      </c>
      <c r="G3171" s="11">
        <v>2028</v>
      </c>
      <c r="H3171" s="11">
        <v>17</v>
      </c>
      <c r="I3171" s="125">
        <v>11100</v>
      </c>
      <c r="J3171" s="94" t="s">
        <v>54</v>
      </c>
      <c r="K3171" s="136" t="s">
        <v>278</v>
      </c>
    </row>
    <row r="3172" spans="1:11" hidden="1" x14ac:dyDescent="0.2">
      <c r="A3172" s="1">
        <v>3332</v>
      </c>
      <c r="B3172" s="148">
        <v>51800303</v>
      </c>
      <c r="C3172" s="154" t="s">
        <v>1485</v>
      </c>
      <c r="D3172" s="145" t="s">
        <v>3707</v>
      </c>
      <c r="E3172" s="14" t="s">
        <v>3389</v>
      </c>
      <c r="F3172" s="145" t="s">
        <v>2660</v>
      </c>
      <c r="G3172" s="146">
        <v>2028</v>
      </c>
      <c r="H3172" s="146">
        <v>17</v>
      </c>
      <c r="I3172" s="153">
        <v>11100</v>
      </c>
      <c r="J3172" s="145" t="s">
        <v>3707</v>
      </c>
    </row>
    <row r="3173" spans="1:11" hidden="1" x14ac:dyDescent="0.2">
      <c r="A3173" s="88">
        <v>158</v>
      </c>
      <c r="B3173" s="95">
        <v>51802544</v>
      </c>
      <c r="C3173" s="124" t="s">
        <v>1486</v>
      </c>
      <c r="D3173" s="10" t="str">
        <f>VLOOKUP(B3173,[1]PLANTA!$A$2:$T$2334,20,0)</f>
        <v>Grupo de Contabilidad y Costos</v>
      </c>
      <c r="E3173" s="100" t="s">
        <v>2653</v>
      </c>
      <c r="F3173" s="10" t="s">
        <v>2654</v>
      </c>
      <c r="G3173" s="11">
        <v>3124</v>
      </c>
      <c r="H3173" s="11">
        <v>14</v>
      </c>
      <c r="I3173" s="125">
        <v>7110</v>
      </c>
      <c r="J3173" s="94" t="s">
        <v>54</v>
      </c>
      <c r="K3173" s="136" t="s">
        <v>278</v>
      </c>
    </row>
    <row r="3174" spans="1:11" hidden="1" x14ac:dyDescent="0.2">
      <c r="A3174" s="1">
        <v>3151</v>
      </c>
      <c r="B3174" s="148">
        <v>51802544</v>
      </c>
      <c r="C3174" s="154" t="s">
        <v>1486</v>
      </c>
      <c r="D3174" s="145" t="s">
        <v>3685</v>
      </c>
      <c r="E3174" s="14" t="s">
        <v>3389</v>
      </c>
      <c r="F3174" s="145" t="s">
        <v>2654</v>
      </c>
      <c r="G3174" s="146">
        <v>3124</v>
      </c>
      <c r="H3174" s="146">
        <v>14</v>
      </c>
      <c r="I3174" s="153">
        <v>7110</v>
      </c>
      <c r="J3174" s="145" t="s">
        <v>3685</v>
      </c>
    </row>
    <row r="3175" spans="1:11" hidden="1" x14ac:dyDescent="0.2">
      <c r="A3175" s="88">
        <v>1393</v>
      </c>
      <c r="B3175" s="95">
        <v>51815024</v>
      </c>
      <c r="C3175" s="124" t="s">
        <v>1487</v>
      </c>
      <c r="D3175" s="10" t="str">
        <f>VLOOKUP(B3175,[1]PLANTA!$A$2:$T$2334,20,0)</f>
        <v>Grupo Administrativo Bogotá Zona Norte</v>
      </c>
      <c r="E3175" s="100" t="s">
        <v>2651</v>
      </c>
      <c r="F3175" s="10" t="s">
        <v>2657</v>
      </c>
      <c r="G3175" s="11">
        <v>4210</v>
      </c>
      <c r="H3175" s="11">
        <v>15</v>
      </c>
      <c r="I3175" s="125">
        <v>230030</v>
      </c>
      <c r="J3175" s="94" t="s">
        <v>161</v>
      </c>
      <c r="K3175" s="136" t="s">
        <v>161</v>
      </c>
    </row>
    <row r="3176" spans="1:11" hidden="1" x14ac:dyDescent="0.2">
      <c r="A3176" s="1">
        <v>4322</v>
      </c>
      <c r="B3176" s="148">
        <v>51815024</v>
      </c>
      <c r="C3176" s="154" t="s">
        <v>1487</v>
      </c>
      <c r="D3176" s="145" t="s">
        <v>3756</v>
      </c>
      <c r="E3176" s="14" t="s">
        <v>3389</v>
      </c>
      <c r="F3176" s="145" t="s">
        <v>2657</v>
      </c>
      <c r="G3176" s="146">
        <v>4210</v>
      </c>
      <c r="H3176" s="146">
        <v>15</v>
      </c>
      <c r="I3176" s="153">
        <v>230030</v>
      </c>
      <c r="J3176" s="145" t="s">
        <v>3756</v>
      </c>
    </row>
    <row r="3177" spans="1:11" hidden="1" x14ac:dyDescent="0.2">
      <c r="A3177" s="1">
        <v>4359</v>
      </c>
      <c r="B3177" s="148">
        <v>51826331</v>
      </c>
      <c r="C3177" s="154" t="s">
        <v>3597</v>
      </c>
      <c r="D3177" s="145" t="s">
        <v>167</v>
      </c>
      <c r="E3177" s="14" t="s">
        <v>3389</v>
      </c>
      <c r="F3177" s="145" t="s">
        <v>2850</v>
      </c>
      <c r="G3177" s="146" t="s">
        <v>2851</v>
      </c>
      <c r="H3177" s="146" t="s">
        <v>2681</v>
      </c>
      <c r="I3177" s="153">
        <v>230160</v>
      </c>
      <c r="J3177" s="145" t="s">
        <v>167</v>
      </c>
    </row>
    <row r="3178" spans="1:11" hidden="1" x14ac:dyDescent="0.2">
      <c r="A3178" s="88">
        <v>405</v>
      </c>
      <c r="B3178" s="95">
        <v>51828810</v>
      </c>
      <c r="C3178" s="124" t="s">
        <v>1488</v>
      </c>
      <c r="D3178" s="10" t="str">
        <f>VLOOKUP(B3178,[1]PLANTA!$A$2:$T$2334,20,0)</f>
        <v>DIRECCION DE INVESTIGACION Y CAPACITACION</v>
      </c>
      <c r="E3178" s="100" t="s">
        <v>2653</v>
      </c>
      <c r="F3178" s="10" t="s">
        <v>2652</v>
      </c>
      <c r="G3178" s="11">
        <v>2044</v>
      </c>
      <c r="H3178" s="11">
        <v>10</v>
      </c>
      <c r="I3178" s="125">
        <v>16000</v>
      </c>
      <c r="J3178" s="94" t="s">
        <v>54</v>
      </c>
      <c r="K3178" s="136" t="s">
        <v>278</v>
      </c>
    </row>
    <row r="3179" spans="1:11" hidden="1" x14ac:dyDescent="0.2">
      <c r="A3179" s="1">
        <v>4054</v>
      </c>
      <c r="B3179" s="148">
        <v>51828810</v>
      </c>
      <c r="C3179" s="154" t="s">
        <v>1488</v>
      </c>
      <c r="D3179" s="145" t="s">
        <v>3747</v>
      </c>
      <c r="E3179" s="14" t="s">
        <v>3389</v>
      </c>
      <c r="F3179" s="145" t="s">
        <v>2652</v>
      </c>
      <c r="G3179" s="146">
        <v>2044</v>
      </c>
      <c r="H3179" s="146">
        <v>10</v>
      </c>
      <c r="I3179" s="153">
        <v>210020</v>
      </c>
      <c r="J3179" s="145" t="s">
        <v>3747</v>
      </c>
    </row>
    <row r="3180" spans="1:11" hidden="1" x14ac:dyDescent="0.2">
      <c r="A3180" s="88">
        <v>132</v>
      </c>
      <c r="B3180" s="95">
        <v>51833807</v>
      </c>
      <c r="C3180" s="124" t="s">
        <v>1489</v>
      </c>
      <c r="D3180" s="10" t="str">
        <f>VLOOKUP(B3180,[1]PLANTA!$A$2:$T$2334,20,0)</f>
        <v>Grupo de Cultura del Servicio y Atención al Ciudadano</v>
      </c>
      <c r="E3180" s="100" t="s">
        <v>2653</v>
      </c>
      <c r="F3180" s="10" t="s">
        <v>2660</v>
      </c>
      <c r="G3180" s="11">
        <v>2028</v>
      </c>
      <c r="H3180" s="11">
        <v>18</v>
      </c>
      <c r="I3180" s="125">
        <v>7060</v>
      </c>
      <c r="J3180" s="94" t="s">
        <v>54</v>
      </c>
      <c r="K3180" s="136" t="s">
        <v>278</v>
      </c>
    </row>
    <row r="3181" spans="1:11" hidden="1" x14ac:dyDescent="0.2">
      <c r="A3181" s="1">
        <v>3128</v>
      </c>
      <c r="B3181" s="148">
        <v>51833807</v>
      </c>
      <c r="C3181" s="154" t="s">
        <v>1489</v>
      </c>
      <c r="D3181" s="145" t="s">
        <v>3682</v>
      </c>
      <c r="E3181" s="14" t="s">
        <v>3389</v>
      </c>
      <c r="F3181" s="145" t="s">
        <v>2660</v>
      </c>
      <c r="G3181" s="146">
        <v>2028</v>
      </c>
      <c r="H3181" s="146">
        <v>18</v>
      </c>
      <c r="I3181" s="153">
        <v>7060</v>
      </c>
      <c r="J3181" s="145" t="s">
        <v>3682</v>
      </c>
    </row>
    <row r="3182" spans="1:11" hidden="1" x14ac:dyDescent="0.2">
      <c r="A3182" s="88">
        <v>1366</v>
      </c>
      <c r="B3182" s="95">
        <v>51840834</v>
      </c>
      <c r="C3182" s="124" t="s">
        <v>1490</v>
      </c>
      <c r="D3182" s="10" t="str">
        <f>VLOOKUP(B3182,[1]PLANTA!$A$2:$T$2334,20,0)</f>
        <v>Grupo Jurídico Bogotá Zona Norte</v>
      </c>
      <c r="E3182" s="100" t="s">
        <v>2653</v>
      </c>
      <c r="F3182" s="10" t="s">
        <v>2695</v>
      </c>
      <c r="G3182" s="11">
        <v>4044</v>
      </c>
      <c r="H3182" s="11">
        <v>16</v>
      </c>
      <c r="I3182" s="125">
        <v>230020</v>
      </c>
      <c r="J3182" s="94" t="s">
        <v>161</v>
      </c>
      <c r="K3182" s="136" t="s">
        <v>161</v>
      </c>
    </row>
    <row r="3183" spans="1:11" hidden="1" x14ac:dyDescent="0.2">
      <c r="A3183" s="1">
        <v>4294</v>
      </c>
      <c r="B3183" s="148">
        <v>51840834</v>
      </c>
      <c r="C3183" s="154" t="s">
        <v>1490</v>
      </c>
      <c r="D3183" s="145" t="s">
        <v>3755</v>
      </c>
      <c r="E3183" s="14" t="s">
        <v>3389</v>
      </c>
      <c r="F3183" s="145" t="s">
        <v>2695</v>
      </c>
      <c r="G3183" s="146">
        <v>4044</v>
      </c>
      <c r="H3183" s="146">
        <v>16</v>
      </c>
      <c r="I3183" s="153">
        <v>230020</v>
      </c>
      <c r="J3183" s="145" t="s">
        <v>3755</v>
      </c>
    </row>
    <row r="3184" spans="1:11" hidden="1" x14ac:dyDescent="0.2">
      <c r="A3184" s="88">
        <v>16</v>
      </c>
      <c r="B3184" s="95">
        <v>51845009</v>
      </c>
      <c r="C3184" s="124" t="s">
        <v>2666</v>
      </c>
      <c r="D3184" s="10" t="str">
        <f>VLOOKUP(B3184,[1]PLANTA!$A$2:$T$2334,20,0)</f>
        <v>Grupo de Gestión Administrativa</v>
      </c>
      <c r="E3184" s="100" t="s">
        <v>2651</v>
      </c>
      <c r="F3184" s="10" t="s">
        <v>2657</v>
      </c>
      <c r="G3184" s="11">
        <v>4210</v>
      </c>
      <c r="H3184" s="11">
        <v>19</v>
      </c>
      <c r="I3184" s="125">
        <v>1300</v>
      </c>
      <c r="J3184" s="94" t="s">
        <v>54</v>
      </c>
      <c r="K3184" s="136" t="s">
        <v>278</v>
      </c>
    </row>
    <row r="3185" spans="1:11" hidden="1" x14ac:dyDescent="0.2">
      <c r="A3185" s="1">
        <v>3019</v>
      </c>
      <c r="B3185" s="148">
        <v>51845009</v>
      </c>
      <c r="C3185" s="154" t="s">
        <v>2666</v>
      </c>
      <c r="D3185" s="145" t="s">
        <v>3661</v>
      </c>
      <c r="E3185" s="14" t="s">
        <v>3389</v>
      </c>
      <c r="F3185" s="145" t="s">
        <v>2657</v>
      </c>
      <c r="G3185" s="146">
        <v>4210</v>
      </c>
      <c r="H3185" s="146">
        <v>19</v>
      </c>
      <c r="I3185" s="153">
        <v>1300</v>
      </c>
      <c r="J3185" s="145" t="s">
        <v>3661</v>
      </c>
    </row>
    <row r="3186" spans="1:11" hidden="1" x14ac:dyDescent="0.2">
      <c r="A3186" s="88">
        <v>60</v>
      </c>
      <c r="B3186" s="95">
        <v>51846687</v>
      </c>
      <c r="C3186" s="124" t="s">
        <v>1491</v>
      </c>
      <c r="D3186" s="10" t="str">
        <f>VLOOKUP(B3186,[1]PLANTA!$A$2:$T$2334,20,0)</f>
        <v>Grupo de desarrollo informático</v>
      </c>
      <c r="E3186" s="100" t="s">
        <v>2651</v>
      </c>
      <c r="F3186" s="10" t="s">
        <v>2660</v>
      </c>
      <c r="G3186" s="11" t="s">
        <v>2668</v>
      </c>
      <c r="H3186" s="11" t="s">
        <v>2692</v>
      </c>
      <c r="I3186" s="125">
        <v>4100</v>
      </c>
      <c r="J3186" s="94" t="s">
        <v>54</v>
      </c>
      <c r="K3186" s="136" t="s">
        <v>278</v>
      </c>
    </row>
    <row r="3187" spans="1:11" hidden="1" x14ac:dyDescent="0.2">
      <c r="A3187" s="1">
        <v>3061</v>
      </c>
      <c r="B3187" s="148">
        <v>51846687</v>
      </c>
      <c r="C3187" s="154" t="s">
        <v>1491</v>
      </c>
      <c r="D3187" s="145" t="s">
        <v>3669</v>
      </c>
      <c r="E3187" s="14" t="s">
        <v>3389</v>
      </c>
      <c r="F3187" s="145" t="s">
        <v>2660</v>
      </c>
      <c r="G3187" s="146" t="s">
        <v>2668</v>
      </c>
      <c r="H3187" s="146" t="s">
        <v>2692</v>
      </c>
      <c r="I3187" s="153">
        <v>4100</v>
      </c>
      <c r="J3187" s="145" t="s">
        <v>3669</v>
      </c>
    </row>
    <row r="3188" spans="1:11" hidden="1" x14ac:dyDescent="0.2">
      <c r="A3188" s="88">
        <v>56</v>
      </c>
      <c r="B3188" s="95">
        <v>51852742</v>
      </c>
      <c r="C3188" s="124" t="s">
        <v>2701</v>
      </c>
      <c r="D3188" s="10" t="str">
        <f>VLOOKUP(B3188,[1]PLANTA!$A$2:$T$2334,20,0)</f>
        <v>OFICINA DE INFORMATICA</v>
      </c>
      <c r="E3188" s="100" t="s">
        <v>2641</v>
      </c>
      <c r="F3188" s="10" t="s">
        <v>2702</v>
      </c>
      <c r="G3188" s="11" t="s">
        <v>2703</v>
      </c>
      <c r="H3188" s="11">
        <v>18</v>
      </c>
      <c r="I3188" s="125">
        <v>4000</v>
      </c>
      <c r="J3188" s="94" t="s">
        <v>54</v>
      </c>
      <c r="K3188" s="136" t="s">
        <v>278</v>
      </c>
    </row>
    <row r="3189" spans="1:11" hidden="1" x14ac:dyDescent="0.2">
      <c r="A3189" s="1">
        <v>3056</v>
      </c>
      <c r="B3189" s="148">
        <v>51852742</v>
      </c>
      <c r="C3189" s="154" t="s">
        <v>2701</v>
      </c>
      <c r="D3189" s="145" t="s">
        <v>3668</v>
      </c>
      <c r="E3189" s="14" t="s">
        <v>3389</v>
      </c>
      <c r="F3189" s="145" t="s">
        <v>2702</v>
      </c>
      <c r="G3189" s="146" t="s">
        <v>2703</v>
      </c>
      <c r="H3189" s="146">
        <v>18</v>
      </c>
      <c r="I3189" s="153">
        <v>4000</v>
      </c>
      <c r="J3189" s="145" t="s">
        <v>3668</v>
      </c>
    </row>
    <row r="3190" spans="1:11" hidden="1" x14ac:dyDescent="0.2">
      <c r="A3190" s="88">
        <v>1264</v>
      </c>
      <c r="B3190" s="95">
        <v>51859756</v>
      </c>
      <c r="C3190" s="124" t="s">
        <v>1492</v>
      </c>
      <c r="D3190" s="10" t="str">
        <f>VLOOKUP(B3190,[1]PLANTA!$A$2:$T$2334,20,0)</f>
        <v>Grupo Administrativo Bogotá Zona Centro</v>
      </c>
      <c r="E3190" s="100" t="s">
        <v>2651</v>
      </c>
      <c r="F3190" s="10" t="s">
        <v>2652</v>
      </c>
      <c r="G3190" s="11" t="s">
        <v>2662</v>
      </c>
      <c r="H3190" s="11" t="s">
        <v>2663</v>
      </c>
      <c r="I3190" s="125">
        <v>220030</v>
      </c>
      <c r="J3190" s="94" t="s">
        <v>168</v>
      </c>
      <c r="K3190" s="136" t="s">
        <v>168</v>
      </c>
    </row>
    <row r="3191" spans="1:11" hidden="1" x14ac:dyDescent="0.2">
      <c r="A3191" s="1">
        <v>3141</v>
      </c>
      <c r="B3191" s="148">
        <v>51859756</v>
      </c>
      <c r="C3191" s="154" t="s">
        <v>1492</v>
      </c>
      <c r="D3191" s="145" t="s">
        <v>3684</v>
      </c>
      <c r="E3191" s="14" t="s">
        <v>3389</v>
      </c>
      <c r="F3191" s="145" t="s">
        <v>2652</v>
      </c>
      <c r="G3191" s="146" t="s">
        <v>2662</v>
      </c>
      <c r="H3191" s="146" t="s">
        <v>2663</v>
      </c>
      <c r="I3191" s="153">
        <v>7100</v>
      </c>
      <c r="J3191" s="145" t="s">
        <v>3684</v>
      </c>
    </row>
    <row r="3192" spans="1:11" hidden="1" x14ac:dyDescent="0.2">
      <c r="A3192" s="88">
        <v>1108</v>
      </c>
      <c r="B3192" s="96">
        <v>51859992</v>
      </c>
      <c r="C3192" s="124" t="s">
        <v>1493</v>
      </c>
      <c r="D3192" s="10" t="str">
        <f>VLOOKUP(B3192,[1]PLANTA!$A$2:$T$2334,20,0)</f>
        <v>Grupo Jurídico Bogotá Zona Sur</v>
      </c>
      <c r="E3192" s="100" t="s">
        <v>2653</v>
      </c>
      <c r="F3192" s="10" t="s">
        <v>2660</v>
      </c>
      <c r="G3192" s="11">
        <v>2028</v>
      </c>
      <c r="H3192" s="11">
        <v>12</v>
      </c>
      <c r="I3192" s="125">
        <v>210020</v>
      </c>
      <c r="J3192" s="94" t="s">
        <v>172</v>
      </c>
      <c r="K3192" s="136" t="s">
        <v>172</v>
      </c>
    </row>
    <row r="3193" spans="1:11" hidden="1" x14ac:dyDescent="0.2">
      <c r="A3193" s="1">
        <v>4053</v>
      </c>
      <c r="B3193" s="148">
        <v>51859992</v>
      </c>
      <c r="C3193" s="154" t="s">
        <v>1493</v>
      </c>
      <c r="D3193" s="145" t="s">
        <v>3747</v>
      </c>
      <c r="E3193" s="14" t="s">
        <v>3389</v>
      </c>
      <c r="F3193" s="145" t="s">
        <v>2660</v>
      </c>
      <c r="G3193" s="146">
        <v>2028</v>
      </c>
      <c r="H3193" s="146">
        <v>12</v>
      </c>
      <c r="I3193" s="153">
        <v>210020</v>
      </c>
      <c r="J3193" s="145" t="s">
        <v>3747</v>
      </c>
    </row>
    <row r="3194" spans="1:11" hidden="1" x14ac:dyDescent="0.2">
      <c r="A3194" s="88">
        <v>276</v>
      </c>
      <c r="B3194" s="89">
        <v>51870415</v>
      </c>
      <c r="C3194" s="124" t="s">
        <v>1494</v>
      </c>
      <c r="D3194" s="10" t="str">
        <f>VLOOKUP(B3194,[1]PLANTA!$A$2:$T$2334,20,0)</f>
        <v>Grupo de Reestructuración SNR</v>
      </c>
      <c r="E3194" s="100" t="s">
        <v>2653</v>
      </c>
      <c r="F3194" s="10" t="s">
        <v>2660</v>
      </c>
      <c r="G3194" s="11" t="s">
        <v>2668</v>
      </c>
      <c r="H3194" s="11" t="s">
        <v>2720</v>
      </c>
      <c r="I3194" s="125">
        <v>7260</v>
      </c>
      <c r="J3194" s="94" t="s">
        <v>54</v>
      </c>
      <c r="K3194" s="136" t="s">
        <v>278</v>
      </c>
    </row>
    <row r="3195" spans="1:11" hidden="1" x14ac:dyDescent="0.2">
      <c r="A3195" s="1">
        <v>3258</v>
      </c>
      <c r="B3195" s="148">
        <v>51870415</v>
      </c>
      <c r="C3195" s="154" t="s">
        <v>1494</v>
      </c>
      <c r="D3195" s="145" t="s">
        <v>3696</v>
      </c>
      <c r="E3195" s="14" t="s">
        <v>3389</v>
      </c>
      <c r="F3195" s="145" t="s">
        <v>2660</v>
      </c>
      <c r="G3195" s="146" t="s">
        <v>2668</v>
      </c>
      <c r="H3195" s="146" t="s">
        <v>2720</v>
      </c>
      <c r="I3195" s="153">
        <v>7260</v>
      </c>
      <c r="J3195" s="145" t="s">
        <v>3696</v>
      </c>
    </row>
    <row r="3196" spans="1:11" hidden="1" x14ac:dyDescent="0.2">
      <c r="A3196" s="88">
        <v>47</v>
      </c>
      <c r="B3196" s="95">
        <v>51870500</v>
      </c>
      <c r="C3196" s="124" t="s">
        <v>1495</v>
      </c>
      <c r="D3196" s="10" t="str">
        <f>VLOOKUP(B3196,[1]PLANTA!$A$2:$T$2334,20,0)</f>
        <v>Grupo de Formulación y Evaluación de Proyectos de Inversión</v>
      </c>
      <c r="E3196" s="100" t="s">
        <v>2651</v>
      </c>
      <c r="F3196" s="10" t="s">
        <v>2652</v>
      </c>
      <c r="G3196" s="11" t="s">
        <v>2662</v>
      </c>
      <c r="H3196" s="11" t="s">
        <v>2683</v>
      </c>
      <c r="I3196" s="125">
        <v>3100</v>
      </c>
      <c r="J3196" s="94" t="s">
        <v>54</v>
      </c>
      <c r="K3196" s="136" t="s">
        <v>278</v>
      </c>
    </row>
    <row r="3197" spans="1:11" hidden="1" x14ac:dyDescent="0.2">
      <c r="A3197" s="1">
        <v>3047</v>
      </c>
      <c r="B3197" s="148">
        <v>51870500</v>
      </c>
      <c r="C3197" s="154" t="s">
        <v>1495</v>
      </c>
      <c r="D3197" s="145" t="s">
        <v>3665</v>
      </c>
      <c r="E3197" s="14" t="s">
        <v>3389</v>
      </c>
      <c r="F3197" s="145" t="s">
        <v>2652</v>
      </c>
      <c r="G3197" s="146" t="s">
        <v>2662</v>
      </c>
      <c r="H3197" s="146" t="s">
        <v>2683</v>
      </c>
      <c r="I3197" s="153">
        <v>3100</v>
      </c>
      <c r="J3197" s="145" t="s">
        <v>3665</v>
      </c>
    </row>
    <row r="3198" spans="1:11" ht="38.25" hidden="1" x14ac:dyDescent="0.2">
      <c r="A3198" s="88">
        <v>2558</v>
      </c>
      <c r="B3198" s="105">
        <v>51874616</v>
      </c>
      <c r="C3198" s="115" t="s">
        <v>2240</v>
      </c>
      <c r="D3198" s="108" t="s">
        <v>1965</v>
      </c>
      <c r="E3198" s="132" t="s">
        <v>3388</v>
      </c>
      <c r="F3198" s="104" t="s">
        <v>3389</v>
      </c>
      <c r="G3198" s="104" t="s">
        <v>3389</v>
      </c>
      <c r="H3198" s="104" t="s">
        <v>3389</v>
      </c>
      <c r="I3198" s="104" t="s">
        <v>3389</v>
      </c>
      <c r="J3198" s="104" t="s">
        <v>161</v>
      </c>
      <c r="K3198" s="138" t="s">
        <v>161</v>
      </c>
    </row>
    <row r="3199" spans="1:11" hidden="1" x14ac:dyDescent="0.2">
      <c r="A3199" s="88">
        <v>989</v>
      </c>
      <c r="B3199" s="95">
        <v>51876093</v>
      </c>
      <c r="C3199" s="124" t="s">
        <v>1496</v>
      </c>
      <c r="D3199" s="10" t="str">
        <f>VLOOKUP(B3199,[1]PLANTA!$A$2:$T$2334,20,0)</f>
        <v>Grupo Administrativo POPAYAN</v>
      </c>
      <c r="E3199" s="100" t="s">
        <v>2651</v>
      </c>
      <c r="F3199" s="10" t="s">
        <v>2654</v>
      </c>
      <c r="G3199" s="11">
        <v>3124</v>
      </c>
      <c r="H3199" s="11">
        <v>14</v>
      </c>
      <c r="I3199" s="125">
        <v>180030</v>
      </c>
      <c r="J3199" s="94" t="s">
        <v>144</v>
      </c>
      <c r="K3199" s="136" t="s">
        <v>143</v>
      </c>
    </row>
    <row r="3200" spans="1:11" hidden="1" x14ac:dyDescent="0.2">
      <c r="A3200" s="1">
        <v>3941</v>
      </c>
      <c r="B3200" s="148">
        <v>51876093</v>
      </c>
      <c r="C3200" s="154" t="s">
        <v>1496</v>
      </c>
      <c r="D3200" s="145" t="s">
        <v>3739</v>
      </c>
      <c r="E3200" s="14" t="s">
        <v>3389</v>
      </c>
      <c r="F3200" s="145" t="s">
        <v>2654</v>
      </c>
      <c r="G3200" s="146">
        <v>3124</v>
      </c>
      <c r="H3200" s="146">
        <v>14</v>
      </c>
      <c r="I3200" s="153">
        <v>180030</v>
      </c>
      <c r="J3200" s="145" t="s">
        <v>3739</v>
      </c>
    </row>
    <row r="3201" spans="1:11" hidden="1" x14ac:dyDescent="0.2">
      <c r="A3201" s="88">
        <v>1842</v>
      </c>
      <c r="B3201" s="95">
        <v>51877907</v>
      </c>
      <c r="C3201" s="124" t="s">
        <v>3228</v>
      </c>
      <c r="D3201" s="10" t="str">
        <f>VLOOKUP(B3201,[1]PLANTA!$A$2:$T$2334,20,0)</f>
        <v>Grupo Jurídico Bucaramanga</v>
      </c>
      <c r="E3201" s="100" t="s">
        <v>2651</v>
      </c>
      <c r="F3201" s="10" t="s">
        <v>2657</v>
      </c>
      <c r="G3201" s="11">
        <v>4210</v>
      </c>
      <c r="H3201" s="11">
        <v>16</v>
      </c>
      <c r="I3201" s="125">
        <v>340020</v>
      </c>
      <c r="J3201" s="94" t="s">
        <v>234</v>
      </c>
      <c r="K3201" s="136" t="s">
        <v>233</v>
      </c>
    </row>
    <row r="3202" spans="1:11" hidden="1" x14ac:dyDescent="0.2">
      <c r="A3202" s="1">
        <v>4743</v>
      </c>
      <c r="B3202" s="148">
        <v>51877907</v>
      </c>
      <c r="C3202" s="154" t="s">
        <v>3228</v>
      </c>
      <c r="D3202" s="145" t="s">
        <v>3786</v>
      </c>
      <c r="E3202" s="14" t="s">
        <v>3389</v>
      </c>
      <c r="F3202" s="145" t="s">
        <v>2657</v>
      </c>
      <c r="G3202" s="146">
        <v>4210</v>
      </c>
      <c r="H3202" s="146">
        <v>16</v>
      </c>
      <c r="I3202" s="153">
        <v>340020</v>
      </c>
      <c r="J3202" s="145" t="s">
        <v>3786</v>
      </c>
    </row>
    <row r="3203" spans="1:11" hidden="1" x14ac:dyDescent="0.2">
      <c r="A3203" s="88">
        <v>278</v>
      </c>
      <c r="B3203" s="95">
        <v>51882004</v>
      </c>
      <c r="C3203" s="124" t="s">
        <v>2780</v>
      </c>
      <c r="D3203" s="10" t="str">
        <f>VLOOKUP(B3203,[1]PLANTA!$A$2:$T$2334,20,0)</f>
        <v>Grupo de Reestructuración SNR</v>
      </c>
      <c r="E3203" s="100" t="s">
        <v>2651</v>
      </c>
      <c r="F3203" s="10" t="s">
        <v>2695</v>
      </c>
      <c r="G3203" s="11">
        <v>4044</v>
      </c>
      <c r="H3203" s="11">
        <v>16</v>
      </c>
      <c r="I3203" s="125">
        <v>7260</v>
      </c>
      <c r="J3203" s="94" t="s">
        <v>54</v>
      </c>
      <c r="K3203" s="136" t="s">
        <v>278</v>
      </c>
    </row>
    <row r="3204" spans="1:11" hidden="1" x14ac:dyDescent="0.2">
      <c r="A3204" s="1">
        <v>3260</v>
      </c>
      <c r="B3204" s="148">
        <v>51882004</v>
      </c>
      <c r="C3204" s="154" t="s">
        <v>2780</v>
      </c>
      <c r="D3204" s="145" t="s">
        <v>3696</v>
      </c>
      <c r="E3204" s="14" t="s">
        <v>3389</v>
      </c>
      <c r="F3204" s="145" t="s">
        <v>2695</v>
      </c>
      <c r="G3204" s="146">
        <v>4044</v>
      </c>
      <c r="H3204" s="146">
        <v>16</v>
      </c>
      <c r="I3204" s="153">
        <v>7260</v>
      </c>
      <c r="J3204" s="145" t="s">
        <v>3696</v>
      </c>
    </row>
    <row r="3205" spans="1:11" hidden="1" x14ac:dyDescent="0.2">
      <c r="A3205" s="88">
        <v>248</v>
      </c>
      <c r="B3205" s="95">
        <v>51890139</v>
      </c>
      <c r="C3205" s="124" t="s">
        <v>1497</v>
      </c>
      <c r="D3205" s="10" t="str">
        <f>VLOOKUP(B3205,[1]PLANTA!$A$2:$T$2334,20,0)</f>
        <v>Grupo de Administración del Talento Humano</v>
      </c>
      <c r="E3205" s="100" t="s">
        <v>2653</v>
      </c>
      <c r="F3205" s="10" t="s">
        <v>2654</v>
      </c>
      <c r="G3205" s="11">
        <v>3124</v>
      </c>
      <c r="H3205" s="11">
        <v>14</v>
      </c>
      <c r="I3205" s="125">
        <v>7230</v>
      </c>
      <c r="J3205" s="94" t="s">
        <v>54</v>
      </c>
      <c r="K3205" s="136" t="s">
        <v>278</v>
      </c>
    </row>
    <row r="3206" spans="1:11" hidden="1" x14ac:dyDescent="0.2">
      <c r="A3206" s="1">
        <v>3235</v>
      </c>
      <c r="B3206" s="148">
        <v>51890139</v>
      </c>
      <c r="C3206" s="154" t="s">
        <v>1497</v>
      </c>
      <c r="D3206" s="145" t="s">
        <v>3693</v>
      </c>
      <c r="E3206" s="14" t="s">
        <v>3389</v>
      </c>
      <c r="F3206" s="145" t="s">
        <v>2654</v>
      </c>
      <c r="G3206" s="146">
        <v>3124</v>
      </c>
      <c r="H3206" s="146">
        <v>14</v>
      </c>
      <c r="I3206" s="153">
        <v>7230</v>
      </c>
      <c r="J3206" s="145" t="s">
        <v>3693</v>
      </c>
    </row>
    <row r="3207" spans="1:11" hidden="1" x14ac:dyDescent="0.2">
      <c r="A3207" s="88">
        <v>831</v>
      </c>
      <c r="B3207" s="95">
        <v>51891295</v>
      </c>
      <c r="C3207" s="124" t="s">
        <v>1498</v>
      </c>
      <c r="D3207" s="10" t="str">
        <f>VLOOKUP(B3207,[1]PLANTA!$A$2:$T$2334,20,0)</f>
        <v>CHIQUINQUIRA</v>
      </c>
      <c r="E3207" s="100" t="s">
        <v>2653</v>
      </c>
      <c r="F3207" s="10" t="s">
        <v>2695</v>
      </c>
      <c r="G3207" s="11">
        <v>4044</v>
      </c>
      <c r="H3207" s="11">
        <v>12</v>
      </c>
      <c r="I3207" s="125">
        <v>150110</v>
      </c>
      <c r="J3207" s="94" t="s">
        <v>112</v>
      </c>
      <c r="K3207" s="136" t="s">
        <v>110</v>
      </c>
    </row>
    <row r="3208" spans="1:11" hidden="1" x14ac:dyDescent="0.2">
      <c r="A3208" s="1">
        <v>3794</v>
      </c>
      <c r="B3208" s="148">
        <v>51891295</v>
      </c>
      <c r="C3208" s="154" t="s">
        <v>1498</v>
      </c>
      <c r="D3208" s="145" t="s">
        <v>112</v>
      </c>
      <c r="E3208" s="14" t="s">
        <v>3389</v>
      </c>
      <c r="F3208" s="145" t="s">
        <v>2695</v>
      </c>
      <c r="G3208" s="146">
        <v>4044</v>
      </c>
      <c r="H3208" s="146">
        <v>12</v>
      </c>
      <c r="I3208" s="153">
        <v>150110</v>
      </c>
      <c r="J3208" s="145" t="s">
        <v>112</v>
      </c>
    </row>
    <row r="3209" spans="1:11" hidden="1" x14ac:dyDescent="0.2">
      <c r="A3209" s="88">
        <v>249</v>
      </c>
      <c r="B3209" s="95">
        <v>51910114</v>
      </c>
      <c r="C3209" s="124" t="s">
        <v>1499</v>
      </c>
      <c r="D3209" s="10" t="str">
        <f>VLOOKUP(B3209,[1]PLANTA!$A$2:$T$2334,20,0)</f>
        <v>Grupo de Administración del Talento Humano</v>
      </c>
      <c r="E3209" s="100" t="s">
        <v>2653</v>
      </c>
      <c r="F3209" s="10" t="s">
        <v>2654</v>
      </c>
      <c r="G3209" s="11">
        <v>3124</v>
      </c>
      <c r="H3209" s="11">
        <v>14</v>
      </c>
      <c r="I3209" s="125">
        <v>7230</v>
      </c>
      <c r="J3209" s="94" t="s">
        <v>54</v>
      </c>
      <c r="K3209" s="136" t="s">
        <v>278</v>
      </c>
    </row>
    <row r="3210" spans="1:11" hidden="1" x14ac:dyDescent="0.2">
      <c r="A3210" s="1">
        <v>3236</v>
      </c>
      <c r="B3210" s="148">
        <v>51910114</v>
      </c>
      <c r="C3210" s="154" t="s">
        <v>1499</v>
      </c>
      <c r="D3210" s="145" t="s">
        <v>3693</v>
      </c>
      <c r="E3210" s="14" t="s">
        <v>3389</v>
      </c>
      <c r="F3210" s="145" t="s">
        <v>2654</v>
      </c>
      <c r="G3210" s="146">
        <v>3124</v>
      </c>
      <c r="H3210" s="146">
        <v>14</v>
      </c>
      <c r="I3210" s="153">
        <v>7230</v>
      </c>
      <c r="J3210" s="145" t="s">
        <v>3693</v>
      </c>
    </row>
    <row r="3211" spans="1:11" hidden="1" x14ac:dyDescent="0.2">
      <c r="A3211" s="88">
        <v>122</v>
      </c>
      <c r="B3211" s="96">
        <v>51914618</v>
      </c>
      <c r="C3211" s="124" t="s">
        <v>1500</v>
      </c>
      <c r="D3211" s="10" t="str">
        <f>VLOOKUP(B3211,[1]PLANTA!$A$2:$T$2334,20,0)</f>
        <v>OFICINA DE CONTROL INTERNO</v>
      </c>
      <c r="E3211" s="100" t="s">
        <v>2651</v>
      </c>
      <c r="F3211" s="10" t="s">
        <v>2695</v>
      </c>
      <c r="G3211" s="11">
        <v>4044</v>
      </c>
      <c r="H3211" s="11">
        <v>14</v>
      </c>
      <c r="I3211" s="125">
        <v>6000</v>
      </c>
      <c r="J3211" s="94" t="s">
        <v>54</v>
      </c>
      <c r="K3211" s="136" t="s">
        <v>278</v>
      </c>
    </row>
    <row r="3212" spans="1:11" hidden="1" x14ac:dyDescent="0.2">
      <c r="A3212" s="1">
        <v>3058</v>
      </c>
      <c r="B3212" s="148">
        <v>51914618</v>
      </c>
      <c r="C3212" s="154" t="s">
        <v>1500</v>
      </c>
      <c r="D3212" s="145" t="s">
        <v>3668</v>
      </c>
      <c r="E3212" s="14" t="s">
        <v>3389</v>
      </c>
      <c r="F3212" s="145" t="s">
        <v>2695</v>
      </c>
      <c r="G3212" s="146">
        <v>4044</v>
      </c>
      <c r="H3212" s="146">
        <v>14</v>
      </c>
      <c r="I3212" s="153">
        <v>4000</v>
      </c>
      <c r="J3212" s="145" t="s">
        <v>3668</v>
      </c>
    </row>
    <row r="3213" spans="1:11" hidden="1" x14ac:dyDescent="0.2">
      <c r="A3213" s="88">
        <v>160</v>
      </c>
      <c r="B3213" s="99">
        <v>51916418</v>
      </c>
      <c r="C3213" s="124" t="s">
        <v>1501</v>
      </c>
      <c r="D3213" s="10" t="str">
        <f>VLOOKUP(B3213,[1]PLANTA!$A$2:$T$2334,20,0)</f>
        <v>Grupo de Presupuesto</v>
      </c>
      <c r="E3213" s="100" t="s">
        <v>2653</v>
      </c>
      <c r="F3213" s="10" t="s">
        <v>2660</v>
      </c>
      <c r="G3213" s="11">
        <v>2028</v>
      </c>
      <c r="H3213" s="11" t="s">
        <v>2669</v>
      </c>
      <c r="I3213" s="125">
        <v>7120</v>
      </c>
      <c r="J3213" s="94" t="s">
        <v>54</v>
      </c>
      <c r="K3213" s="136" t="s">
        <v>278</v>
      </c>
    </row>
    <row r="3214" spans="1:11" hidden="1" x14ac:dyDescent="0.2">
      <c r="A3214" s="1">
        <v>3153</v>
      </c>
      <c r="B3214" s="148">
        <v>51916418</v>
      </c>
      <c r="C3214" s="154" t="s">
        <v>1501</v>
      </c>
      <c r="D3214" s="145" t="s">
        <v>3686</v>
      </c>
      <c r="E3214" s="14" t="s">
        <v>3389</v>
      </c>
      <c r="F3214" s="145" t="s">
        <v>2660</v>
      </c>
      <c r="G3214" s="146">
        <v>2028</v>
      </c>
      <c r="H3214" s="146" t="s">
        <v>2669</v>
      </c>
      <c r="I3214" s="153">
        <v>7120</v>
      </c>
      <c r="J3214" s="145" t="s">
        <v>3686</v>
      </c>
    </row>
    <row r="3215" spans="1:11" hidden="1" x14ac:dyDescent="0.2">
      <c r="A3215" s="88">
        <v>272</v>
      </c>
      <c r="B3215" s="89">
        <v>51919821</v>
      </c>
      <c r="C3215" s="124" t="s">
        <v>1502</v>
      </c>
      <c r="D3215" s="10" t="str">
        <f>VLOOKUP(B3215,[1]PLANTA!$A$2:$T$2334,20,0)</f>
        <v>Grupo de Infraestructura</v>
      </c>
      <c r="E3215" s="100" t="s">
        <v>2653</v>
      </c>
      <c r="F3215" s="10" t="s">
        <v>2654</v>
      </c>
      <c r="G3215" s="11">
        <v>3124</v>
      </c>
      <c r="H3215" s="11">
        <v>14</v>
      </c>
      <c r="I3215" s="125">
        <v>7250</v>
      </c>
      <c r="J3215" s="94" t="s">
        <v>54</v>
      </c>
      <c r="K3215" s="136" t="s">
        <v>278</v>
      </c>
    </row>
    <row r="3216" spans="1:11" hidden="1" x14ac:dyDescent="0.2">
      <c r="A3216" s="1">
        <v>3254</v>
      </c>
      <c r="B3216" s="143">
        <v>51919821</v>
      </c>
      <c r="C3216" s="154" t="s">
        <v>1502</v>
      </c>
      <c r="D3216" s="145" t="s">
        <v>3695</v>
      </c>
      <c r="E3216" s="14" t="s">
        <v>3389</v>
      </c>
      <c r="F3216" s="145" t="s">
        <v>2654</v>
      </c>
      <c r="G3216" s="146">
        <v>3124</v>
      </c>
      <c r="H3216" s="146">
        <v>14</v>
      </c>
      <c r="I3216" s="153">
        <v>7250</v>
      </c>
      <c r="J3216" s="145" t="s">
        <v>3695</v>
      </c>
    </row>
    <row r="3217" spans="1:11" ht="38.25" hidden="1" x14ac:dyDescent="0.2">
      <c r="A3217" s="88">
        <v>2559</v>
      </c>
      <c r="B3217" s="116">
        <v>51920408</v>
      </c>
      <c r="C3217" s="115" t="s">
        <v>2203</v>
      </c>
      <c r="D3217" s="108" t="s">
        <v>1965</v>
      </c>
      <c r="E3217" s="132" t="s">
        <v>3388</v>
      </c>
      <c r="F3217" s="104" t="s">
        <v>3389</v>
      </c>
      <c r="G3217" s="104" t="s">
        <v>3389</v>
      </c>
      <c r="H3217" s="104" t="s">
        <v>3389</v>
      </c>
      <c r="I3217" s="104" t="s">
        <v>3389</v>
      </c>
      <c r="J3217" s="104" t="s">
        <v>161</v>
      </c>
      <c r="K3217" s="138" t="s">
        <v>161</v>
      </c>
    </row>
    <row r="3218" spans="1:11" hidden="1" x14ac:dyDescent="0.2">
      <c r="A3218" s="88">
        <v>238</v>
      </c>
      <c r="B3218" s="95">
        <v>51920503</v>
      </c>
      <c r="C3218" s="124" t="s">
        <v>1503</v>
      </c>
      <c r="D3218" s="10" t="str">
        <f>VLOOKUP(B3218,[1]PLANTA!$A$2:$T$2334,20,0)</f>
        <v>Grupo de Administración del Talento Humano</v>
      </c>
      <c r="E3218" s="100" t="s">
        <v>2653</v>
      </c>
      <c r="F3218" s="10" t="s">
        <v>2652</v>
      </c>
      <c r="G3218" s="11">
        <v>2044</v>
      </c>
      <c r="H3218" s="11" t="s">
        <v>2694</v>
      </c>
      <c r="I3218" s="125">
        <v>7230</v>
      </c>
      <c r="J3218" s="94" t="s">
        <v>54</v>
      </c>
      <c r="K3218" s="136" t="s">
        <v>278</v>
      </c>
    </row>
    <row r="3219" spans="1:11" hidden="1" x14ac:dyDescent="0.2">
      <c r="A3219" s="1">
        <v>3226</v>
      </c>
      <c r="B3219" s="148">
        <v>51920503</v>
      </c>
      <c r="C3219" s="154" t="s">
        <v>1503</v>
      </c>
      <c r="D3219" s="145" t="s">
        <v>3693</v>
      </c>
      <c r="E3219" s="14" t="s">
        <v>3389</v>
      </c>
      <c r="F3219" s="145" t="s">
        <v>2652</v>
      </c>
      <c r="G3219" s="146">
        <v>2044</v>
      </c>
      <c r="H3219" s="146" t="s">
        <v>2694</v>
      </c>
      <c r="I3219" s="153">
        <v>7230</v>
      </c>
      <c r="J3219" s="145" t="s">
        <v>3693</v>
      </c>
    </row>
    <row r="3220" spans="1:11" hidden="1" x14ac:dyDescent="0.2">
      <c r="A3220" s="88">
        <v>319</v>
      </c>
      <c r="B3220" s="95">
        <v>51933065</v>
      </c>
      <c r="C3220" s="124" t="s">
        <v>2798</v>
      </c>
      <c r="D3220" s="10" t="str">
        <f>VLOOKUP(B3220,[1]PLANTA!$A$2:$T$2334,20,0)</f>
        <v>DIRECCION DE GESTION NOTARIAL</v>
      </c>
      <c r="E3220" s="100" t="s">
        <v>2651</v>
      </c>
      <c r="F3220" s="10" t="s">
        <v>2654</v>
      </c>
      <c r="G3220" s="11" t="s">
        <v>2723</v>
      </c>
      <c r="H3220" s="11" t="s">
        <v>2735</v>
      </c>
      <c r="I3220" s="125">
        <v>9100</v>
      </c>
      <c r="J3220" s="94" t="s">
        <v>54</v>
      </c>
      <c r="K3220" s="136" t="s">
        <v>278</v>
      </c>
    </row>
    <row r="3221" spans="1:11" hidden="1" x14ac:dyDescent="0.2">
      <c r="A3221" s="1">
        <v>3298</v>
      </c>
      <c r="B3221" s="148">
        <v>51933065</v>
      </c>
      <c r="C3221" s="154" t="s">
        <v>2798</v>
      </c>
      <c r="D3221" s="145" t="s">
        <v>3702</v>
      </c>
      <c r="E3221" s="14" t="s">
        <v>3389</v>
      </c>
      <c r="F3221" s="145" t="s">
        <v>2654</v>
      </c>
      <c r="G3221" s="146" t="s">
        <v>2723</v>
      </c>
      <c r="H3221" s="146" t="s">
        <v>2735</v>
      </c>
      <c r="I3221" s="153">
        <v>9100</v>
      </c>
      <c r="J3221" s="145" t="s">
        <v>3702</v>
      </c>
    </row>
    <row r="3222" spans="1:11" hidden="1" x14ac:dyDescent="0.2">
      <c r="A3222" s="88">
        <v>51</v>
      </c>
      <c r="B3222" s="95">
        <v>51933608</v>
      </c>
      <c r="C3222" s="124" t="s">
        <v>2699</v>
      </c>
      <c r="D3222" s="10" t="str">
        <f>VLOOKUP(B3222,[1]PLANTA!$A$2:$T$2334,20,0)</f>
        <v>Grupo de Estadística  Registral y  Notarial</v>
      </c>
      <c r="E3222" s="100" t="s">
        <v>2653</v>
      </c>
      <c r="F3222" s="10" t="s">
        <v>2654</v>
      </c>
      <c r="G3222" s="11">
        <v>3124</v>
      </c>
      <c r="H3222" s="11">
        <v>14</v>
      </c>
      <c r="I3222" s="125">
        <v>3200</v>
      </c>
      <c r="J3222" s="94" t="s">
        <v>54</v>
      </c>
      <c r="K3222" s="136" t="s">
        <v>278</v>
      </c>
    </row>
    <row r="3223" spans="1:11" hidden="1" x14ac:dyDescent="0.2">
      <c r="A3223" s="1">
        <v>3051</v>
      </c>
      <c r="B3223" s="148">
        <v>51933608</v>
      </c>
      <c r="C3223" s="154" t="s">
        <v>2699</v>
      </c>
      <c r="D3223" s="145" t="s">
        <v>3666</v>
      </c>
      <c r="E3223" s="14" t="s">
        <v>3389</v>
      </c>
      <c r="F3223" s="145" t="s">
        <v>2654</v>
      </c>
      <c r="G3223" s="146">
        <v>3124</v>
      </c>
      <c r="H3223" s="146">
        <v>14</v>
      </c>
      <c r="I3223" s="153">
        <v>3200</v>
      </c>
      <c r="J3223" s="145" t="s">
        <v>3666</v>
      </c>
    </row>
    <row r="3224" spans="1:11" hidden="1" x14ac:dyDescent="0.2">
      <c r="A3224" s="88">
        <v>1936</v>
      </c>
      <c r="B3224" s="95">
        <v>51933682</v>
      </c>
      <c r="C3224" s="124" t="s">
        <v>3257</v>
      </c>
      <c r="D3224" s="10" t="str">
        <f>VLOOKUP(B3224,[1]PLANTA!$A$2:$T$2334,20,0)</f>
        <v>VELEZ</v>
      </c>
      <c r="E3224" s="100" t="s">
        <v>2651</v>
      </c>
      <c r="F3224" s="10" t="s">
        <v>2657</v>
      </c>
      <c r="G3224" s="11" t="s">
        <v>2658</v>
      </c>
      <c r="H3224" s="11" t="s">
        <v>2735</v>
      </c>
      <c r="I3224" s="125">
        <v>340230</v>
      </c>
      <c r="J3224" s="94" t="s">
        <v>244</v>
      </c>
      <c r="K3224" s="136" t="s">
        <v>233</v>
      </c>
    </row>
    <row r="3225" spans="1:11" hidden="1" x14ac:dyDescent="0.2">
      <c r="A3225" s="1">
        <v>4833</v>
      </c>
      <c r="B3225" s="148">
        <v>51933682</v>
      </c>
      <c r="C3225" s="154" t="s">
        <v>3257</v>
      </c>
      <c r="D3225" s="145" t="s">
        <v>244</v>
      </c>
      <c r="E3225" s="14" t="s">
        <v>3389</v>
      </c>
      <c r="F3225" s="145" t="s">
        <v>2657</v>
      </c>
      <c r="G3225" s="146" t="s">
        <v>2658</v>
      </c>
      <c r="H3225" s="146" t="s">
        <v>2735</v>
      </c>
      <c r="I3225" s="153">
        <v>340230</v>
      </c>
      <c r="J3225" s="145" t="s">
        <v>244</v>
      </c>
    </row>
    <row r="3226" spans="1:11" hidden="1" x14ac:dyDescent="0.2">
      <c r="A3226" s="88">
        <v>247</v>
      </c>
      <c r="B3226" s="95">
        <v>51934166</v>
      </c>
      <c r="C3226" s="124" t="s">
        <v>2766</v>
      </c>
      <c r="D3226" s="10" t="str">
        <f>VLOOKUP(B3226,[1]PLANTA!$A$2:$T$2334,20,0)</f>
        <v>Grupo de Administración del Talento Humano</v>
      </c>
      <c r="E3226" s="100" t="s">
        <v>2653</v>
      </c>
      <c r="F3226" s="10" t="s">
        <v>2654</v>
      </c>
      <c r="G3226" s="11">
        <v>3124</v>
      </c>
      <c r="H3226" s="11">
        <v>14</v>
      </c>
      <c r="I3226" s="125">
        <v>7230</v>
      </c>
      <c r="J3226" s="94" t="s">
        <v>54</v>
      </c>
      <c r="K3226" s="136" t="s">
        <v>278</v>
      </c>
    </row>
    <row r="3227" spans="1:11" hidden="1" x14ac:dyDescent="0.2">
      <c r="A3227" s="1">
        <v>3234</v>
      </c>
      <c r="B3227" s="148">
        <v>51934166</v>
      </c>
      <c r="C3227" s="154" t="s">
        <v>2766</v>
      </c>
      <c r="D3227" s="145" t="s">
        <v>3693</v>
      </c>
      <c r="E3227" s="14" t="s">
        <v>3389</v>
      </c>
      <c r="F3227" s="145" t="s">
        <v>2654</v>
      </c>
      <c r="G3227" s="146">
        <v>3124</v>
      </c>
      <c r="H3227" s="146">
        <v>14</v>
      </c>
      <c r="I3227" s="153">
        <v>7230</v>
      </c>
      <c r="J3227" s="145" t="s">
        <v>3693</v>
      </c>
    </row>
    <row r="3228" spans="1:11" hidden="1" x14ac:dyDescent="0.2">
      <c r="A3228" s="88">
        <v>1210</v>
      </c>
      <c r="B3228" s="95">
        <v>51937431</v>
      </c>
      <c r="C3228" s="124" t="s">
        <v>1504</v>
      </c>
      <c r="D3228" s="10" t="str">
        <f>VLOOKUP(B3228,[1]PLANTA!$A$2:$T$2334,20,0)</f>
        <v>GIRARDOT</v>
      </c>
      <c r="E3228" s="100" t="s">
        <v>2653</v>
      </c>
      <c r="F3228" s="10" t="s">
        <v>2652</v>
      </c>
      <c r="G3228" s="11">
        <v>2044</v>
      </c>
      <c r="H3228" s="11" t="s">
        <v>2694</v>
      </c>
      <c r="I3228" s="125">
        <v>210140</v>
      </c>
      <c r="J3228" s="94" t="s">
        <v>176</v>
      </c>
      <c r="K3228" s="136" t="s">
        <v>172</v>
      </c>
    </row>
    <row r="3229" spans="1:11" hidden="1" x14ac:dyDescent="0.2">
      <c r="A3229" s="1">
        <v>3140</v>
      </c>
      <c r="B3229" s="148">
        <v>51937431</v>
      </c>
      <c r="C3229" s="154" t="s">
        <v>1504</v>
      </c>
      <c r="D3229" s="145" t="s">
        <v>3684</v>
      </c>
      <c r="E3229" s="14" t="s">
        <v>3389</v>
      </c>
      <c r="F3229" s="145" t="s">
        <v>2652</v>
      </c>
      <c r="G3229" s="146">
        <v>2044</v>
      </c>
      <c r="H3229" s="146" t="s">
        <v>2694</v>
      </c>
      <c r="I3229" s="153">
        <v>7100</v>
      </c>
      <c r="J3229" s="145" t="s">
        <v>3684</v>
      </c>
    </row>
    <row r="3230" spans="1:11" hidden="1" x14ac:dyDescent="0.2">
      <c r="A3230" s="88">
        <v>116</v>
      </c>
      <c r="B3230" s="95">
        <v>51938865</v>
      </c>
      <c r="C3230" s="124" t="s">
        <v>1505</v>
      </c>
      <c r="D3230" s="10" t="str">
        <f>VLOOKUP(B3230,[1]PLANTA!$A$2:$T$2334,20,0)</f>
        <v>OFICINA DE CONTROL INTERNO</v>
      </c>
      <c r="E3230" s="100" t="s">
        <v>2653</v>
      </c>
      <c r="F3230" s="10" t="s">
        <v>2652</v>
      </c>
      <c r="G3230" s="11">
        <v>2044</v>
      </c>
      <c r="H3230" s="11">
        <v>10</v>
      </c>
      <c r="I3230" s="125">
        <v>6000</v>
      </c>
      <c r="J3230" s="94" t="s">
        <v>54</v>
      </c>
      <c r="K3230" s="136" t="s">
        <v>278</v>
      </c>
    </row>
    <row r="3231" spans="1:11" hidden="1" x14ac:dyDescent="0.2">
      <c r="A3231" s="1">
        <v>3110</v>
      </c>
      <c r="B3231" s="148">
        <v>51938865</v>
      </c>
      <c r="C3231" s="154" t="s">
        <v>1505</v>
      </c>
      <c r="D3231" s="145" t="s">
        <v>3678</v>
      </c>
      <c r="E3231" s="14" t="s">
        <v>3389</v>
      </c>
      <c r="F3231" s="145" t="s">
        <v>2652</v>
      </c>
      <c r="G3231" s="146">
        <v>2044</v>
      </c>
      <c r="H3231" s="146">
        <v>10</v>
      </c>
      <c r="I3231" s="153">
        <v>6000</v>
      </c>
      <c r="J3231" s="145" t="s">
        <v>3678</v>
      </c>
    </row>
    <row r="3232" spans="1:11" hidden="1" x14ac:dyDescent="0.2">
      <c r="A3232" s="88">
        <v>2243</v>
      </c>
      <c r="B3232" s="95">
        <v>51939061</v>
      </c>
      <c r="C3232" s="124" t="s">
        <v>1506</v>
      </c>
      <c r="D3232" s="10" t="str">
        <f>VLOOKUP(B3232,[1]PLANTA!$A$2:$T$2334,20,0)</f>
        <v>PUERTO ASIS</v>
      </c>
      <c r="E3232" s="100" t="s">
        <v>2825</v>
      </c>
      <c r="F3232" s="10" t="s">
        <v>2850</v>
      </c>
      <c r="G3232" s="11" t="s">
        <v>2851</v>
      </c>
      <c r="H3232" s="11" t="s">
        <v>2681</v>
      </c>
      <c r="I3232" s="125">
        <v>410110</v>
      </c>
      <c r="J3232" s="94" t="s">
        <v>222</v>
      </c>
      <c r="K3232" s="136" t="s">
        <v>220</v>
      </c>
    </row>
    <row r="3233" spans="1:11" hidden="1" x14ac:dyDescent="0.2">
      <c r="A3233" s="1">
        <v>5123</v>
      </c>
      <c r="B3233" s="149">
        <v>51939061</v>
      </c>
      <c r="C3233" s="154" t="s">
        <v>1506</v>
      </c>
      <c r="D3233" s="145" t="s">
        <v>222</v>
      </c>
      <c r="E3233" s="14" t="s">
        <v>3389</v>
      </c>
      <c r="F3233" s="145" t="s">
        <v>2850</v>
      </c>
      <c r="G3233" s="146" t="s">
        <v>2851</v>
      </c>
      <c r="H3233" s="146" t="s">
        <v>2681</v>
      </c>
      <c r="I3233" s="153">
        <v>410110</v>
      </c>
      <c r="J3233" s="145" t="s">
        <v>222</v>
      </c>
    </row>
    <row r="3234" spans="1:11" ht="38.25" hidden="1" x14ac:dyDescent="0.2">
      <c r="A3234" s="88">
        <v>2560</v>
      </c>
      <c r="B3234" s="105">
        <v>51946714</v>
      </c>
      <c r="C3234" s="115" t="s">
        <v>1999</v>
      </c>
      <c r="D3234" s="108" t="s">
        <v>1965</v>
      </c>
      <c r="E3234" s="132" t="s">
        <v>3388</v>
      </c>
      <c r="F3234" s="104" t="s">
        <v>3389</v>
      </c>
      <c r="G3234" s="104" t="s">
        <v>3389</v>
      </c>
      <c r="H3234" s="104" t="s">
        <v>3389</v>
      </c>
      <c r="I3234" s="104" t="s">
        <v>3389</v>
      </c>
      <c r="J3234" s="104" t="s">
        <v>161</v>
      </c>
      <c r="K3234" s="138" t="s">
        <v>161</v>
      </c>
    </row>
    <row r="3235" spans="1:11" hidden="1" x14ac:dyDescent="0.2">
      <c r="A3235" s="88">
        <v>1354</v>
      </c>
      <c r="B3235" s="89">
        <v>51959973</v>
      </c>
      <c r="C3235" s="124" t="s">
        <v>1507</v>
      </c>
      <c r="D3235" s="10" t="str">
        <f>VLOOKUP(B3235,[1]PLANTA!$A$2:$T$2334,20,0)</f>
        <v>Grupo Jurídico Bogotá Zona Norte</v>
      </c>
      <c r="E3235" s="100" t="s">
        <v>2653</v>
      </c>
      <c r="F3235" s="10" t="s">
        <v>2652</v>
      </c>
      <c r="G3235" s="11">
        <v>2044</v>
      </c>
      <c r="H3235" s="11" t="s">
        <v>2676</v>
      </c>
      <c r="I3235" s="125">
        <v>230020</v>
      </c>
      <c r="J3235" s="94" t="s">
        <v>161</v>
      </c>
      <c r="K3235" s="136" t="s">
        <v>161</v>
      </c>
    </row>
    <row r="3236" spans="1:11" hidden="1" x14ac:dyDescent="0.2">
      <c r="A3236" s="1">
        <v>4284</v>
      </c>
      <c r="B3236" s="148">
        <v>51959973</v>
      </c>
      <c r="C3236" s="154" t="s">
        <v>1507</v>
      </c>
      <c r="D3236" s="145" t="s">
        <v>3755</v>
      </c>
      <c r="E3236" s="14" t="s">
        <v>3389</v>
      </c>
      <c r="F3236" s="145" t="s">
        <v>2652</v>
      </c>
      <c r="G3236" s="146">
        <v>2044</v>
      </c>
      <c r="H3236" s="146" t="s">
        <v>2676</v>
      </c>
      <c r="I3236" s="153">
        <v>230020</v>
      </c>
      <c r="J3236" s="145" t="s">
        <v>3755</v>
      </c>
    </row>
    <row r="3237" spans="1:11" hidden="1" x14ac:dyDescent="0.2">
      <c r="A3237" s="88">
        <v>1978</v>
      </c>
      <c r="B3237" s="95">
        <v>51960836</v>
      </c>
      <c r="C3237" s="124" t="s">
        <v>3272</v>
      </c>
      <c r="D3237" s="10" t="str">
        <f>VLOOKUP(B3237,[1]PLANTA!$A$2:$T$2334,20,0)</f>
        <v>Grupo Jurídico IBAGUE</v>
      </c>
      <c r="E3237" s="100" t="s">
        <v>2651</v>
      </c>
      <c r="F3237" s="10" t="s">
        <v>2652</v>
      </c>
      <c r="G3237" s="11">
        <v>2044</v>
      </c>
      <c r="H3237" s="11">
        <v>10</v>
      </c>
      <c r="I3237" s="125">
        <v>360020</v>
      </c>
      <c r="J3237" s="94" t="s">
        <v>252</v>
      </c>
      <c r="K3237" s="136" t="s">
        <v>251</v>
      </c>
    </row>
    <row r="3238" spans="1:11" hidden="1" x14ac:dyDescent="0.2">
      <c r="A3238" s="1">
        <v>4009</v>
      </c>
      <c r="B3238" s="148">
        <v>51960836</v>
      </c>
      <c r="C3238" s="154" t="s">
        <v>3576</v>
      </c>
      <c r="D3238" s="145" t="s">
        <v>3743</v>
      </c>
      <c r="E3238" s="14" t="s">
        <v>3389</v>
      </c>
      <c r="F3238" s="145" t="s">
        <v>2826</v>
      </c>
      <c r="G3238" s="146" t="s">
        <v>2827</v>
      </c>
      <c r="H3238" s="146" t="s">
        <v>2717</v>
      </c>
      <c r="I3238" s="153">
        <v>200010</v>
      </c>
      <c r="J3238" s="145" t="s">
        <v>3743</v>
      </c>
    </row>
    <row r="3239" spans="1:11" hidden="1" x14ac:dyDescent="0.2">
      <c r="A3239" s="88">
        <v>7</v>
      </c>
      <c r="B3239" s="95">
        <v>51961525</v>
      </c>
      <c r="C3239" s="124" t="s">
        <v>1508</v>
      </c>
      <c r="D3239" s="10" t="str">
        <f>VLOOKUP(B3239,[1]PLANTA!$A$2:$T$2334,20,0)</f>
        <v>Grupo de Divulgación</v>
      </c>
      <c r="E3239" s="100" t="s">
        <v>2651</v>
      </c>
      <c r="F3239" s="10" t="s">
        <v>2654</v>
      </c>
      <c r="G3239" s="11">
        <v>3124</v>
      </c>
      <c r="H3239" s="11">
        <v>14</v>
      </c>
      <c r="I3239" s="125">
        <v>1100</v>
      </c>
      <c r="J3239" s="94" t="s">
        <v>54</v>
      </c>
      <c r="K3239" s="136" t="s">
        <v>278</v>
      </c>
    </row>
    <row r="3240" spans="1:11" hidden="1" x14ac:dyDescent="0.2">
      <c r="A3240" s="1">
        <v>3012</v>
      </c>
      <c r="B3240" s="148">
        <v>51961525</v>
      </c>
      <c r="C3240" s="154" t="s">
        <v>1508</v>
      </c>
      <c r="D3240" s="145" t="s">
        <v>3660</v>
      </c>
      <c r="E3240" s="14" t="s">
        <v>3389</v>
      </c>
      <c r="F3240" s="145" t="s">
        <v>2654</v>
      </c>
      <c r="G3240" s="146">
        <v>3124</v>
      </c>
      <c r="H3240" s="146">
        <v>14</v>
      </c>
      <c r="I3240" s="153">
        <v>1100</v>
      </c>
      <c r="J3240" s="145" t="s">
        <v>3660</v>
      </c>
    </row>
    <row r="3241" spans="1:11" ht="25.5" hidden="1" x14ac:dyDescent="0.2">
      <c r="A3241" s="88">
        <v>2561</v>
      </c>
      <c r="B3241" s="105">
        <v>51962591</v>
      </c>
      <c r="C3241" s="115" t="s">
        <v>1991</v>
      </c>
      <c r="D3241" s="108" t="s">
        <v>1951</v>
      </c>
      <c r="E3241" s="132" t="s">
        <v>3388</v>
      </c>
      <c r="F3241" s="104" t="s">
        <v>3389</v>
      </c>
      <c r="G3241" s="104" t="s">
        <v>3389</v>
      </c>
      <c r="H3241" s="104" t="s">
        <v>3389</v>
      </c>
      <c r="I3241" s="104" t="s">
        <v>3389</v>
      </c>
      <c r="J3241" s="107" t="s">
        <v>54</v>
      </c>
      <c r="K3241" s="137" t="s">
        <v>278</v>
      </c>
    </row>
    <row r="3242" spans="1:11" hidden="1" x14ac:dyDescent="0.2">
      <c r="A3242" s="88">
        <v>61</v>
      </c>
      <c r="B3242" s="95">
        <v>51963500</v>
      </c>
      <c r="C3242" s="124" t="s">
        <v>1509</v>
      </c>
      <c r="D3242" s="10" t="str">
        <f>VLOOKUP(B3242,[1]PLANTA!$A$2:$T$2334,20,0)</f>
        <v>Grupo de desarrollo informático</v>
      </c>
      <c r="E3242" s="100" t="s">
        <v>2651</v>
      </c>
      <c r="F3242" s="10" t="s">
        <v>2652</v>
      </c>
      <c r="G3242" s="11">
        <v>2044</v>
      </c>
      <c r="H3242" s="11">
        <v>10</v>
      </c>
      <c r="I3242" s="125">
        <v>4100</v>
      </c>
      <c r="J3242" s="94" t="s">
        <v>54</v>
      </c>
      <c r="K3242" s="136" t="s">
        <v>278</v>
      </c>
    </row>
    <row r="3243" spans="1:11" hidden="1" x14ac:dyDescent="0.2">
      <c r="A3243" s="1">
        <v>3062</v>
      </c>
      <c r="B3243" s="148">
        <v>51963500</v>
      </c>
      <c r="C3243" s="154" t="s">
        <v>1509</v>
      </c>
      <c r="D3243" s="145" t="s">
        <v>3669</v>
      </c>
      <c r="E3243" s="14" t="s">
        <v>3389</v>
      </c>
      <c r="F3243" s="145" t="s">
        <v>2652</v>
      </c>
      <c r="G3243" s="146">
        <v>2044</v>
      </c>
      <c r="H3243" s="146">
        <v>10</v>
      </c>
      <c r="I3243" s="153">
        <v>4100</v>
      </c>
      <c r="J3243" s="145" t="s">
        <v>3669</v>
      </c>
    </row>
    <row r="3244" spans="1:11" ht="25.5" hidden="1" x14ac:dyDescent="0.2">
      <c r="A3244" s="88">
        <v>2562</v>
      </c>
      <c r="B3244" s="105">
        <v>51971492</v>
      </c>
      <c r="C3244" s="115" t="s">
        <v>1984</v>
      </c>
      <c r="D3244" s="104" t="s">
        <v>1960</v>
      </c>
      <c r="E3244" s="132" t="s">
        <v>3388</v>
      </c>
      <c r="F3244" s="104" t="s">
        <v>3389</v>
      </c>
      <c r="G3244" s="104" t="s">
        <v>3389</v>
      </c>
      <c r="H3244" s="104" t="s">
        <v>3389</v>
      </c>
      <c r="I3244" s="104" t="s">
        <v>3389</v>
      </c>
      <c r="J3244" s="107" t="s">
        <v>54</v>
      </c>
      <c r="K3244" s="137" t="s">
        <v>278</v>
      </c>
    </row>
    <row r="3245" spans="1:11" hidden="1" x14ac:dyDescent="0.2">
      <c r="A3245" s="88">
        <v>1141</v>
      </c>
      <c r="B3245" s="95">
        <v>51995427</v>
      </c>
      <c r="C3245" s="124" t="s">
        <v>3047</v>
      </c>
      <c r="D3245" s="10" t="str">
        <f>VLOOKUP(B3245,[1]PLANTA!$A$2:$T$2334,20,0)</f>
        <v>Grupo Jurídico Bogotá Zona Sur</v>
      </c>
      <c r="E3245" s="100" t="s">
        <v>2651</v>
      </c>
      <c r="F3245" s="10" t="s">
        <v>2657</v>
      </c>
      <c r="G3245" s="11">
        <v>4210</v>
      </c>
      <c r="H3245" s="11">
        <v>16</v>
      </c>
      <c r="I3245" s="125">
        <v>210020</v>
      </c>
      <c r="J3245" s="94" t="s">
        <v>172</v>
      </c>
      <c r="K3245" s="136" t="s">
        <v>172</v>
      </c>
    </row>
    <row r="3246" spans="1:11" hidden="1" x14ac:dyDescent="0.2">
      <c r="A3246" s="1">
        <v>4084</v>
      </c>
      <c r="B3246" s="148">
        <v>51995427</v>
      </c>
      <c r="C3246" s="154" t="s">
        <v>3047</v>
      </c>
      <c r="D3246" s="145" t="s">
        <v>3747</v>
      </c>
      <c r="E3246" s="14" t="s">
        <v>3389</v>
      </c>
      <c r="F3246" s="145" t="s">
        <v>2657</v>
      </c>
      <c r="G3246" s="146">
        <v>4210</v>
      </c>
      <c r="H3246" s="146">
        <v>16</v>
      </c>
      <c r="I3246" s="153">
        <v>210020</v>
      </c>
      <c r="J3246" s="145" t="s">
        <v>3747</v>
      </c>
    </row>
    <row r="3247" spans="1:11" hidden="1" x14ac:dyDescent="0.2">
      <c r="A3247" s="88">
        <v>353</v>
      </c>
      <c r="B3247" s="95">
        <v>52005339</v>
      </c>
      <c r="C3247" s="124" t="s">
        <v>1510</v>
      </c>
      <c r="D3247" s="10" t="str">
        <f>VLOOKUP(B3247,[1]PLANTA!$A$2:$T$2334,20,0)</f>
        <v>Grupo de Gestión Jurídico para la Inspección y Vigilancia</v>
      </c>
      <c r="E3247" s="100" t="s">
        <v>2651</v>
      </c>
      <c r="F3247" s="10" t="s">
        <v>2652</v>
      </c>
      <c r="G3247" s="11">
        <v>2044</v>
      </c>
      <c r="H3247" s="11">
        <v>10</v>
      </c>
      <c r="I3247" s="125">
        <v>11010</v>
      </c>
      <c r="J3247" s="94" t="s">
        <v>54</v>
      </c>
      <c r="K3247" s="136" t="s">
        <v>278</v>
      </c>
    </row>
    <row r="3248" spans="1:11" hidden="1" x14ac:dyDescent="0.2">
      <c r="A3248" s="1">
        <v>3326</v>
      </c>
      <c r="B3248" s="148">
        <v>52005339</v>
      </c>
      <c r="C3248" s="154" t="s">
        <v>1510</v>
      </c>
      <c r="D3248" s="145" t="s">
        <v>3705</v>
      </c>
      <c r="E3248" s="14" t="s">
        <v>3389</v>
      </c>
      <c r="F3248" s="145" t="s">
        <v>2652</v>
      </c>
      <c r="G3248" s="146">
        <v>2044</v>
      </c>
      <c r="H3248" s="146">
        <v>10</v>
      </c>
      <c r="I3248" s="153">
        <v>11010</v>
      </c>
      <c r="J3248" s="145" t="s">
        <v>3705</v>
      </c>
    </row>
    <row r="3249" spans="1:11" hidden="1" x14ac:dyDescent="0.2">
      <c r="A3249" s="88">
        <v>374</v>
      </c>
      <c r="B3249" s="95">
        <v>52010661</v>
      </c>
      <c r="C3249" s="124" t="s">
        <v>1511</v>
      </c>
      <c r="D3249" s="10" t="str">
        <f>VLOOKUP(B3249,[1]PLANTA!$A$2:$T$2334,20,0)</f>
        <v>OFICINA DE CONTROL DISCIPLINARIO INTERNO</v>
      </c>
      <c r="E3249" s="100" t="s">
        <v>2653</v>
      </c>
      <c r="F3249" s="10" t="s">
        <v>2695</v>
      </c>
      <c r="G3249" s="11">
        <v>4044</v>
      </c>
      <c r="H3249" s="11">
        <v>16</v>
      </c>
      <c r="I3249" s="125">
        <v>12000</v>
      </c>
      <c r="J3249" s="94" t="s">
        <v>54</v>
      </c>
      <c r="K3249" s="136" t="s">
        <v>278</v>
      </c>
    </row>
    <row r="3250" spans="1:11" hidden="1" x14ac:dyDescent="0.2">
      <c r="A3250" s="1">
        <v>3338</v>
      </c>
      <c r="B3250" s="148">
        <v>52010661</v>
      </c>
      <c r="C3250" s="154" t="s">
        <v>1511</v>
      </c>
      <c r="D3250" s="145" t="s">
        <v>3707</v>
      </c>
      <c r="E3250" s="14" t="s">
        <v>3389</v>
      </c>
      <c r="F3250" s="145" t="s">
        <v>2695</v>
      </c>
      <c r="G3250" s="146">
        <v>4044</v>
      </c>
      <c r="H3250" s="146">
        <v>16</v>
      </c>
      <c r="I3250" s="153">
        <v>11100</v>
      </c>
      <c r="J3250" s="145" t="s">
        <v>3707</v>
      </c>
    </row>
    <row r="3251" spans="1:11" ht="25.5" hidden="1" x14ac:dyDescent="0.2">
      <c r="A3251" s="88">
        <v>2563</v>
      </c>
      <c r="B3251" s="102">
        <v>52020658</v>
      </c>
      <c r="C3251" s="114" t="s">
        <v>1959</v>
      </c>
      <c r="D3251" s="108" t="s">
        <v>1960</v>
      </c>
      <c r="E3251" s="132" t="s">
        <v>3388</v>
      </c>
      <c r="F3251" s="104" t="s">
        <v>3389</v>
      </c>
      <c r="G3251" s="104" t="s">
        <v>3389</v>
      </c>
      <c r="H3251" s="104" t="s">
        <v>3389</v>
      </c>
      <c r="I3251" s="104" t="s">
        <v>3389</v>
      </c>
      <c r="J3251" s="107" t="s">
        <v>54</v>
      </c>
      <c r="K3251" s="138" t="s">
        <v>278</v>
      </c>
    </row>
    <row r="3252" spans="1:11" ht="25.5" hidden="1" x14ac:dyDescent="0.2">
      <c r="A3252" s="88">
        <v>2564</v>
      </c>
      <c r="B3252" s="113">
        <v>52022056</v>
      </c>
      <c r="C3252" s="114" t="s">
        <v>1961</v>
      </c>
      <c r="D3252" s="108" t="s">
        <v>1939</v>
      </c>
      <c r="E3252" s="132" t="s">
        <v>3388</v>
      </c>
      <c r="F3252" s="104" t="s">
        <v>3389</v>
      </c>
      <c r="G3252" s="104" t="s">
        <v>3389</v>
      </c>
      <c r="H3252" s="104" t="s">
        <v>3389</v>
      </c>
      <c r="I3252" s="104" t="s">
        <v>3389</v>
      </c>
      <c r="J3252" s="107" t="s">
        <v>54</v>
      </c>
      <c r="K3252" s="138" t="s">
        <v>278</v>
      </c>
    </row>
    <row r="3253" spans="1:11" hidden="1" x14ac:dyDescent="0.2">
      <c r="A3253" s="1">
        <v>3820</v>
      </c>
      <c r="B3253" s="148">
        <v>52046257</v>
      </c>
      <c r="C3253" s="154" t="s">
        <v>3558</v>
      </c>
      <c r="D3253" s="145" t="s">
        <v>118</v>
      </c>
      <c r="E3253" s="14" t="s">
        <v>3389</v>
      </c>
      <c r="F3253" s="145" t="s">
        <v>2850</v>
      </c>
      <c r="G3253" s="146" t="s">
        <v>2851</v>
      </c>
      <c r="H3253" s="146" t="s">
        <v>2681</v>
      </c>
      <c r="I3253" s="153">
        <v>150170</v>
      </c>
      <c r="J3253" s="145" t="s">
        <v>118</v>
      </c>
    </row>
    <row r="3254" spans="1:11" hidden="1" x14ac:dyDescent="0.2">
      <c r="A3254" s="88">
        <v>48</v>
      </c>
      <c r="B3254" s="89">
        <v>52049917</v>
      </c>
      <c r="C3254" s="124" t="s">
        <v>1512</v>
      </c>
      <c r="D3254" s="10" t="str">
        <f>VLOOKUP(B3254,[1]PLANTA!$A$2:$T$2334,20,0)</f>
        <v>Grupo de Formulación y Evaluación de Proyectos de Inversión</v>
      </c>
      <c r="E3254" s="100" t="s">
        <v>2653</v>
      </c>
      <c r="F3254" s="10" t="s">
        <v>2654</v>
      </c>
      <c r="G3254" s="11">
        <v>3124</v>
      </c>
      <c r="H3254" s="11">
        <v>16</v>
      </c>
      <c r="I3254" s="125">
        <v>3100</v>
      </c>
      <c r="J3254" s="94" t="s">
        <v>54</v>
      </c>
      <c r="K3254" s="136" t="s">
        <v>278</v>
      </c>
    </row>
    <row r="3255" spans="1:11" hidden="1" x14ac:dyDescent="0.2">
      <c r="A3255" s="1">
        <v>3048</v>
      </c>
      <c r="B3255" s="148">
        <v>52049917</v>
      </c>
      <c r="C3255" s="154" t="s">
        <v>1512</v>
      </c>
      <c r="D3255" s="145" t="s">
        <v>3665</v>
      </c>
      <c r="E3255" s="14" t="s">
        <v>3389</v>
      </c>
      <c r="F3255" s="145" t="s">
        <v>2654</v>
      </c>
      <c r="G3255" s="146">
        <v>3124</v>
      </c>
      <c r="H3255" s="146">
        <v>16</v>
      </c>
      <c r="I3255" s="153">
        <v>3100</v>
      </c>
      <c r="J3255" s="145" t="s">
        <v>3665</v>
      </c>
    </row>
    <row r="3256" spans="1:11" hidden="1" x14ac:dyDescent="0.2">
      <c r="A3256" s="88">
        <v>308</v>
      </c>
      <c r="B3256" s="95">
        <v>52050030</v>
      </c>
      <c r="C3256" s="124" t="s">
        <v>1513</v>
      </c>
      <c r="D3256" s="10" t="str">
        <f>VLOOKUP(B3256,[1]PLANTA!$A$2:$T$2334,20,0)</f>
        <v>Grupo de Gestión Disciplinaria Notarial</v>
      </c>
      <c r="E3256" s="100" t="s">
        <v>2653</v>
      </c>
      <c r="F3256" s="10" t="s">
        <v>2660</v>
      </c>
      <c r="G3256" s="11">
        <v>2028</v>
      </c>
      <c r="H3256" s="11">
        <v>12</v>
      </c>
      <c r="I3256" s="125">
        <v>9020</v>
      </c>
      <c r="J3256" s="94" t="s">
        <v>54</v>
      </c>
      <c r="K3256" s="136" t="s">
        <v>278</v>
      </c>
    </row>
    <row r="3257" spans="1:11" hidden="1" x14ac:dyDescent="0.2">
      <c r="A3257" s="1">
        <v>3290</v>
      </c>
      <c r="B3257" s="148">
        <v>52050030</v>
      </c>
      <c r="C3257" s="154" t="s">
        <v>1513</v>
      </c>
      <c r="D3257" s="145" t="s">
        <v>3701</v>
      </c>
      <c r="E3257" s="14" t="s">
        <v>3389</v>
      </c>
      <c r="F3257" s="145" t="s">
        <v>2660</v>
      </c>
      <c r="G3257" s="146">
        <v>2028</v>
      </c>
      <c r="H3257" s="146">
        <v>12</v>
      </c>
      <c r="I3257" s="153">
        <v>9020</v>
      </c>
      <c r="J3257" s="145" t="s">
        <v>3701</v>
      </c>
    </row>
    <row r="3258" spans="1:11" hidden="1" x14ac:dyDescent="0.2">
      <c r="A3258" s="88">
        <v>406</v>
      </c>
      <c r="B3258" s="95">
        <v>52076196</v>
      </c>
      <c r="C3258" s="124" t="s">
        <v>2823</v>
      </c>
      <c r="D3258" s="10" t="str">
        <f>VLOOKUP(B3258,[1]PLANTA!$A$2:$T$2334,20,0)</f>
        <v>DIRECCION DE INVESTIGACION Y CAPACITACION</v>
      </c>
      <c r="E3258" s="100" t="s">
        <v>2651</v>
      </c>
      <c r="F3258" s="10" t="s">
        <v>2652</v>
      </c>
      <c r="G3258" s="11">
        <v>2044</v>
      </c>
      <c r="H3258" s="11">
        <v>10</v>
      </c>
      <c r="I3258" s="125">
        <v>16000</v>
      </c>
      <c r="J3258" s="94" t="s">
        <v>54</v>
      </c>
      <c r="K3258" s="136" t="s">
        <v>278</v>
      </c>
    </row>
    <row r="3259" spans="1:11" hidden="1" x14ac:dyDescent="0.2">
      <c r="A3259" s="1">
        <v>3377</v>
      </c>
      <c r="B3259" s="148">
        <v>52076196</v>
      </c>
      <c r="C3259" s="154" t="s">
        <v>2823</v>
      </c>
      <c r="D3259" s="145" t="s">
        <v>3713</v>
      </c>
      <c r="E3259" s="14" t="s">
        <v>3389</v>
      </c>
      <c r="F3259" s="145" t="s">
        <v>2652</v>
      </c>
      <c r="G3259" s="146">
        <v>2044</v>
      </c>
      <c r="H3259" s="146">
        <v>10</v>
      </c>
      <c r="I3259" s="153">
        <v>16000</v>
      </c>
      <c r="J3259" s="145" t="s">
        <v>3713</v>
      </c>
    </row>
    <row r="3260" spans="1:11" hidden="1" x14ac:dyDescent="0.2">
      <c r="A3260" s="88">
        <v>39</v>
      </c>
      <c r="B3260" s="95">
        <v>52076459</v>
      </c>
      <c r="C3260" s="124" t="s">
        <v>2689</v>
      </c>
      <c r="D3260" s="10" t="str">
        <f>VLOOKUP(B3260,[1]PLANTA!$A$2:$T$2334,20,0)</f>
        <v>OFICINA ASESORA DE PLANEACION</v>
      </c>
      <c r="E3260" s="100" t="s">
        <v>2641</v>
      </c>
      <c r="F3260" s="10" t="s">
        <v>2690</v>
      </c>
      <c r="G3260" s="11" t="s">
        <v>2691</v>
      </c>
      <c r="H3260" s="11" t="s">
        <v>2692</v>
      </c>
      <c r="I3260" s="125">
        <v>3000</v>
      </c>
      <c r="J3260" s="94" t="s">
        <v>54</v>
      </c>
      <c r="K3260" s="136" t="s">
        <v>278</v>
      </c>
    </row>
    <row r="3261" spans="1:11" hidden="1" x14ac:dyDescent="0.2">
      <c r="A3261" s="1">
        <v>3038</v>
      </c>
      <c r="B3261" s="148">
        <v>52076459</v>
      </c>
      <c r="C3261" s="154" t="s">
        <v>2689</v>
      </c>
      <c r="D3261" s="145" t="s">
        <v>3664</v>
      </c>
      <c r="E3261" s="14" t="s">
        <v>3389</v>
      </c>
      <c r="F3261" s="145" t="s">
        <v>2690</v>
      </c>
      <c r="G3261" s="146" t="s">
        <v>2691</v>
      </c>
      <c r="H3261" s="146" t="s">
        <v>2692</v>
      </c>
      <c r="I3261" s="153">
        <v>3000</v>
      </c>
      <c r="J3261" s="145" t="s">
        <v>3664</v>
      </c>
    </row>
    <row r="3262" spans="1:11" ht="38.25" hidden="1" x14ac:dyDescent="0.2">
      <c r="A3262" s="88">
        <v>2565</v>
      </c>
      <c r="B3262" s="105">
        <v>52078696</v>
      </c>
      <c r="C3262" s="115" t="s">
        <v>2122</v>
      </c>
      <c r="D3262" s="108" t="s">
        <v>1965</v>
      </c>
      <c r="E3262" s="132" t="s">
        <v>3388</v>
      </c>
      <c r="F3262" s="104" t="s">
        <v>3389</v>
      </c>
      <c r="G3262" s="104" t="s">
        <v>3389</v>
      </c>
      <c r="H3262" s="104" t="s">
        <v>3389</v>
      </c>
      <c r="I3262" s="104" t="s">
        <v>3389</v>
      </c>
      <c r="J3262" s="104" t="s">
        <v>161</v>
      </c>
      <c r="K3262" s="138" t="s">
        <v>161</v>
      </c>
    </row>
    <row r="3263" spans="1:11" ht="25.5" hidden="1" x14ac:dyDescent="0.2">
      <c r="A3263" s="88">
        <v>2566</v>
      </c>
      <c r="B3263" s="105">
        <v>52081933</v>
      </c>
      <c r="C3263" s="115" t="s">
        <v>2402</v>
      </c>
      <c r="D3263" s="104" t="s">
        <v>1951</v>
      </c>
      <c r="E3263" s="132" t="s">
        <v>3388</v>
      </c>
      <c r="F3263" s="104" t="s">
        <v>3389</v>
      </c>
      <c r="G3263" s="104" t="s">
        <v>3389</v>
      </c>
      <c r="H3263" s="104" t="s">
        <v>3389</v>
      </c>
      <c r="I3263" s="104" t="s">
        <v>3389</v>
      </c>
      <c r="J3263" s="107" t="s">
        <v>54</v>
      </c>
      <c r="K3263" s="137" t="s">
        <v>278</v>
      </c>
    </row>
    <row r="3264" spans="1:11" hidden="1" x14ac:dyDescent="0.2">
      <c r="A3264" s="88">
        <v>154</v>
      </c>
      <c r="B3264" s="95">
        <v>52097122</v>
      </c>
      <c r="C3264" s="124" t="s">
        <v>1514</v>
      </c>
      <c r="D3264" s="10" t="str">
        <f>VLOOKUP(B3264,[1]PLANTA!$A$2:$T$2334,20,0)</f>
        <v>Grupo de Contabilidad y Costos</v>
      </c>
      <c r="E3264" s="100" t="s">
        <v>2653</v>
      </c>
      <c r="F3264" s="10" t="s">
        <v>2652</v>
      </c>
      <c r="G3264" s="11">
        <v>2044</v>
      </c>
      <c r="H3264" s="11">
        <v>10</v>
      </c>
      <c r="I3264" s="125">
        <v>7110</v>
      </c>
      <c r="J3264" s="94" t="s">
        <v>54</v>
      </c>
      <c r="K3264" s="136" t="s">
        <v>278</v>
      </c>
    </row>
    <row r="3265" spans="1:11" hidden="1" x14ac:dyDescent="0.2">
      <c r="A3265" s="1">
        <v>3148</v>
      </c>
      <c r="B3265" s="148">
        <v>52097122</v>
      </c>
      <c r="C3265" s="154" t="s">
        <v>1514</v>
      </c>
      <c r="D3265" s="145" t="s">
        <v>3685</v>
      </c>
      <c r="E3265" s="14" t="s">
        <v>3389</v>
      </c>
      <c r="F3265" s="145" t="s">
        <v>2652</v>
      </c>
      <c r="G3265" s="146">
        <v>2044</v>
      </c>
      <c r="H3265" s="146">
        <v>10</v>
      </c>
      <c r="I3265" s="153">
        <v>7110</v>
      </c>
      <c r="J3265" s="145" t="s">
        <v>3685</v>
      </c>
    </row>
    <row r="3266" spans="1:11" hidden="1" x14ac:dyDescent="0.2">
      <c r="A3266" s="88">
        <v>1233</v>
      </c>
      <c r="B3266" s="95">
        <v>52097864</v>
      </c>
      <c r="C3266" s="124" t="s">
        <v>1515</v>
      </c>
      <c r="D3266" s="10" t="str">
        <f>VLOOKUP(B3266,[1]PLANTA!$A$2:$T$2334,20,0)</f>
        <v>Grupo Jurídico Bogotá Zona Centro</v>
      </c>
      <c r="E3266" s="100" t="s">
        <v>2653</v>
      </c>
      <c r="F3266" s="10" t="s">
        <v>2652</v>
      </c>
      <c r="G3266" s="11">
        <v>2044</v>
      </c>
      <c r="H3266" s="11">
        <v>10</v>
      </c>
      <c r="I3266" s="125">
        <v>220020</v>
      </c>
      <c r="J3266" s="94" t="s">
        <v>168</v>
      </c>
      <c r="K3266" s="136" t="s">
        <v>168</v>
      </c>
    </row>
    <row r="3267" spans="1:11" hidden="1" x14ac:dyDescent="0.2">
      <c r="A3267" s="1">
        <v>4176</v>
      </c>
      <c r="B3267" s="148">
        <v>52097864</v>
      </c>
      <c r="C3267" s="154" t="s">
        <v>1515</v>
      </c>
      <c r="D3267" s="145" t="s">
        <v>3751</v>
      </c>
      <c r="E3267" s="14" t="s">
        <v>3389</v>
      </c>
      <c r="F3267" s="145" t="s">
        <v>2652</v>
      </c>
      <c r="G3267" s="146">
        <v>2044</v>
      </c>
      <c r="H3267" s="146">
        <v>10</v>
      </c>
      <c r="I3267" s="153">
        <v>220020</v>
      </c>
      <c r="J3267" s="145" t="s">
        <v>3751</v>
      </c>
    </row>
    <row r="3268" spans="1:11" hidden="1" x14ac:dyDescent="0.2">
      <c r="A3268" s="88">
        <v>79</v>
      </c>
      <c r="B3268" s="95">
        <v>52102785</v>
      </c>
      <c r="C3268" s="124" t="s">
        <v>1516</v>
      </c>
      <c r="D3268" s="10" t="str">
        <f>VLOOKUP(B3268,[1]PLANTA!$A$2:$T$2334,20,0)</f>
        <v>Grupo de Asistencia Técnica</v>
      </c>
      <c r="E3268" s="100" t="s">
        <v>2653</v>
      </c>
      <c r="F3268" s="10" t="s">
        <v>2705</v>
      </c>
      <c r="G3268" s="11">
        <v>3003</v>
      </c>
      <c r="H3268" s="11">
        <v>18</v>
      </c>
      <c r="I3268" s="125">
        <v>4200</v>
      </c>
      <c r="J3268" s="94" t="s">
        <v>54</v>
      </c>
      <c r="K3268" s="136" t="s">
        <v>278</v>
      </c>
    </row>
    <row r="3269" spans="1:11" hidden="1" x14ac:dyDescent="0.2">
      <c r="A3269" s="1">
        <v>3078</v>
      </c>
      <c r="B3269" s="148">
        <v>52102785</v>
      </c>
      <c r="C3269" s="154" t="s">
        <v>1516</v>
      </c>
      <c r="D3269" s="145" t="s">
        <v>3670</v>
      </c>
      <c r="E3269" s="14" t="s">
        <v>3389</v>
      </c>
      <c r="F3269" s="145" t="s">
        <v>2705</v>
      </c>
      <c r="G3269" s="146">
        <v>3003</v>
      </c>
      <c r="H3269" s="146">
        <v>18</v>
      </c>
      <c r="I3269" s="153">
        <v>4200</v>
      </c>
      <c r="J3269" s="145" t="s">
        <v>3670</v>
      </c>
    </row>
    <row r="3270" spans="1:11" hidden="1" x14ac:dyDescent="0.2">
      <c r="A3270" s="88">
        <v>1616</v>
      </c>
      <c r="B3270" s="95">
        <v>52128436</v>
      </c>
      <c r="C3270" s="124" t="s">
        <v>3161</v>
      </c>
      <c r="D3270" s="10" t="str">
        <f>VLOOKUP(B3270,[1]PLANTA!$A$2:$T$2334,20,0)</f>
        <v>SAN MARTIN</v>
      </c>
      <c r="E3270" s="100" t="s">
        <v>2651</v>
      </c>
      <c r="F3270" s="10" t="s">
        <v>2695</v>
      </c>
      <c r="G3270" s="11">
        <v>4044</v>
      </c>
      <c r="H3270" s="11">
        <v>12</v>
      </c>
      <c r="I3270" s="125">
        <v>290130</v>
      </c>
      <c r="J3270" s="94" t="s">
        <v>202</v>
      </c>
      <c r="K3270" s="136" t="s">
        <v>198</v>
      </c>
    </row>
    <row r="3271" spans="1:11" hidden="1" x14ac:dyDescent="0.2">
      <c r="A3271" s="1">
        <v>4535</v>
      </c>
      <c r="B3271" s="148">
        <v>52128436</v>
      </c>
      <c r="C3271" s="154" t="s">
        <v>3161</v>
      </c>
      <c r="D3271" s="145" t="s">
        <v>202</v>
      </c>
      <c r="E3271" s="14" t="s">
        <v>3389</v>
      </c>
      <c r="F3271" s="145" t="s">
        <v>2695</v>
      </c>
      <c r="G3271" s="146">
        <v>4044</v>
      </c>
      <c r="H3271" s="146">
        <v>12</v>
      </c>
      <c r="I3271" s="153">
        <v>290130</v>
      </c>
      <c r="J3271" s="145" t="s">
        <v>202</v>
      </c>
    </row>
    <row r="3272" spans="1:11" ht="38.25" hidden="1" x14ac:dyDescent="0.2">
      <c r="A3272" s="88">
        <v>2567</v>
      </c>
      <c r="B3272" s="122">
        <v>52148540</v>
      </c>
      <c r="C3272" s="115" t="s">
        <v>2291</v>
      </c>
      <c r="D3272" s="104" t="s">
        <v>2292</v>
      </c>
      <c r="E3272" s="132" t="s">
        <v>3388</v>
      </c>
      <c r="F3272" s="104" t="s">
        <v>3389</v>
      </c>
      <c r="G3272" s="104" t="s">
        <v>3389</v>
      </c>
      <c r="H3272" s="104" t="s">
        <v>3389</v>
      </c>
      <c r="I3272" s="104" t="s">
        <v>3389</v>
      </c>
      <c r="J3272" s="107" t="s">
        <v>151</v>
      </c>
      <c r="K3272" s="137" t="s">
        <v>150</v>
      </c>
    </row>
    <row r="3273" spans="1:11" hidden="1" x14ac:dyDescent="0.2">
      <c r="A3273" s="88">
        <v>899</v>
      </c>
      <c r="B3273" s="95">
        <v>52152685</v>
      </c>
      <c r="C3273" s="124" t="s">
        <v>1517</v>
      </c>
      <c r="D3273" s="10" t="str">
        <f>VLOOKUP(B3273,[1]PLANTA!$A$2:$T$2334,20,0)</f>
        <v>Grupo Jurídico Manizales</v>
      </c>
      <c r="E3273" s="100" t="s">
        <v>2651</v>
      </c>
      <c r="F3273" s="10" t="s">
        <v>2652</v>
      </c>
      <c r="G3273" s="11">
        <v>2044</v>
      </c>
      <c r="H3273" s="11">
        <v>10</v>
      </c>
      <c r="I3273" s="125">
        <v>160020</v>
      </c>
      <c r="J3273" s="94" t="s">
        <v>126</v>
      </c>
      <c r="K3273" s="136" t="s">
        <v>125</v>
      </c>
    </row>
    <row r="3274" spans="1:11" hidden="1" x14ac:dyDescent="0.2">
      <c r="A3274" s="1">
        <v>3858</v>
      </c>
      <c r="B3274" s="143">
        <v>52152685</v>
      </c>
      <c r="C3274" s="154" t="s">
        <v>1517</v>
      </c>
      <c r="D3274" s="145" t="s">
        <v>3732</v>
      </c>
      <c r="E3274" s="14" t="s">
        <v>3389</v>
      </c>
      <c r="F3274" s="145" t="s">
        <v>2652</v>
      </c>
      <c r="G3274" s="146">
        <v>2044</v>
      </c>
      <c r="H3274" s="146">
        <v>10</v>
      </c>
      <c r="I3274" s="153">
        <v>160020</v>
      </c>
      <c r="J3274" s="145" t="s">
        <v>3732</v>
      </c>
    </row>
    <row r="3275" spans="1:11" hidden="1" x14ac:dyDescent="0.2">
      <c r="A3275" s="88">
        <v>262</v>
      </c>
      <c r="B3275" s="95">
        <v>52152993</v>
      </c>
      <c r="C3275" s="124" t="s">
        <v>1518</v>
      </c>
      <c r="D3275" s="10" t="str">
        <f>VLOOKUP(B3275,[1]PLANTA!$A$2:$T$2334,20,0)</f>
        <v>Grupo de Desarrollo Humano</v>
      </c>
      <c r="E3275" s="100" t="s">
        <v>2651</v>
      </c>
      <c r="F3275" s="10" t="s">
        <v>2652</v>
      </c>
      <c r="G3275" s="11" t="s">
        <v>2662</v>
      </c>
      <c r="H3275" s="11" t="s">
        <v>2663</v>
      </c>
      <c r="I3275" s="125">
        <v>7240</v>
      </c>
      <c r="J3275" s="94" t="s">
        <v>54</v>
      </c>
      <c r="K3275" s="136" t="s">
        <v>278</v>
      </c>
    </row>
    <row r="3276" spans="1:11" hidden="1" x14ac:dyDescent="0.2">
      <c r="A3276" s="1">
        <v>3245</v>
      </c>
      <c r="B3276" s="148">
        <v>52152993</v>
      </c>
      <c r="C3276" s="154" t="s">
        <v>1518</v>
      </c>
      <c r="D3276" s="145" t="s">
        <v>3694</v>
      </c>
      <c r="E3276" s="14" t="s">
        <v>3389</v>
      </c>
      <c r="F3276" s="145" t="s">
        <v>2652</v>
      </c>
      <c r="G3276" s="146" t="s">
        <v>2662</v>
      </c>
      <c r="H3276" s="146" t="s">
        <v>2663</v>
      </c>
      <c r="I3276" s="153">
        <v>7240</v>
      </c>
      <c r="J3276" s="145" t="s">
        <v>3694</v>
      </c>
    </row>
    <row r="3277" spans="1:11" hidden="1" x14ac:dyDescent="0.2">
      <c r="A3277" s="88">
        <v>131</v>
      </c>
      <c r="B3277" s="95">
        <v>52165126</v>
      </c>
      <c r="C3277" s="124" t="s">
        <v>1866</v>
      </c>
      <c r="D3277" s="10" t="str">
        <f>VLOOKUP(B3277,[1]PLANTA!$A$2:$T$2334,20,0)</f>
        <v>Grupo de Contratación Administrativa</v>
      </c>
      <c r="E3277" s="100" t="s">
        <v>2651</v>
      </c>
      <c r="F3277" s="10" t="s">
        <v>2657</v>
      </c>
      <c r="G3277" s="11">
        <v>4210</v>
      </c>
      <c r="H3277" s="11">
        <v>15</v>
      </c>
      <c r="I3277" s="125">
        <v>7020</v>
      </c>
      <c r="J3277" s="94" t="s">
        <v>54</v>
      </c>
      <c r="K3277" s="136" t="s">
        <v>278</v>
      </c>
    </row>
    <row r="3278" spans="1:11" hidden="1" x14ac:dyDescent="0.2">
      <c r="A3278" s="1">
        <v>3177</v>
      </c>
      <c r="B3278" s="148">
        <v>52165126</v>
      </c>
      <c r="C3278" s="154" t="s">
        <v>1866</v>
      </c>
      <c r="D3278" s="145" t="s">
        <v>3688</v>
      </c>
      <c r="E3278" s="14" t="s">
        <v>3389</v>
      </c>
      <c r="F3278" s="145" t="s">
        <v>2657</v>
      </c>
      <c r="G3278" s="146">
        <v>4210</v>
      </c>
      <c r="H3278" s="146">
        <v>15</v>
      </c>
      <c r="I3278" s="153">
        <v>7140</v>
      </c>
      <c r="J3278" s="145" t="s">
        <v>3688</v>
      </c>
    </row>
    <row r="3279" spans="1:11" hidden="1" x14ac:dyDescent="0.2">
      <c r="A3279" s="88">
        <v>138</v>
      </c>
      <c r="B3279" s="95">
        <v>52170659</v>
      </c>
      <c r="C3279" s="124" t="s">
        <v>1519</v>
      </c>
      <c r="D3279" s="10" t="str">
        <f>VLOOKUP(B3279,[1]PLANTA!$A$2:$T$2334,20,0)</f>
        <v>Grupo de Apoyo Administrativo y Logístico</v>
      </c>
      <c r="E3279" s="100" t="s">
        <v>2651</v>
      </c>
      <c r="F3279" s="10" t="s">
        <v>2652</v>
      </c>
      <c r="G3279" s="11" t="s">
        <v>2662</v>
      </c>
      <c r="H3279" s="11" t="s">
        <v>2725</v>
      </c>
      <c r="I3279" s="125">
        <v>7080</v>
      </c>
      <c r="J3279" s="94" t="s">
        <v>54</v>
      </c>
      <c r="K3279" s="136" t="s">
        <v>278</v>
      </c>
    </row>
    <row r="3280" spans="1:11" hidden="1" x14ac:dyDescent="0.2">
      <c r="A3280" s="1">
        <v>3124</v>
      </c>
      <c r="B3280" s="148">
        <v>52170659</v>
      </c>
      <c r="C3280" s="154" t="s">
        <v>1519</v>
      </c>
      <c r="D3280" s="145" t="s">
        <v>3681</v>
      </c>
      <c r="E3280" s="14" t="s">
        <v>3389</v>
      </c>
      <c r="F3280" s="145" t="s">
        <v>2652</v>
      </c>
      <c r="G3280" s="146" t="s">
        <v>2662</v>
      </c>
      <c r="H3280" s="146" t="s">
        <v>2725</v>
      </c>
      <c r="I3280" s="153">
        <v>7043</v>
      </c>
      <c r="J3280" s="145" t="s">
        <v>3681</v>
      </c>
    </row>
    <row r="3281" spans="1:11" hidden="1" x14ac:dyDescent="0.2">
      <c r="A3281" s="88">
        <v>73</v>
      </c>
      <c r="B3281" s="95">
        <v>52177993</v>
      </c>
      <c r="C3281" s="124" t="s">
        <v>1520</v>
      </c>
      <c r="D3281" s="10" t="str">
        <f>VLOOKUP(B3281,[1]PLANTA!$A$2:$T$2334,20,0)</f>
        <v>Grupo de Asistencia Técnica</v>
      </c>
      <c r="E3281" s="100" t="s">
        <v>2653</v>
      </c>
      <c r="F3281" s="10" t="s">
        <v>2652</v>
      </c>
      <c r="G3281" s="11">
        <v>2044</v>
      </c>
      <c r="H3281" s="11">
        <v>10</v>
      </c>
      <c r="I3281" s="125">
        <v>4200</v>
      </c>
      <c r="J3281" s="94" t="s">
        <v>54</v>
      </c>
      <c r="K3281" s="136" t="s">
        <v>278</v>
      </c>
    </row>
    <row r="3282" spans="1:11" hidden="1" x14ac:dyDescent="0.2">
      <c r="A3282" s="1">
        <v>3072</v>
      </c>
      <c r="B3282" s="148">
        <v>52177993</v>
      </c>
      <c r="C3282" s="154" t="s">
        <v>1520</v>
      </c>
      <c r="D3282" s="145" t="s">
        <v>3670</v>
      </c>
      <c r="E3282" s="14" t="s">
        <v>3389</v>
      </c>
      <c r="F3282" s="145" t="s">
        <v>2652</v>
      </c>
      <c r="G3282" s="146">
        <v>2044</v>
      </c>
      <c r="H3282" s="146">
        <v>10</v>
      </c>
      <c r="I3282" s="153">
        <v>4200</v>
      </c>
      <c r="J3282" s="145" t="s">
        <v>3670</v>
      </c>
    </row>
    <row r="3283" spans="1:11" ht="38.25" hidden="1" x14ac:dyDescent="0.2">
      <c r="A3283" s="88">
        <v>2568</v>
      </c>
      <c r="B3283" s="105">
        <v>52180461</v>
      </c>
      <c r="C3283" s="115" t="s">
        <v>2406</v>
      </c>
      <c r="D3283" s="104" t="s">
        <v>2121</v>
      </c>
      <c r="E3283" s="132" t="s">
        <v>3388</v>
      </c>
      <c r="F3283" s="104" t="s">
        <v>3389</v>
      </c>
      <c r="G3283" s="104" t="s">
        <v>3389</v>
      </c>
      <c r="H3283" s="104" t="s">
        <v>3389</v>
      </c>
      <c r="I3283" s="104" t="s">
        <v>3389</v>
      </c>
      <c r="J3283" s="107" t="s">
        <v>54</v>
      </c>
      <c r="K3283" s="137" t="s">
        <v>278</v>
      </c>
    </row>
    <row r="3284" spans="1:11" hidden="1" x14ac:dyDescent="0.2">
      <c r="A3284" s="88">
        <v>817</v>
      </c>
      <c r="B3284" s="95">
        <v>52182474</v>
      </c>
      <c r="C3284" s="124" t="s">
        <v>1521</v>
      </c>
      <c r="D3284" s="10" t="str">
        <f>VLOOKUP(B3284,[1]PLANTA!$A$2:$T$2334,20,0)</f>
        <v>Grupo Jurídico TUNJA</v>
      </c>
      <c r="E3284" s="100" t="s">
        <v>2651</v>
      </c>
      <c r="F3284" s="10" t="s">
        <v>2652</v>
      </c>
      <c r="G3284" s="11" t="s">
        <v>2662</v>
      </c>
      <c r="H3284" s="11" t="s">
        <v>2671</v>
      </c>
      <c r="I3284" s="125">
        <v>150020</v>
      </c>
      <c r="J3284" s="94" t="s">
        <v>111</v>
      </c>
      <c r="K3284" s="136" t="s">
        <v>110</v>
      </c>
    </row>
    <row r="3285" spans="1:11" hidden="1" x14ac:dyDescent="0.2">
      <c r="A3285" s="1">
        <v>3780</v>
      </c>
      <c r="B3285" s="148">
        <v>52182474</v>
      </c>
      <c r="C3285" s="154" t="s">
        <v>1521</v>
      </c>
      <c r="D3285" s="145" t="s">
        <v>3729</v>
      </c>
      <c r="E3285" s="14" t="s">
        <v>3389</v>
      </c>
      <c r="F3285" s="145" t="s">
        <v>2652</v>
      </c>
      <c r="G3285" s="146" t="s">
        <v>2662</v>
      </c>
      <c r="H3285" s="146" t="s">
        <v>2671</v>
      </c>
      <c r="I3285" s="153">
        <v>150020</v>
      </c>
      <c r="J3285" s="145" t="s">
        <v>3729</v>
      </c>
    </row>
    <row r="3286" spans="1:11" hidden="1" x14ac:dyDescent="0.2">
      <c r="A3286" s="88">
        <v>256</v>
      </c>
      <c r="B3286" s="95">
        <v>52216180</v>
      </c>
      <c r="C3286" s="124" t="s">
        <v>2769</v>
      </c>
      <c r="D3286" s="10" t="str">
        <f>VLOOKUP(B3286,[1]PLANTA!$A$2:$T$2334,20,0)</f>
        <v>Grupo de Administración del Talento Humano</v>
      </c>
      <c r="E3286" s="100" t="s">
        <v>2651</v>
      </c>
      <c r="F3286" s="10" t="s">
        <v>2695</v>
      </c>
      <c r="G3286" s="11">
        <v>4044</v>
      </c>
      <c r="H3286" s="11">
        <v>14</v>
      </c>
      <c r="I3286" s="125">
        <v>7230</v>
      </c>
      <c r="J3286" s="94" t="s">
        <v>54</v>
      </c>
      <c r="K3286" s="136" t="s">
        <v>278</v>
      </c>
    </row>
    <row r="3287" spans="1:11" hidden="1" x14ac:dyDescent="0.2">
      <c r="A3287" s="1">
        <v>3241</v>
      </c>
      <c r="B3287" s="148">
        <v>52216180</v>
      </c>
      <c r="C3287" s="154" t="s">
        <v>2769</v>
      </c>
      <c r="D3287" s="145" t="s">
        <v>3693</v>
      </c>
      <c r="E3287" s="14" t="s">
        <v>3389</v>
      </c>
      <c r="F3287" s="145" t="s">
        <v>2695</v>
      </c>
      <c r="G3287" s="146">
        <v>4044</v>
      </c>
      <c r="H3287" s="146">
        <v>14</v>
      </c>
      <c r="I3287" s="153">
        <v>7230</v>
      </c>
      <c r="J3287" s="145" t="s">
        <v>3693</v>
      </c>
    </row>
    <row r="3288" spans="1:11" ht="38.25" hidden="1" x14ac:dyDescent="0.2">
      <c r="A3288" s="88">
        <v>2569</v>
      </c>
      <c r="B3288" s="105">
        <v>52256179</v>
      </c>
      <c r="C3288" s="115" t="s">
        <v>2204</v>
      </c>
      <c r="D3288" s="108" t="s">
        <v>1995</v>
      </c>
      <c r="E3288" s="132" t="s">
        <v>3388</v>
      </c>
      <c r="F3288" s="104" t="s">
        <v>3389</v>
      </c>
      <c r="G3288" s="104" t="s">
        <v>3389</v>
      </c>
      <c r="H3288" s="104" t="s">
        <v>3389</v>
      </c>
      <c r="I3288" s="104" t="s">
        <v>3389</v>
      </c>
      <c r="J3288" s="104" t="s">
        <v>168</v>
      </c>
      <c r="K3288" s="138" t="s">
        <v>168</v>
      </c>
    </row>
    <row r="3289" spans="1:11" ht="25.5" hidden="1" x14ac:dyDescent="0.2">
      <c r="A3289" s="88">
        <v>2570</v>
      </c>
      <c r="B3289" s="105">
        <v>52260872</v>
      </c>
      <c r="C3289" s="115" t="s">
        <v>2117</v>
      </c>
      <c r="D3289" s="104" t="s">
        <v>1951</v>
      </c>
      <c r="E3289" s="132" t="s">
        <v>3388</v>
      </c>
      <c r="F3289" s="104" t="s">
        <v>3389</v>
      </c>
      <c r="G3289" s="104" t="s">
        <v>3389</v>
      </c>
      <c r="H3289" s="104" t="s">
        <v>3389</v>
      </c>
      <c r="I3289" s="104" t="s">
        <v>3389</v>
      </c>
      <c r="J3289" s="107" t="s">
        <v>54</v>
      </c>
      <c r="K3289" s="137" t="s">
        <v>278</v>
      </c>
    </row>
    <row r="3290" spans="1:11" ht="25.5" hidden="1" x14ac:dyDescent="0.2">
      <c r="A3290" s="88">
        <v>2571</v>
      </c>
      <c r="B3290" s="105">
        <v>52264482</v>
      </c>
      <c r="C3290" s="115" t="s">
        <v>2222</v>
      </c>
      <c r="D3290" s="104" t="s">
        <v>2181</v>
      </c>
      <c r="E3290" s="132" t="s">
        <v>3388</v>
      </c>
      <c r="F3290" s="104" t="s">
        <v>3389</v>
      </c>
      <c r="G3290" s="104" t="s">
        <v>3389</v>
      </c>
      <c r="H3290" s="104" t="s">
        <v>3389</v>
      </c>
      <c r="I3290" s="104" t="s">
        <v>3389</v>
      </c>
      <c r="J3290" s="107" t="s">
        <v>112</v>
      </c>
      <c r="K3290" s="137" t="s">
        <v>110</v>
      </c>
    </row>
    <row r="3291" spans="1:11" ht="25.5" hidden="1" x14ac:dyDescent="0.2">
      <c r="A3291" s="88">
        <v>2572</v>
      </c>
      <c r="B3291" s="105">
        <v>52273081</v>
      </c>
      <c r="C3291" s="115" t="s">
        <v>2149</v>
      </c>
      <c r="D3291" s="104" t="s">
        <v>2150</v>
      </c>
      <c r="E3291" s="132" t="s">
        <v>3388</v>
      </c>
      <c r="F3291" s="104" t="s">
        <v>3389</v>
      </c>
      <c r="G3291" s="104" t="s">
        <v>3389</v>
      </c>
      <c r="H3291" s="104" t="s">
        <v>3389</v>
      </c>
      <c r="I3291" s="104" t="s">
        <v>3389</v>
      </c>
      <c r="J3291" s="107" t="s">
        <v>102</v>
      </c>
      <c r="K3291" s="137" t="s">
        <v>102</v>
      </c>
    </row>
    <row r="3292" spans="1:11" ht="25.5" hidden="1" x14ac:dyDescent="0.2">
      <c r="A3292" s="88">
        <v>2573</v>
      </c>
      <c r="B3292" s="102">
        <v>52274165</v>
      </c>
      <c r="C3292" s="114" t="s">
        <v>2519</v>
      </c>
      <c r="D3292" s="104" t="s">
        <v>2369</v>
      </c>
      <c r="E3292" s="132" t="s">
        <v>3388</v>
      </c>
      <c r="F3292" s="104" t="s">
        <v>3389</v>
      </c>
      <c r="G3292" s="104" t="s">
        <v>3389</v>
      </c>
      <c r="H3292" s="104" t="s">
        <v>3389</v>
      </c>
      <c r="I3292" s="104" t="s">
        <v>3389</v>
      </c>
      <c r="J3292" s="104" t="s">
        <v>202</v>
      </c>
      <c r="K3292" s="138" t="s">
        <v>198</v>
      </c>
    </row>
    <row r="3293" spans="1:11" hidden="1" x14ac:dyDescent="0.2">
      <c r="A3293" s="88">
        <v>102</v>
      </c>
      <c r="B3293" s="95">
        <v>52275845</v>
      </c>
      <c r="C3293" s="124" t="s">
        <v>1522</v>
      </c>
      <c r="D3293" s="10" t="str">
        <f>VLOOKUP(B3293,[1]PLANTA!$A$2:$T$2334,20,0)</f>
        <v>Grupo de Apoyo Jurídico Registral</v>
      </c>
      <c r="E3293" s="100" t="s">
        <v>2653</v>
      </c>
      <c r="F3293" s="10" t="s">
        <v>2652</v>
      </c>
      <c r="G3293" s="11">
        <v>2044</v>
      </c>
      <c r="H3293" s="11">
        <v>10</v>
      </c>
      <c r="I3293" s="125">
        <v>5300</v>
      </c>
      <c r="J3293" s="94" t="s">
        <v>54</v>
      </c>
      <c r="K3293" s="136" t="s">
        <v>278</v>
      </c>
    </row>
    <row r="3294" spans="1:11" hidden="1" x14ac:dyDescent="0.2">
      <c r="A3294" s="1">
        <v>3100</v>
      </c>
      <c r="B3294" s="148">
        <v>52275845</v>
      </c>
      <c r="C3294" s="154" t="s">
        <v>1522</v>
      </c>
      <c r="D3294" s="145" t="s">
        <v>3674</v>
      </c>
      <c r="E3294" s="14" t="s">
        <v>3389</v>
      </c>
      <c r="F3294" s="145" t="s">
        <v>2652</v>
      </c>
      <c r="G3294" s="146">
        <v>2044</v>
      </c>
      <c r="H3294" s="146">
        <v>10</v>
      </c>
      <c r="I3294" s="153">
        <v>5300</v>
      </c>
      <c r="J3294" s="145" t="s">
        <v>3674</v>
      </c>
    </row>
    <row r="3295" spans="1:11" hidden="1" x14ac:dyDescent="0.2">
      <c r="A3295" s="88">
        <v>137</v>
      </c>
      <c r="B3295" s="95">
        <v>52308724</v>
      </c>
      <c r="C3295" s="124" t="s">
        <v>1523</v>
      </c>
      <c r="D3295" s="10" t="str">
        <f>VLOOKUP(B3295,[1]PLANTA!$A$2:$T$2334,20,0)</f>
        <v>Grupo de Apoyo Administrativo y Logístico</v>
      </c>
      <c r="E3295" s="100" t="s">
        <v>2651</v>
      </c>
      <c r="F3295" s="10" t="s">
        <v>2660</v>
      </c>
      <c r="G3295" s="11" t="s">
        <v>2668</v>
      </c>
      <c r="H3295" s="11" t="s">
        <v>2669</v>
      </c>
      <c r="I3295" s="125">
        <v>7080</v>
      </c>
      <c r="J3295" s="94" t="s">
        <v>54</v>
      </c>
      <c r="K3295" s="136" t="s">
        <v>278</v>
      </c>
    </row>
    <row r="3296" spans="1:11" hidden="1" x14ac:dyDescent="0.2">
      <c r="A3296" s="1">
        <v>3133</v>
      </c>
      <c r="B3296" s="148">
        <v>52308724</v>
      </c>
      <c r="C3296" s="154" t="s">
        <v>1523</v>
      </c>
      <c r="D3296" s="145" t="s">
        <v>3683</v>
      </c>
      <c r="E3296" s="14" t="s">
        <v>3389</v>
      </c>
      <c r="F3296" s="145" t="s">
        <v>2660</v>
      </c>
      <c r="G3296" s="146" t="s">
        <v>2668</v>
      </c>
      <c r="H3296" s="146" t="s">
        <v>2669</v>
      </c>
      <c r="I3296" s="153">
        <v>7080</v>
      </c>
      <c r="J3296" s="145" t="s">
        <v>3683</v>
      </c>
    </row>
    <row r="3297" spans="1:11" hidden="1" x14ac:dyDescent="0.2">
      <c r="A3297" s="88">
        <v>2304</v>
      </c>
      <c r="B3297" s="96">
        <v>52312569</v>
      </c>
      <c r="C3297" s="124" t="s">
        <v>3386</v>
      </c>
      <c r="D3297" s="10" t="str">
        <f>VLOOKUP(B3297,[1]PLANTA_TEMPORAL!$A$2:$T$2334,20,0)</f>
        <v>Grupo Jurídico de Protección Patrimonial y de Justicia y Paz</v>
      </c>
      <c r="E3297" s="100" t="s">
        <v>3364</v>
      </c>
      <c r="F3297" s="10" t="s">
        <v>2654</v>
      </c>
      <c r="G3297" s="11" t="s">
        <v>2723</v>
      </c>
      <c r="H3297" s="11" t="s">
        <v>2735</v>
      </c>
      <c r="I3297" s="125">
        <v>17030</v>
      </c>
      <c r="J3297" s="94" t="s">
        <v>54</v>
      </c>
      <c r="K3297" s="136" t="s">
        <v>3358</v>
      </c>
    </row>
    <row r="3298" spans="1:11" hidden="1" x14ac:dyDescent="0.2">
      <c r="A3298" s="1">
        <v>4425</v>
      </c>
      <c r="B3298" s="148">
        <v>52320313</v>
      </c>
      <c r="C3298" s="154" t="s">
        <v>3601</v>
      </c>
      <c r="D3298" s="145" t="s">
        <v>3764</v>
      </c>
      <c r="E3298" s="14" t="s">
        <v>3389</v>
      </c>
      <c r="F3298" s="145" t="s">
        <v>2826</v>
      </c>
      <c r="G3298" s="146" t="s">
        <v>2827</v>
      </c>
      <c r="H3298" s="146" t="s">
        <v>2717</v>
      </c>
      <c r="I3298" s="153">
        <v>270010</v>
      </c>
      <c r="J3298" s="145" t="s">
        <v>3764</v>
      </c>
    </row>
    <row r="3299" spans="1:11" hidden="1" x14ac:dyDescent="0.2">
      <c r="A3299" s="88">
        <v>1240</v>
      </c>
      <c r="B3299" s="89">
        <v>52327882</v>
      </c>
      <c r="C3299" s="124" t="s">
        <v>1524</v>
      </c>
      <c r="D3299" s="10" t="str">
        <f>VLOOKUP(B3299,[1]PLANTA!$A$2:$T$2334,20,0)</f>
        <v>Grupo Jurídico Bogotá Zona Centro</v>
      </c>
      <c r="E3299" s="100" t="s">
        <v>2653</v>
      </c>
      <c r="F3299" s="10" t="s">
        <v>2654</v>
      </c>
      <c r="G3299" s="11">
        <v>3124</v>
      </c>
      <c r="H3299" s="11">
        <v>14</v>
      </c>
      <c r="I3299" s="125">
        <v>220020</v>
      </c>
      <c r="J3299" s="94" t="s">
        <v>168</v>
      </c>
      <c r="K3299" s="136" t="s">
        <v>168</v>
      </c>
    </row>
    <row r="3300" spans="1:11" hidden="1" x14ac:dyDescent="0.2">
      <c r="A3300" s="1">
        <v>4183</v>
      </c>
      <c r="B3300" s="148">
        <v>52327882</v>
      </c>
      <c r="C3300" s="154" t="s">
        <v>1524</v>
      </c>
      <c r="D3300" s="145" t="s">
        <v>3751</v>
      </c>
      <c r="E3300" s="14" t="s">
        <v>3389</v>
      </c>
      <c r="F3300" s="145" t="s">
        <v>2654</v>
      </c>
      <c r="G3300" s="146">
        <v>3124</v>
      </c>
      <c r="H3300" s="146">
        <v>14</v>
      </c>
      <c r="I3300" s="153">
        <v>220020</v>
      </c>
      <c r="J3300" s="145" t="s">
        <v>3751</v>
      </c>
    </row>
    <row r="3301" spans="1:11" hidden="1" x14ac:dyDescent="0.2">
      <c r="A3301" s="88">
        <v>1250</v>
      </c>
      <c r="B3301" s="95">
        <v>52329016</v>
      </c>
      <c r="C3301" s="124" t="s">
        <v>3068</v>
      </c>
      <c r="D3301" s="10" t="str">
        <f>VLOOKUP(B3301,[1]PLANTA!$A$2:$T$2334,20,0)</f>
        <v>Grupo Jurídico Bogotá Zona Centro</v>
      </c>
      <c r="E3301" s="100" t="s">
        <v>2653</v>
      </c>
      <c r="F3301" s="10" t="s">
        <v>2657</v>
      </c>
      <c r="G3301" s="11">
        <v>4210</v>
      </c>
      <c r="H3301" s="11" t="s">
        <v>2717</v>
      </c>
      <c r="I3301" s="125">
        <v>220020</v>
      </c>
      <c r="J3301" s="94" t="s">
        <v>168</v>
      </c>
      <c r="K3301" s="136" t="s">
        <v>168</v>
      </c>
    </row>
    <row r="3302" spans="1:11" hidden="1" x14ac:dyDescent="0.2">
      <c r="A3302" s="1">
        <v>4192</v>
      </c>
      <c r="B3302" s="148">
        <v>52329016</v>
      </c>
      <c r="C3302" s="154" t="s">
        <v>3068</v>
      </c>
      <c r="D3302" s="145" t="s">
        <v>3751</v>
      </c>
      <c r="E3302" s="14" t="s">
        <v>3389</v>
      </c>
      <c r="F3302" s="145" t="s">
        <v>2657</v>
      </c>
      <c r="G3302" s="146">
        <v>4210</v>
      </c>
      <c r="H3302" s="146" t="s">
        <v>2717</v>
      </c>
      <c r="I3302" s="153">
        <v>220020</v>
      </c>
      <c r="J3302" s="145" t="s">
        <v>3751</v>
      </c>
    </row>
    <row r="3303" spans="1:11" ht="25.5" hidden="1" x14ac:dyDescent="0.2">
      <c r="A3303" s="88">
        <v>2574</v>
      </c>
      <c r="B3303" s="105">
        <v>52331466</v>
      </c>
      <c r="C3303" s="115" t="s">
        <v>2340</v>
      </c>
      <c r="D3303" s="104" t="s">
        <v>2341</v>
      </c>
      <c r="E3303" s="132" t="s">
        <v>3388</v>
      </c>
      <c r="F3303" s="104" t="s">
        <v>3389</v>
      </c>
      <c r="G3303" s="104" t="s">
        <v>3389</v>
      </c>
      <c r="H3303" s="104" t="s">
        <v>3389</v>
      </c>
      <c r="I3303" s="104" t="s">
        <v>3389</v>
      </c>
      <c r="J3303" s="107" t="s">
        <v>54</v>
      </c>
      <c r="K3303" s="137" t="s">
        <v>278</v>
      </c>
    </row>
    <row r="3304" spans="1:11" hidden="1" x14ac:dyDescent="0.2">
      <c r="A3304" s="88">
        <v>1433</v>
      </c>
      <c r="B3304" s="95">
        <v>52365233</v>
      </c>
      <c r="C3304" s="124" t="s">
        <v>3114</v>
      </c>
      <c r="D3304" s="10" t="str">
        <f>VLOOKUP(B3304,[1]PLANTA!$A$2:$T$2334,20,0)</f>
        <v>UBATE</v>
      </c>
      <c r="E3304" s="100" t="s">
        <v>2651</v>
      </c>
      <c r="F3304" s="10" t="s">
        <v>2695</v>
      </c>
      <c r="G3304" s="11" t="s">
        <v>2709</v>
      </c>
      <c r="H3304" s="11" t="s">
        <v>2735</v>
      </c>
      <c r="I3304" s="125">
        <v>230150</v>
      </c>
      <c r="J3304" s="94" t="s">
        <v>166</v>
      </c>
      <c r="K3304" s="136" t="s">
        <v>161</v>
      </c>
    </row>
    <row r="3305" spans="1:11" hidden="1" x14ac:dyDescent="0.2">
      <c r="A3305" s="1">
        <v>4357</v>
      </c>
      <c r="B3305" s="148">
        <v>52365233</v>
      </c>
      <c r="C3305" s="154" t="s">
        <v>3114</v>
      </c>
      <c r="D3305" s="145" t="s">
        <v>166</v>
      </c>
      <c r="E3305" s="14" t="s">
        <v>3389</v>
      </c>
      <c r="F3305" s="145" t="s">
        <v>2695</v>
      </c>
      <c r="G3305" s="146" t="s">
        <v>2709</v>
      </c>
      <c r="H3305" s="146" t="s">
        <v>2735</v>
      </c>
      <c r="I3305" s="153">
        <v>230150</v>
      </c>
      <c r="J3305" s="145" t="s">
        <v>166</v>
      </c>
    </row>
    <row r="3306" spans="1:11" hidden="1" x14ac:dyDescent="0.2">
      <c r="A3306" s="88">
        <v>182</v>
      </c>
      <c r="B3306" s="95">
        <v>52377006</v>
      </c>
      <c r="C3306" s="124" t="s">
        <v>2742</v>
      </c>
      <c r="D3306" s="10" t="str">
        <f>VLOOKUP(B3306,[1]PLANTA!$A$2:$T$2334,20,0)</f>
        <v>Grupo de Reconocimiento de Pensiones y Cartera de Vivienda</v>
      </c>
      <c r="E3306" s="100" t="s">
        <v>2651</v>
      </c>
      <c r="F3306" s="10" t="s">
        <v>2695</v>
      </c>
      <c r="G3306" s="11">
        <v>4044</v>
      </c>
      <c r="H3306" s="11">
        <v>11</v>
      </c>
      <c r="I3306" s="125">
        <v>7140</v>
      </c>
      <c r="J3306" s="94" t="s">
        <v>54</v>
      </c>
      <c r="K3306" s="136" t="s">
        <v>278</v>
      </c>
    </row>
    <row r="3307" spans="1:11" hidden="1" x14ac:dyDescent="0.2">
      <c r="A3307" s="1">
        <v>3123</v>
      </c>
      <c r="B3307" s="149">
        <v>52377006</v>
      </c>
      <c r="C3307" s="154" t="s">
        <v>2742</v>
      </c>
      <c r="D3307" s="145" t="s">
        <v>3680</v>
      </c>
      <c r="E3307" s="14" t="s">
        <v>3389</v>
      </c>
      <c r="F3307" s="145" t="s">
        <v>2695</v>
      </c>
      <c r="G3307" s="146">
        <v>4044</v>
      </c>
      <c r="H3307" s="146">
        <v>11</v>
      </c>
      <c r="I3307" s="153">
        <v>7020</v>
      </c>
      <c r="J3307" s="145" t="s">
        <v>3680</v>
      </c>
    </row>
    <row r="3308" spans="1:11" hidden="1" x14ac:dyDescent="0.2">
      <c r="A3308" s="88">
        <v>1426</v>
      </c>
      <c r="B3308" s="95">
        <v>52387204</v>
      </c>
      <c r="C3308" s="124" t="s">
        <v>3111</v>
      </c>
      <c r="D3308" s="10" t="str">
        <f>VLOOKUP(B3308,[1]PLANTA!$A$2:$T$2334,20,0)</f>
        <v>PACHO</v>
      </c>
      <c r="E3308" s="100" t="s">
        <v>2825</v>
      </c>
      <c r="F3308" s="10" t="s">
        <v>2850</v>
      </c>
      <c r="G3308" s="11" t="s">
        <v>2851</v>
      </c>
      <c r="H3308" s="11" t="s">
        <v>2681</v>
      </c>
      <c r="I3308" s="125">
        <v>230140</v>
      </c>
      <c r="J3308" s="94" t="s">
        <v>165</v>
      </c>
      <c r="K3308" s="136" t="s">
        <v>161</v>
      </c>
    </row>
    <row r="3309" spans="1:11" ht="38.25" hidden="1" x14ac:dyDescent="0.2">
      <c r="A3309" s="88">
        <v>2575</v>
      </c>
      <c r="B3309" s="102">
        <v>52392685</v>
      </c>
      <c r="C3309" s="114" t="s">
        <v>2604</v>
      </c>
      <c r="D3309" s="104" t="s">
        <v>1934</v>
      </c>
      <c r="E3309" s="132" t="s">
        <v>3388</v>
      </c>
      <c r="F3309" s="104" t="s">
        <v>3389</v>
      </c>
      <c r="G3309" s="104" t="s">
        <v>3389</v>
      </c>
      <c r="H3309" s="104" t="s">
        <v>3389</v>
      </c>
      <c r="I3309" s="104" t="s">
        <v>3389</v>
      </c>
      <c r="J3309" s="107" t="s">
        <v>54</v>
      </c>
      <c r="K3309" s="138" t="s">
        <v>278</v>
      </c>
    </row>
    <row r="3310" spans="1:11" hidden="1" x14ac:dyDescent="0.2">
      <c r="A3310" s="88">
        <v>279</v>
      </c>
      <c r="B3310" s="95">
        <v>52409048</v>
      </c>
      <c r="C3310" s="124" t="s">
        <v>1873</v>
      </c>
      <c r="D3310" s="10" t="str">
        <f>VLOOKUP(B3310,[1]PLANTA!$A$2:$T$2334,20,0)</f>
        <v>Grupo de Reestructuración SNR</v>
      </c>
      <c r="E3310" s="100" t="s">
        <v>2651</v>
      </c>
      <c r="F3310" s="10" t="s">
        <v>2657</v>
      </c>
      <c r="G3310" s="11">
        <v>4210</v>
      </c>
      <c r="H3310" s="11">
        <v>16</v>
      </c>
      <c r="I3310" s="125">
        <v>7260</v>
      </c>
      <c r="J3310" s="94" t="s">
        <v>54</v>
      </c>
      <c r="K3310" s="136" t="s">
        <v>278</v>
      </c>
    </row>
    <row r="3311" spans="1:11" hidden="1" x14ac:dyDescent="0.2">
      <c r="A3311" s="1">
        <v>3261</v>
      </c>
      <c r="B3311" s="148">
        <v>52409048</v>
      </c>
      <c r="C3311" s="154" t="s">
        <v>1873</v>
      </c>
      <c r="D3311" s="145" t="s">
        <v>3696</v>
      </c>
      <c r="E3311" s="14" t="s">
        <v>3389</v>
      </c>
      <c r="F3311" s="145" t="s">
        <v>2657</v>
      </c>
      <c r="G3311" s="146">
        <v>4210</v>
      </c>
      <c r="H3311" s="146">
        <v>16</v>
      </c>
      <c r="I3311" s="153">
        <v>7260</v>
      </c>
      <c r="J3311" s="145" t="s">
        <v>3696</v>
      </c>
    </row>
    <row r="3312" spans="1:11" ht="25.5" hidden="1" x14ac:dyDescent="0.2">
      <c r="A3312" s="88">
        <v>2576</v>
      </c>
      <c r="B3312" s="105">
        <v>52418949</v>
      </c>
      <c r="C3312" s="115" t="s">
        <v>2124</v>
      </c>
      <c r="D3312" s="104" t="s">
        <v>1951</v>
      </c>
      <c r="E3312" s="132" t="s">
        <v>3388</v>
      </c>
      <c r="F3312" s="104" t="s">
        <v>3389</v>
      </c>
      <c r="G3312" s="104" t="s">
        <v>3389</v>
      </c>
      <c r="H3312" s="104" t="s">
        <v>3389</v>
      </c>
      <c r="I3312" s="104" t="s">
        <v>3389</v>
      </c>
      <c r="J3312" s="107" t="s">
        <v>54</v>
      </c>
      <c r="K3312" s="137" t="s">
        <v>278</v>
      </c>
    </row>
    <row r="3313" spans="1:11" ht="25.5" hidden="1" x14ac:dyDescent="0.2">
      <c r="A3313" s="88">
        <v>2577</v>
      </c>
      <c r="B3313" s="102">
        <v>52430229</v>
      </c>
      <c r="C3313" s="114" t="s">
        <v>1952</v>
      </c>
      <c r="D3313" s="108" t="s">
        <v>1951</v>
      </c>
      <c r="E3313" s="132" t="s">
        <v>3388</v>
      </c>
      <c r="F3313" s="104" t="s">
        <v>3389</v>
      </c>
      <c r="G3313" s="104" t="s">
        <v>3389</v>
      </c>
      <c r="H3313" s="104" t="s">
        <v>3389</v>
      </c>
      <c r="I3313" s="104" t="s">
        <v>3389</v>
      </c>
      <c r="J3313" s="107" t="s">
        <v>54</v>
      </c>
      <c r="K3313" s="138" t="s">
        <v>278</v>
      </c>
    </row>
    <row r="3314" spans="1:11" hidden="1" x14ac:dyDescent="0.2">
      <c r="A3314" s="88">
        <v>2303</v>
      </c>
      <c r="B3314" s="95">
        <v>52434791</v>
      </c>
      <c r="C3314" s="124" t="s">
        <v>1862</v>
      </c>
      <c r="D3314" s="10" t="str">
        <f>VLOOKUP(B3314,[1]PLANTA_TEMPORAL!$A$2:$T$2334,20,0)</f>
        <v>Grupo Jurídico de Protección Patrimonial y de Justicia y Paz</v>
      </c>
      <c r="E3314" s="100" t="s">
        <v>3364</v>
      </c>
      <c r="F3314" s="10" t="s">
        <v>2654</v>
      </c>
      <c r="G3314" s="11" t="s">
        <v>2723</v>
      </c>
      <c r="H3314" s="11" t="s">
        <v>2735</v>
      </c>
      <c r="I3314" s="125">
        <v>17030</v>
      </c>
      <c r="J3314" s="94" t="s">
        <v>54</v>
      </c>
      <c r="K3314" s="136" t="s">
        <v>3358</v>
      </c>
    </row>
    <row r="3315" spans="1:11" ht="25.5" hidden="1" x14ac:dyDescent="0.2">
      <c r="A3315" s="88">
        <v>2578</v>
      </c>
      <c r="B3315" s="105">
        <v>52436205</v>
      </c>
      <c r="C3315" s="115" t="s">
        <v>2229</v>
      </c>
      <c r="D3315" s="104" t="s">
        <v>2230</v>
      </c>
      <c r="E3315" s="132" t="s">
        <v>3388</v>
      </c>
      <c r="F3315" s="104" t="s">
        <v>3389</v>
      </c>
      <c r="G3315" s="104" t="s">
        <v>3389</v>
      </c>
      <c r="H3315" s="104" t="s">
        <v>3389</v>
      </c>
      <c r="I3315" s="104" t="s">
        <v>3389</v>
      </c>
      <c r="J3315" s="107" t="s">
        <v>176</v>
      </c>
      <c r="K3315" s="137" t="s">
        <v>172</v>
      </c>
    </row>
    <row r="3316" spans="1:11" ht="25.5" hidden="1" x14ac:dyDescent="0.2">
      <c r="A3316" s="88">
        <v>2579</v>
      </c>
      <c r="B3316" s="105">
        <v>52439149</v>
      </c>
      <c r="C3316" s="115" t="s">
        <v>2062</v>
      </c>
      <c r="D3316" s="104" t="s">
        <v>2011</v>
      </c>
      <c r="E3316" s="132" t="s">
        <v>3388</v>
      </c>
      <c r="F3316" s="104" t="s">
        <v>3389</v>
      </c>
      <c r="G3316" s="104" t="s">
        <v>3389</v>
      </c>
      <c r="H3316" s="104" t="s">
        <v>3389</v>
      </c>
      <c r="I3316" s="104" t="s">
        <v>3389</v>
      </c>
      <c r="J3316" s="107" t="s">
        <v>54</v>
      </c>
      <c r="K3316" s="137" t="s">
        <v>278</v>
      </c>
    </row>
    <row r="3317" spans="1:11" hidden="1" x14ac:dyDescent="0.2">
      <c r="A3317" s="88">
        <v>289</v>
      </c>
      <c r="B3317" s="95">
        <v>52453781</v>
      </c>
      <c r="C3317" s="124" t="s">
        <v>2785</v>
      </c>
      <c r="D3317" s="10" t="str">
        <f>VLOOKUP(B3317,[1]PLANTA!$A$2:$T$2334,20,0)</f>
        <v>SUPERINTENDENCIA DELEGADA PARA EL NOTARIADO</v>
      </c>
      <c r="E3317" s="100" t="s">
        <v>2641</v>
      </c>
      <c r="F3317" s="10" t="s">
        <v>2644</v>
      </c>
      <c r="G3317" s="11" t="s">
        <v>2645</v>
      </c>
      <c r="H3317" s="11" t="s">
        <v>2710</v>
      </c>
      <c r="I3317" s="125">
        <v>9000</v>
      </c>
      <c r="J3317" s="94" t="s">
        <v>54</v>
      </c>
      <c r="K3317" s="136" t="s">
        <v>278</v>
      </c>
    </row>
    <row r="3318" spans="1:11" hidden="1" x14ac:dyDescent="0.2">
      <c r="A3318" s="1">
        <v>3272</v>
      </c>
      <c r="B3318" s="148">
        <v>52453781</v>
      </c>
      <c r="C3318" s="154" t="s">
        <v>2785</v>
      </c>
      <c r="D3318" s="145" t="s">
        <v>3699</v>
      </c>
      <c r="E3318" s="14" t="s">
        <v>3389</v>
      </c>
      <c r="F3318" s="145" t="s">
        <v>2644</v>
      </c>
      <c r="G3318" s="146" t="s">
        <v>2645</v>
      </c>
      <c r="H3318" s="146" t="s">
        <v>2710</v>
      </c>
      <c r="I3318" s="153">
        <v>9000</v>
      </c>
      <c r="J3318" s="145" t="s">
        <v>3699</v>
      </c>
    </row>
    <row r="3319" spans="1:11" hidden="1" x14ac:dyDescent="0.2">
      <c r="A3319" s="88">
        <v>142</v>
      </c>
      <c r="B3319" s="95">
        <v>52462900</v>
      </c>
      <c r="C3319" s="124" t="s">
        <v>1864</v>
      </c>
      <c r="D3319" s="10" t="str">
        <f>VLOOKUP(B3319,[1]PLANTA!$A$2:$T$2334,20,0)</f>
        <v>Grupo de Apoyo Administrativo y Logístico</v>
      </c>
      <c r="E3319" s="100" t="s">
        <v>2651</v>
      </c>
      <c r="F3319" s="10" t="s">
        <v>2657</v>
      </c>
      <c r="G3319" s="11" t="s">
        <v>2658</v>
      </c>
      <c r="H3319" s="11" t="s">
        <v>2735</v>
      </c>
      <c r="I3319" s="125">
        <v>7080</v>
      </c>
      <c r="J3319" s="94" t="s">
        <v>54</v>
      </c>
      <c r="K3319" s="136" t="s">
        <v>278</v>
      </c>
    </row>
    <row r="3320" spans="1:11" hidden="1" x14ac:dyDescent="0.2">
      <c r="A3320" s="1">
        <v>3137</v>
      </c>
      <c r="B3320" s="149">
        <v>52462900</v>
      </c>
      <c r="C3320" s="154" t="s">
        <v>1864</v>
      </c>
      <c r="D3320" s="145" t="s">
        <v>3683</v>
      </c>
      <c r="E3320" s="14" t="s">
        <v>3389</v>
      </c>
      <c r="F3320" s="145" t="s">
        <v>2657</v>
      </c>
      <c r="G3320" s="146" t="s">
        <v>2658</v>
      </c>
      <c r="H3320" s="146" t="s">
        <v>2735</v>
      </c>
      <c r="I3320" s="153">
        <v>7080</v>
      </c>
      <c r="J3320" s="145" t="s">
        <v>3683</v>
      </c>
    </row>
    <row r="3321" spans="1:11" hidden="1" x14ac:dyDescent="0.2">
      <c r="A3321" s="88">
        <v>14</v>
      </c>
      <c r="B3321" s="95">
        <v>52466934</v>
      </c>
      <c r="C3321" s="124" t="s">
        <v>1882</v>
      </c>
      <c r="D3321" s="10" t="str">
        <f>VLOOKUP(B3321,[1]PLANTA!$A$2:$T$2334,20,0)</f>
        <v>Grupo de Gestión Administrativa</v>
      </c>
      <c r="E3321" s="100" t="s">
        <v>2651</v>
      </c>
      <c r="F3321" s="10" t="s">
        <v>2657</v>
      </c>
      <c r="G3321" s="11" t="s">
        <v>2658</v>
      </c>
      <c r="H3321" s="11" t="s">
        <v>2665</v>
      </c>
      <c r="I3321" s="125">
        <v>1300</v>
      </c>
      <c r="J3321" s="94" t="s">
        <v>54</v>
      </c>
      <c r="K3321" s="136" t="s">
        <v>278</v>
      </c>
    </row>
    <row r="3322" spans="1:11" hidden="1" x14ac:dyDescent="0.2">
      <c r="A3322" s="1">
        <v>3008</v>
      </c>
      <c r="B3322" s="148">
        <v>52466934</v>
      </c>
      <c r="C3322" s="154" t="s">
        <v>1882</v>
      </c>
      <c r="D3322" s="145" t="s">
        <v>3659</v>
      </c>
      <c r="E3322" s="14" t="s">
        <v>3389</v>
      </c>
      <c r="F3322" s="145" t="s">
        <v>2657</v>
      </c>
      <c r="G3322" s="146" t="s">
        <v>2658</v>
      </c>
      <c r="H3322" s="146" t="s">
        <v>2665</v>
      </c>
      <c r="I3322" s="153">
        <v>1010</v>
      </c>
      <c r="J3322" s="145" t="s">
        <v>3659</v>
      </c>
    </row>
    <row r="3323" spans="1:11" hidden="1" x14ac:dyDescent="0.2">
      <c r="A3323" s="1">
        <v>3322</v>
      </c>
      <c r="B3323" s="143">
        <v>52468035</v>
      </c>
      <c r="C3323" s="154" t="s">
        <v>3527</v>
      </c>
      <c r="D3323" s="145" t="s">
        <v>3704</v>
      </c>
      <c r="E3323" s="14" t="s">
        <v>3389</v>
      </c>
      <c r="F3323" s="145" t="s">
        <v>2657</v>
      </c>
      <c r="G3323" s="146">
        <v>4210</v>
      </c>
      <c r="H3323" s="146">
        <v>16</v>
      </c>
      <c r="I3323" s="153">
        <v>11000</v>
      </c>
      <c r="J3323" s="145" t="s">
        <v>3704</v>
      </c>
    </row>
    <row r="3324" spans="1:11" hidden="1" x14ac:dyDescent="0.2">
      <c r="A3324" s="88">
        <v>2032</v>
      </c>
      <c r="B3324" s="95">
        <v>52471095</v>
      </c>
      <c r="C3324" s="124" t="s">
        <v>3290</v>
      </c>
      <c r="D3324" s="10" t="str">
        <f>VLOOKUP(B3324,[1]PLANTA!$A$2:$T$2334,20,0)</f>
        <v>HONDA</v>
      </c>
      <c r="E3324" s="100" t="s">
        <v>2651</v>
      </c>
      <c r="F3324" s="10" t="s">
        <v>2695</v>
      </c>
      <c r="G3324" s="11">
        <v>4044</v>
      </c>
      <c r="H3324" s="11">
        <v>16</v>
      </c>
      <c r="I3324" s="125">
        <v>360180</v>
      </c>
      <c r="J3324" s="94" t="s">
        <v>259</v>
      </c>
      <c r="K3324" s="136" t="s">
        <v>251</v>
      </c>
    </row>
    <row r="3325" spans="1:11" hidden="1" x14ac:dyDescent="0.2">
      <c r="A3325" s="1">
        <v>4921</v>
      </c>
      <c r="B3325" s="148">
        <v>52471095</v>
      </c>
      <c r="C3325" s="154" t="s">
        <v>3290</v>
      </c>
      <c r="D3325" s="145" t="s">
        <v>259</v>
      </c>
      <c r="E3325" s="14" t="s">
        <v>3389</v>
      </c>
      <c r="F3325" s="145" t="s">
        <v>2695</v>
      </c>
      <c r="G3325" s="146">
        <v>4044</v>
      </c>
      <c r="H3325" s="146">
        <v>16</v>
      </c>
      <c r="I3325" s="153">
        <v>360180</v>
      </c>
      <c r="J3325" s="145" t="s">
        <v>259</v>
      </c>
    </row>
    <row r="3326" spans="1:11" ht="25.5" hidden="1" x14ac:dyDescent="0.2">
      <c r="A3326" s="88">
        <v>2580</v>
      </c>
      <c r="B3326" s="105">
        <v>52474618</v>
      </c>
      <c r="C3326" s="115" t="s">
        <v>1877</v>
      </c>
      <c r="D3326" s="108" t="s">
        <v>1976</v>
      </c>
      <c r="E3326" s="132" t="s">
        <v>3388</v>
      </c>
      <c r="F3326" s="104" t="s">
        <v>3389</v>
      </c>
      <c r="G3326" s="104" t="s">
        <v>3389</v>
      </c>
      <c r="H3326" s="104" t="s">
        <v>3389</v>
      </c>
      <c r="I3326" s="104" t="s">
        <v>3389</v>
      </c>
      <c r="J3326" s="107" t="s">
        <v>54</v>
      </c>
      <c r="K3326" s="137" t="s">
        <v>278</v>
      </c>
    </row>
    <row r="3327" spans="1:11" hidden="1" x14ac:dyDescent="0.2">
      <c r="A3327" s="88">
        <v>331</v>
      </c>
      <c r="B3327" s="95">
        <v>52493509</v>
      </c>
      <c r="C3327" s="124" t="s">
        <v>1525</v>
      </c>
      <c r="D3327" s="10" t="str">
        <f>VLOOKUP(B3327,[1]PLANTA!$A$2:$T$2334,20,0)</f>
        <v>DIRECCION DE GESTION NOTARIAL</v>
      </c>
      <c r="E3327" s="100" t="s">
        <v>2651</v>
      </c>
      <c r="F3327" s="10" t="s">
        <v>2695</v>
      </c>
      <c r="G3327" s="11">
        <v>4044</v>
      </c>
      <c r="H3327" s="11">
        <v>11</v>
      </c>
      <c r="I3327" s="125">
        <v>9100</v>
      </c>
      <c r="J3327" s="94" t="s">
        <v>54</v>
      </c>
      <c r="K3327" s="136" t="s">
        <v>278</v>
      </c>
    </row>
    <row r="3328" spans="1:11" hidden="1" x14ac:dyDescent="0.2">
      <c r="A3328" s="1">
        <v>3310</v>
      </c>
      <c r="B3328" s="148">
        <v>52493509</v>
      </c>
      <c r="C3328" s="154" t="s">
        <v>1525</v>
      </c>
      <c r="D3328" s="145" t="s">
        <v>3702</v>
      </c>
      <c r="E3328" s="14" t="s">
        <v>3389</v>
      </c>
      <c r="F3328" s="145" t="s">
        <v>2695</v>
      </c>
      <c r="G3328" s="146">
        <v>4044</v>
      </c>
      <c r="H3328" s="146">
        <v>11</v>
      </c>
      <c r="I3328" s="153">
        <v>9100</v>
      </c>
      <c r="J3328" s="145" t="s">
        <v>3702</v>
      </c>
    </row>
    <row r="3329" spans="1:11" hidden="1" x14ac:dyDescent="0.2">
      <c r="A3329" s="88">
        <v>1966</v>
      </c>
      <c r="B3329" s="95">
        <v>52502744</v>
      </c>
      <c r="C3329" s="124" t="s">
        <v>1526</v>
      </c>
      <c r="D3329" s="10" t="str">
        <f>VLOOKUP(B3329,[1]PLANTA!$A$2:$T$2334,20,0)</f>
        <v>SAN MARCOS</v>
      </c>
      <c r="E3329" s="100" t="s">
        <v>2825</v>
      </c>
      <c r="F3329" s="10" t="s">
        <v>2850</v>
      </c>
      <c r="G3329" s="11" t="s">
        <v>2851</v>
      </c>
      <c r="H3329" s="11" t="s">
        <v>2681</v>
      </c>
      <c r="I3329" s="125">
        <v>350120</v>
      </c>
      <c r="J3329" s="94" t="s">
        <v>249</v>
      </c>
      <c r="K3329" s="136" t="s">
        <v>246</v>
      </c>
    </row>
    <row r="3330" spans="1:11" hidden="1" x14ac:dyDescent="0.2">
      <c r="A3330" s="1">
        <v>4859</v>
      </c>
      <c r="B3330" s="148">
        <v>52502744</v>
      </c>
      <c r="C3330" s="154" t="s">
        <v>1526</v>
      </c>
      <c r="D3330" s="145" t="s">
        <v>249</v>
      </c>
      <c r="E3330" s="14" t="s">
        <v>3389</v>
      </c>
      <c r="F3330" s="145" t="s">
        <v>2850</v>
      </c>
      <c r="G3330" s="146" t="s">
        <v>2851</v>
      </c>
      <c r="H3330" s="146" t="s">
        <v>2681</v>
      </c>
      <c r="I3330" s="153">
        <v>350120</v>
      </c>
      <c r="J3330" s="145" t="s">
        <v>249</v>
      </c>
    </row>
    <row r="3331" spans="1:11" hidden="1" x14ac:dyDescent="0.2">
      <c r="A3331" s="88">
        <v>197</v>
      </c>
      <c r="B3331" s="95">
        <v>52503243</v>
      </c>
      <c r="C3331" s="124" t="s">
        <v>1527</v>
      </c>
      <c r="D3331" s="10" t="str">
        <f>VLOOKUP(B3331,[1]PLANTA!$A$2:$T$2334,20,0)</f>
        <v>Grupo Central de Cuentas</v>
      </c>
      <c r="E3331" s="100" t="s">
        <v>2651</v>
      </c>
      <c r="F3331" s="10" t="s">
        <v>2695</v>
      </c>
      <c r="G3331" s="11">
        <v>4044</v>
      </c>
      <c r="H3331" s="11">
        <v>11</v>
      </c>
      <c r="I3331" s="125">
        <v>7160</v>
      </c>
      <c r="J3331" s="94" t="s">
        <v>54</v>
      </c>
      <c r="K3331" s="136" t="s">
        <v>278</v>
      </c>
    </row>
    <row r="3332" spans="1:11" hidden="1" x14ac:dyDescent="0.2">
      <c r="A3332" s="1">
        <v>3191</v>
      </c>
      <c r="B3332" s="148">
        <v>52503243</v>
      </c>
      <c r="C3332" s="154" t="s">
        <v>1527</v>
      </c>
      <c r="D3332" s="145" t="s">
        <v>3690</v>
      </c>
      <c r="E3332" s="14" t="s">
        <v>3389</v>
      </c>
      <c r="F3332" s="145" t="s">
        <v>2695</v>
      </c>
      <c r="G3332" s="146">
        <v>4044</v>
      </c>
      <c r="H3332" s="146">
        <v>11</v>
      </c>
      <c r="I3332" s="153">
        <v>7160</v>
      </c>
      <c r="J3332" s="145" t="s">
        <v>3690</v>
      </c>
    </row>
    <row r="3333" spans="1:11" hidden="1" x14ac:dyDescent="0.2">
      <c r="A3333" s="88">
        <v>1229</v>
      </c>
      <c r="B3333" s="95">
        <v>52507350</v>
      </c>
      <c r="C3333" s="124" t="s">
        <v>1528</v>
      </c>
      <c r="D3333" s="10" t="str">
        <f>VLOOKUP(B3333,[1]PLANTA!$A$2:$T$2334,20,0)</f>
        <v>Grupo Jurídico Bogotá Zona Centro</v>
      </c>
      <c r="E3333" s="100" t="s">
        <v>2651</v>
      </c>
      <c r="F3333" s="10" t="s">
        <v>2652</v>
      </c>
      <c r="G3333" s="11">
        <v>2044</v>
      </c>
      <c r="H3333" s="11">
        <v>10</v>
      </c>
      <c r="I3333" s="125">
        <v>220020</v>
      </c>
      <c r="J3333" s="94" t="s">
        <v>168</v>
      </c>
      <c r="K3333" s="136" t="s">
        <v>168</v>
      </c>
    </row>
    <row r="3334" spans="1:11" hidden="1" x14ac:dyDescent="0.2">
      <c r="A3334" s="1">
        <v>4173</v>
      </c>
      <c r="B3334" s="148">
        <v>52507350</v>
      </c>
      <c r="C3334" s="154" t="s">
        <v>1528</v>
      </c>
      <c r="D3334" s="145" t="s">
        <v>3751</v>
      </c>
      <c r="E3334" s="14" t="s">
        <v>3389</v>
      </c>
      <c r="F3334" s="145" t="s">
        <v>2652</v>
      </c>
      <c r="G3334" s="146">
        <v>2044</v>
      </c>
      <c r="H3334" s="146">
        <v>10</v>
      </c>
      <c r="I3334" s="153">
        <v>220020</v>
      </c>
      <c r="J3334" s="145" t="s">
        <v>3751</v>
      </c>
    </row>
    <row r="3335" spans="1:11" ht="25.5" hidden="1" x14ac:dyDescent="0.2">
      <c r="A3335" s="88">
        <v>2581</v>
      </c>
      <c r="B3335" s="102">
        <v>52515540</v>
      </c>
      <c r="C3335" s="114" t="s">
        <v>1953</v>
      </c>
      <c r="D3335" s="108" t="s">
        <v>1951</v>
      </c>
      <c r="E3335" s="132" t="s">
        <v>3388</v>
      </c>
      <c r="F3335" s="104" t="s">
        <v>3389</v>
      </c>
      <c r="G3335" s="104" t="s">
        <v>3389</v>
      </c>
      <c r="H3335" s="104" t="s">
        <v>3389</v>
      </c>
      <c r="I3335" s="104" t="s">
        <v>3389</v>
      </c>
      <c r="J3335" s="107" t="s">
        <v>54</v>
      </c>
      <c r="K3335" s="138" t="s">
        <v>278</v>
      </c>
    </row>
    <row r="3336" spans="1:11" hidden="1" x14ac:dyDescent="0.2">
      <c r="A3336" s="88">
        <v>93</v>
      </c>
      <c r="B3336" s="96">
        <v>52518031</v>
      </c>
      <c r="C3336" s="124" t="s">
        <v>2712</v>
      </c>
      <c r="D3336" s="10" t="str">
        <f>VLOOKUP(B3336,[1]PLANTA!$A$2:$T$2334,20,0)</f>
        <v>OFICINA ASESORA JURIDICA</v>
      </c>
      <c r="E3336" s="100" t="s">
        <v>2651</v>
      </c>
      <c r="F3336" s="10" t="s">
        <v>2652</v>
      </c>
      <c r="G3336" s="11" t="s">
        <v>2662</v>
      </c>
      <c r="H3336" s="11" t="s">
        <v>2698</v>
      </c>
      <c r="I3336" s="125">
        <v>5000</v>
      </c>
      <c r="J3336" s="94" t="s">
        <v>54</v>
      </c>
      <c r="K3336" s="136" t="s">
        <v>278</v>
      </c>
    </row>
    <row r="3337" spans="1:11" hidden="1" x14ac:dyDescent="0.2">
      <c r="A3337" s="1">
        <v>3091</v>
      </c>
      <c r="B3337" s="148">
        <v>52518031</v>
      </c>
      <c r="C3337" s="154" t="s">
        <v>2712</v>
      </c>
      <c r="D3337" s="145" t="s">
        <v>3672</v>
      </c>
      <c r="E3337" s="14" t="s">
        <v>3389</v>
      </c>
      <c r="F3337" s="145" t="s">
        <v>2652</v>
      </c>
      <c r="G3337" s="146" t="s">
        <v>2662</v>
      </c>
      <c r="H3337" s="146" t="s">
        <v>2698</v>
      </c>
      <c r="I3337" s="153">
        <v>5000</v>
      </c>
      <c r="J3337" s="145" t="s">
        <v>3672</v>
      </c>
    </row>
    <row r="3338" spans="1:11" hidden="1" x14ac:dyDescent="0.2">
      <c r="A3338" s="88">
        <v>821</v>
      </c>
      <c r="B3338" s="89">
        <v>52520568</v>
      </c>
      <c r="C3338" s="124" t="s">
        <v>1529</v>
      </c>
      <c r="D3338" s="10" t="str">
        <f>VLOOKUP(B3338,[1]PLANTA!$A$2:$T$2334,20,0)</f>
        <v>Grupo Jurídico TUNJA</v>
      </c>
      <c r="E3338" s="100" t="s">
        <v>2651</v>
      </c>
      <c r="F3338" s="10" t="s">
        <v>2695</v>
      </c>
      <c r="G3338" s="11">
        <v>4044</v>
      </c>
      <c r="H3338" s="11">
        <v>16</v>
      </c>
      <c r="I3338" s="125">
        <v>150020</v>
      </c>
      <c r="J3338" s="94" t="s">
        <v>111</v>
      </c>
      <c r="K3338" s="136" t="s">
        <v>110</v>
      </c>
    </row>
    <row r="3339" spans="1:11" hidden="1" x14ac:dyDescent="0.2">
      <c r="A3339" s="1">
        <v>3785</v>
      </c>
      <c r="B3339" s="148">
        <v>52520568</v>
      </c>
      <c r="C3339" s="154" t="s">
        <v>1529</v>
      </c>
      <c r="D3339" s="145" t="s">
        <v>3729</v>
      </c>
      <c r="E3339" s="14" t="s">
        <v>3389</v>
      </c>
      <c r="F3339" s="145" t="s">
        <v>2695</v>
      </c>
      <c r="G3339" s="146">
        <v>4044</v>
      </c>
      <c r="H3339" s="146">
        <v>16</v>
      </c>
      <c r="I3339" s="153">
        <v>150020</v>
      </c>
      <c r="J3339" s="145" t="s">
        <v>3729</v>
      </c>
    </row>
    <row r="3340" spans="1:11" hidden="1" x14ac:dyDescent="0.2">
      <c r="A3340" s="88">
        <v>2048</v>
      </c>
      <c r="B3340" s="95">
        <v>52527054</v>
      </c>
      <c r="C3340" s="124" t="s">
        <v>3296</v>
      </c>
      <c r="D3340" s="10" t="str">
        <f>VLOOKUP(B3340,[1]PLANTA!$A$2:$T$2334,20,0)</f>
        <v>PURIFICACION</v>
      </c>
      <c r="E3340" s="100" t="s">
        <v>2825</v>
      </c>
      <c r="F3340" s="10" t="s">
        <v>2850</v>
      </c>
      <c r="G3340" s="11" t="s">
        <v>2851</v>
      </c>
      <c r="H3340" s="11" t="s">
        <v>2681</v>
      </c>
      <c r="I3340" s="125">
        <v>360210</v>
      </c>
      <c r="J3340" s="94" t="s">
        <v>262</v>
      </c>
      <c r="K3340" s="136" t="s">
        <v>251</v>
      </c>
    </row>
    <row r="3341" spans="1:11" ht="38.25" hidden="1" x14ac:dyDescent="0.2">
      <c r="A3341" s="88">
        <v>2582</v>
      </c>
      <c r="B3341" s="105">
        <v>52527878</v>
      </c>
      <c r="C3341" s="115" t="s">
        <v>2356</v>
      </c>
      <c r="D3341" s="104" t="s">
        <v>2357</v>
      </c>
      <c r="E3341" s="132" t="s">
        <v>3388</v>
      </c>
      <c r="F3341" s="104" t="s">
        <v>3389</v>
      </c>
      <c r="G3341" s="104" t="s">
        <v>3389</v>
      </c>
      <c r="H3341" s="104" t="s">
        <v>3389</v>
      </c>
      <c r="I3341" s="104" t="s">
        <v>3389</v>
      </c>
      <c r="J3341" s="104" t="s">
        <v>172</v>
      </c>
      <c r="K3341" s="138" t="s">
        <v>172</v>
      </c>
    </row>
    <row r="3342" spans="1:11" ht="25.5" hidden="1" x14ac:dyDescent="0.2">
      <c r="A3342" s="88">
        <v>2583</v>
      </c>
      <c r="B3342" s="105">
        <v>52539526</v>
      </c>
      <c r="C3342" s="115" t="s">
        <v>2041</v>
      </c>
      <c r="D3342" s="104" t="s">
        <v>1951</v>
      </c>
      <c r="E3342" s="132" t="s">
        <v>3388</v>
      </c>
      <c r="F3342" s="104" t="s">
        <v>3389</v>
      </c>
      <c r="G3342" s="104" t="s">
        <v>3389</v>
      </c>
      <c r="H3342" s="104" t="s">
        <v>3389</v>
      </c>
      <c r="I3342" s="104" t="s">
        <v>3389</v>
      </c>
      <c r="J3342" s="107" t="s">
        <v>54</v>
      </c>
      <c r="K3342" s="137" t="s">
        <v>278</v>
      </c>
    </row>
    <row r="3343" spans="1:11" hidden="1" x14ac:dyDescent="0.2">
      <c r="A3343" s="88">
        <v>205</v>
      </c>
      <c r="B3343" s="95">
        <v>52587224</v>
      </c>
      <c r="C3343" s="124" t="s">
        <v>1530</v>
      </c>
      <c r="D3343" s="10" t="str">
        <f>VLOOKUP(B3343,[1]PLANTA!$A$2:$T$2334,20,0)</f>
        <v>Grupo de Gestión Documental</v>
      </c>
      <c r="E3343" s="100" t="s">
        <v>2651</v>
      </c>
      <c r="F3343" s="10" t="s">
        <v>2695</v>
      </c>
      <c r="G3343" s="11">
        <v>4044</v>
      </c>
      <c r="H3343" s="11">
        <v>11</v>
      </c>
      <c r="I3343" s="125">
        <v>7210</v>
      </c>
      <c r="J3343" s="94" t="s">
        <v>54</v>
      </c>
      <c r="K3343" s="136" t="s">
        <v>278</v>
      </c>
    </row>
    <row r="3344" spans="1:11" hidden="1" x14ac:dyDescent="0.2">
      <c r="A3344" s="1">
        <v>3199</v>
      </c>
      <c r="B3344" s="148">
        <v>52587224</v>
      </c>
      <c r="C3344" s="154" t="s">
        <v>1530</v>
      </c>
      <c r="D3344" s="145" t="s">
        <v>3691</v>
      </c>
      <c r="E3344" s="14" t="s">
        <v>3389</v>
      </c>
      <c r="F3344" s="145" t="s">
        <v>2695</v>
      </c>
      <c r="G3344" s="146">
        <v>4044</v>
      </c>
      <c r="H3344" s="146">
        <v>11</v>
      </c>
      <c r="I3344" s="153">
        <v>7210</v>
      </c>
      <c r="J3344" s="145" t="s">
        <v>3691</v>
      </c>
    </row>
    <row r="3345" spans="1:11" hidden="1" x14ac:dyDescent="0.2">
      <c r="A3345" s="88">
        <v>327</v>
      </c>
      <c r="B3345" s="95">
        <v>52588453</v>
      </c>
      <c r="C3345" s="124" t="s">
        <v>1531</v>
      </c>
      <c r="D3345" s="10" t="str">
        <f>VLOOKUP(B3345,[1]PLANTA!$A$2:$T$2334,20,0)</f>
        <v>DIRECCION DE GESTION NOTARIAL</v>
      </c>
      <c r="E3345" s="100" t="s">
        <v>2651</v>
      </c>
      <c r="F3345" s="10" t="s">
        <v>2695</v>
      </c>
      <c r="G3345" s="11">
        <v>4044</v>
      </c>
      <c r="H3345" s="11">
        <v>14</v>
      </c>
      <c r="I3345" s="125">
        <v>9100</v>
      </c>
      <c r="J3345" s="94" t="s">
        <v>54</v>
      </c>
      <c r="K3345" s="136" t="s">
        <v>278</v>
      </c>
    </row>
    <row r="3346" spans="1:11" hidden="1" x14ac:dyDescent="0.2">
      <c r="A3346" s="1">
        <v>3306</v>
      </c>
      <c r="B3346" s="148">
        <v>52588453</v>
      </c>
      <c r="C3346" s="154" t="s">
        <v>1531</v>
      </c>
      <c r="D3346" s="145" t="s">
        <v>3702</v>
      </c>
      <c r="E3346" s="14" t="s">
        <v>3389</v>
      </c>
      <c r="F3346" s="145" t="s">
        <v>2695</v>
      </c>
      <c r="G3346" s="146">
        <v>4044</v>
      </c>
      <c r="H3346" s="146">
        <v>14</v>
      </c>
      <c r="I3346" s="153">
        <v>9100</v>
      </c>
      <c r="J3346" s="145" t="s">
        <v>3702</v>
      </c>
    </row>
    <row r="3347" spans="1:11" hidden="1" x14ac:dyDescent="0.2">
      <c r="A3347" s="88">
        <v>1390</v>
      </c>
      <c r="B3347" s="95">
        <v>52601835</v>
      </c>
      <c r="C3347" s="124" t="s">
        <v>3101</v>
      </c>
      <c r="D3347" s="10" t="str">
        <f>VLOOKUP(B3347,[1]PLANTA!$A$2:$T$2334,20,0)</f>
        <v>Grupo Administrativo Bogotá Zona Norte</v>
      </c>
      <c r="E3347" s="100" t="s">
        <v>2651</v>
      </c>
      <c r="F3347" s="10" t="s">
        <v>2657</v>
      </c>
      <c r="G3347" s="11" t="s">
        <v>2658</v>
      </c>
      <c r="H3347" s="11" t="s">
        <v>2717</v>
      </c>
      <c r="I3347" s="125">
        <v>230030</v>
      </c>
      <c r="J3347" s="94" t="s">
        <v>161</v>
      </c>
      <c r="K3347" s="136" t="s">
        <v>161</v>
      </c>
    </row>
    <row r="3348" spans="1:11" hidden="1" x14ac:dyDescent="0.2">
      <c r="A3348" s="1">
        <v>4319</v>
      </c>
      <c r="B3348" s="148">
        <v>52601835</v>
      </c>
      <c r="C3348" s="154" t="s">
        <v>3101</v>
      </c>
      <c r="D3348" s="145" t="s">
        <v>3756</v>
      </c>
      <c r="E3348" s="14" t="s">
        <v>3389</v>
      </c>
      <c r="F3348" s="145" t="s">
        <v>2657</v>
      </c>
      <c r="G3348" s="146" t="s">
        <v>2658</v>
      </c>
      <c r="H3348" s="146" t="s">
        <v>2717</v>
      </c>
      <c r="I3348" s="153">
        <v>230030</v>
      </c>
      <c r="J3348" s="145" t="s">
        <v>3756</v>
      </c>
    </row>
    <row r="3349" spans="1:11" ht="25.5" hidden="1" x14ac:dyDescent="0.2">
      <c r="A3349" s="88">
        <v>2584</v>
      </c>
      <c r="B3349" s="102">
        <v>52693516</v>
      </c>
      <c r="C3349" s="114" t="s">
        <v>1963</v>
      </c>
      <c r="D3349" s="108" t="s">
        <v>1937</v>
      </c>
      <c r="E3349" s="132" t="s">
        <v>3388</v>
      </c>
      <c r="F3349" s="104" t="s">
        <v>3389</v>
      </c>
      <c r="G3349" s="104" t="s">
        <v>3389</v>
      </c>
      <c r="H3349" s="104" t="s">
        <v>3389</v>
      </c>
      <c r="I3349" s="104" t="s">
        <v>3389</v>
      </c>
      <c r="J3349" s="107" t="s">
        <v>54</v>
      </c>
      <c r="K3349" s="138" t="s">
        <v>278</v>
      </c>
    </row>
    <row r="3350" spans="1:11" hidden="1" x14ac:dyDescent="0.2">
      <c r="A3350" s="88">
        <v>385</v>
      </c>
      <c r="B3350" s="95">
        <v>52693557</v>
      </c>
      <c r="C3350" s="124" t="s">
        <v>2816</v>
      </c>
      <c r="D3350" s="10" t="str">
        <f>VLOOKUP(B3350,[1]PLANTA!$A$2:$T$2334,20,0)</f>
        <v>Grupo Disciplinario de Investigación y Control</v>
      </c>
      <c r="E3350" s="100" t="s">
        <v>2651</v>
      </c>
      <c r="F3350" s="10" t="s">
        <v>2652</v>
      </c>
      <c r="G3350" s="11">
        <v>2044</v>
      </c>
      <c r="H3350" s="11">
        <v>10</v>
      </c>
      <c r="I3350" s="125">
        <v>12020</v>
      </c>
      <c r="J3350" s="94" t="s">
        <v>54</v>
      </c>
      <c r="K3350" s="136" t="s">
        <v>278</v>
      </c>
    </row>
    <row r="3351" spans="1:11" hidden="1" x14ac:dyDescent="0.2">
      <c r="A3351" s="1">
        <v>3360</v>
      </c>
      <c r="B3351" s="148">
        <v>52693557</v>
      </c>
      <c r="C3351" s="154" t="s">
        <v>2816</v>
      </c>
      <c r="D3351" s="145" t="s">
        <v>3710</v>
      </c>
      <c r="E3351" s="14" t="s">
        <v>3389</v>
      </c>
      <c r="F3351" s="145" t="s">
        <v>2652</v>
      </c>
      <c r="G3351" s="146">
        <v>2044</v>
      </c>
      <c r="H3351" s="146">
        <v>10</v>
      </c>
      <c r="I3351" s="153">
        <v>12020</v>
      </c>
      <c r="J3351" s="145" t="s">
        <v>3710</v>
      </c>
    </row>
    <row r="3352" spans="1:11" ht="38.25" hidden="1" x14ac:dyDescent="0.2">
      <c r="A3352" s="88">
        <v>2585</v>
      </c>
      <c r="B3352" s="105">
        <v>52707307</v>
      </c>
      <c r="C3352" s="115" t="s">
        <v>2202</v>
      </c>
      <c r="D3352" s="108" t="s">
        <v>1965</v>
      </c>
      <c r="E3352" s="132" t="s">
        <v>3388</v>
      </c>
      <c r="F3352" s="104" t="s">
        <v>3389</v>
      </c>
      <c r="G3352" s="104" t="s">
        <v>3389</v>
      </c>
      <c r="H3352" s="104" t="s">
        <v>3389</v>
      </c>
      <c r="I3352" s="104" t="s">
        <v>3389</v>
      </c>
      <c r="J3352" s="104" t="s">
        <v>161</v>
      </c>
      <c r="K3352" s="138" t="s">
        <v>161</v>
      </c>
    </row>
    <row r="3353" spans="1:11" hidden="1" x14ac:dyDescent="0.2">
      <c r="A3353" s="88">
        <v>2044</v>
      </c>
      <c r="B3353" s="95">
        <v>52707382</v>
      </c>
      <c r="C3353" s="124" t="s">
        <v>1532</v>
      </c>
      <c r="D3353" s="10" t="str">
        <f>VLOOKUP(B3353,[1]PLANTA!$A$2:$T$2334,20,0)</f>
        <v>MELGAR</v>
      </c>
      <c r="E3353" s="100" t="s">
        <v>2651</v>
      </c>
      <c r="F3353" s="10" t="s">
        <v>2695</v>
      </c>
      <c r="G3353" s="11">
        <v>4044</v>
      </c>
      <c r="H3353" s="11">
        <v>14</v>
      </c>
      <c r="I3353" s="125">
        <v>360200</v>
      </c>
      <c r="J3353" s="94" t="s">
        <v>261</v>
      </c>
      <c r="K3353" s="136" t="s">
        <v>251</v>
      </c>
    </row>
    <row r="3354" spans="1:11" hidden="1" x14ac:dyDescent="0.2">
      <c r="A3354" s="1">
        <v>4119</v>
      </c>
      <c r="B3354" s="148">
        <v>52707382</v>
      </c>
      <c r="C3354" s="154" t="s">
        <v>1532</v>
      </c>
      <c r="D3354" s="145" t="s">
        <v>3749</v>
      </c>
      <c r="E3354" s="14" t="s">
        <v>3389</v>
      </c>
      <c r="F3354" s="145" t="s">
        <v>2695</v>
      </c>
      <c r="G3354" s="146">
        <v>4044</v>
      </c>
      <c r="H3354" s="146">
        <v>14</v>
      </c>
      <c r="I3354" s="153">
        <v>210040</v>
      </c>
      <c r="J3354" s="145" t="s">
        <v>3749</v>
      </c>
    </row>
    <row r="3355" spans="1:11" hidden="1" x14ac:dyDescent="0.2">
      <c r="A3355" s="88">
        <v>55</v>
      </c>
      <c r="B3355" s="95">
        <v>52709505</v>
      </c>
      <c r="C3355" s="124" t="s">
        <v>1533</v>
      </c>
      <c r="D3355" s="10" t="str">
        <f>VLOOKUP(B3355,[1]PLANTA!$A$2:$T$2334,20,0)</f>
        <v>Grupo MECI y Calidad</v>
      </c>
      <c r="E3355" s="100" t="s">
        <v>2651</v>
      </c>
      <c r="F3355" s="10" t="s">
        <v>2652</v>
      </c>
      <c r="G3355" s="11" t="s">
        <v>2662</v>
      </c>
      <c r="H3355" s="11" t="s">
        <v>2700</v>
      </c>
      <c r="I3355" s="125">
        <v>3400</v>
      </c>
      <c r="J3355" s="94" t="s">
        <v>54</v>
      </c>
      <c r="K3355" s="136" t="s">
        <v>278</v>
      </c>
    </row>
    <row r="3356" spans="1:11" hidden="1" x14ac:dyDescent="0.2">
      <c r="A3356" s="1">
        <v>3055</v>
      </c>
      <c r="B3356" s="148">
        <v>52709505</v>
      </c>
      <c r="C3356" s="154" t="s">
        <v>1533</v>
      </c>
      <c r="D3356" s="145" t="s">
        <v>3667</v>
      </c>
      <c r="E3356" s="14" t="s">
        <v>3389</v>
      </c>
      <c r="F3356" s="145" t="s">
        <v>2652</v>
      </c>
      <c r="G3356" s="146" t="s">
        <v>2662</v>
      </c>
      <c r="H3356" s="146" t="s">
        <v>2700</v>
      </c>
      <c r="I3356" s="153">
        <v>3400</v>
      </c>
      <c r="J3356" s="145" t="s">
        <v>3667</v>
      </c>
    </row>
    <row r="3357" spans="1:11" ht="25.5" hidden="1" x14ac:dyDescent="0.2">
      <c r="A3357" s="88">
        <v>2586</v>
      </c>
      <c r="B3357" s="105">
        <v>52712543</v>
      </c>
      <c r="C3357" s="115" t="s">
        <v>2034</v>
      </c>
      <c r="D3357" s="104" t="s">
        <v>1951</v>
      </c>
      <c r="E3357" s="132" t="s">
        <v>3388</v>
      </c>
      <c r="F3357" s="104" t="s">
        <v>3389</v>
      </c>
      <c r="G3357" s="104" t="s">
        <v>3389</v>
      </c>
      <c r="H3357" s="104" t="s">
        <v>3389</v>
      </c>
      <c r="I3357" s="104" t="s">
        <v>3389</v>
      </c>
      <c r="J3357" s="107" t="s">
        <v>54</v>
      </c>
      <c r="K3357" s="137" t="s">
        <v>278</v>
      </c>
    </row>
    <row r="3358" spans="1:11" ht="25.5" hidden="1" x14ac:dyDescent="0.2">
      <c r="A3358" s="88">
        <v>2587</v>
      </c>
      <c r="B3358" s="102">
        <v>52715872</v>
      </c>
      <c r="C3358" s="114" t="s">
        <v>2614</v>
      </c>
      <c r="D3358" s="104" t="s">
        <v>1960</v>
      </c>
      <c r="E3358" s="132" t="s">
        <v>3388</v>
      </c>
      <c r="F3358" s="104" t="s">
        <v>3389</v>
      </c>
      <c r="G3358" s="104" t="s">
        <v>3389</v>
      </c>
      <c r="H3358" s="104" t="s">
        <v>3389</v>
      </c>
      <c r="I3358" s="104" t="s">
        <v>3389</v>
      </c>
      <c r="J3358" s="107" t="s">
        <v>54</v>
      </c>
      <c r="K3358" s="138" t="s">
        <v>278</v>
      </c>
    </row>
    <row r="3359" spans="1:11" hidden="1" x14ac:dyDescent="0.2">
      <c r="A3359" s="88">
        <v>1906</v>
      </c>
      <c r="B3359" s="95">
        <v>52725196</v>
      </c>
      <c r="C3359" s="124" t="s">
        <v>3247</v>
      </c>
      <c r="D3359" s="10" t="str">
        <f>VLOOKUP(B3359,[1]PLANTA!$A$2:$T$2334,20,0)</f>
        <v>PUENTE  NACIONAL</v>
      </c>
      <c r="E3359" s="100" t="s">
        <v>2651</v>
      </c>
      <c r="F3359" s="10" t="s">
        <v>2695</v>
      </c>
      <c r="G3359" s="11">
        <v>4044</v>
      </c>
      <c r="H3359" s="11">
        <v>12</v>
      </c>
      <c r="I3359" s="125">
        <v>340180</v>
      </c>
      <c r="J3359" s="94" t="s">
        <v>3245</v>
      </c>
      <c r="K3359" s="136" t="s">
        <v>233</v>
      </c>
    </row>
    <row r="3360" spans="1:11" hidden="1" x14ac:dyDescent="0.2">
      <c r="A3360" s="1">
        <v>4803</v>
      </c>
      <c r="B3360" s="148">
        <v>52725196</v>
      </c>
      <c r="C3360" s="154" t="s">
        <v>3247</v>
      </c>
      <c r="D3360" s="145" t="s">
        <v>3245</v>
      </c>
      <c r="E3360" s="14" t="s">
        <v>3389</v>
      </c>
      <c r="F3360" s="145" t="s">
        <v>2695</v>
      </c>
      <c r="G3360" s="146">
        <v>4044</v>
      </c>
      <c r="H3360" s="146">
        <v>12</v>
      </c>
      <c r="I3360" s="153">
        <v>340180</v>
      </c>
      <c r="J3360" s="145" t="s">
        <v>3245</v>
      </c>
    </row>
    <row r="3361" spans="1:11" ht="25.5" hidden="1" x14ac:dyDescent="0.2">
      <c r="A3361" s="88">
        <v>2588</v>
      </c>
      <c r="B3361" s="102">
        <v>52727315</v>
      </c>
      <c r="C3361" s="114" t="s">
        <v>1875</v>
      </c>
      <c r="D3361" s="108" t="s">
        <v>1960</v>
      </c>
      <c r="E3361" s="132" t="s">
        <v>3388</v>
      </c>
      <c r="F3361" s="104" t="s">
        <v>3389</v>
      </c>
      <c r="G3361" s="104" t="s">
        <v>3389</v>
      </c>
      <c r="H3361" s="104" t="s">
        <v>3389</v>
      </c>
      <c r="I3361" s="104" t="s">
        <v>3389</v>
      </c>
      <c r="J3361" s="107" t="s">
        <v>54</v>
      </c>
      <c r="K3361" s="138" t="s">
        <v>278</v>
      </c>
    </row>
    <row r="3362" spans="1:11" ht="25.5" hidden="1" x14ac:dyDescent="0.2">
      <c r="A3362" s="88">
        <v>2589</v>
      </c>
      <c r="B3362" s="105">
        <v>52769917</v>
      </c>
      <c r="C3362" s="115" t="s">
        <v>2235</v>
      </c>
      <c r="D3362" s="108" t="s">
        <v>1976</v>
      </c>
      <c r="E3362" s="132" t="s">
        <v>3388</v>
      </c>
      <c r="F3362" s="104" t="s">
        <v>3389</v>
      </c>
      <c r="G3362" s="104" t="s">
        <v>3389</v>
      </c>
      <c r="H3362" s="104" t="s">
        <v>3389</v>
      </c>
      <c r="I3362" s="104" t="s">
        <v>3389</v>
      </c>
      <c r="J3362" s="107" t="s">
        <v>54</v>
      </c>
      <c r="K3362" s="137" t="s">
        <v>278</v>
      </c>
    </row>
    <row r="3363" spans="1:11" hidden="1" x14ac:dyDescent="0.2">
      <c r="A3363" s="88">
        <v>2590</v>
      </c>
      <c r="B3363" s="105">
        <v>52770978</v>
      </c>
      <c r="C3363" s="115" t="s">
        <v>2281</v>
      </c>
      <c r="D3363" s="104" t="s">
        <v>2183</v>
      </c>
      <c r="E3363" s="132" t="s">
        <v>3388</v>
      </c>
      <c r="F3363" s="104" t="s">
        <v>3389</v>
      </c>
      <c r="G3363" s="104" t="s">
        <v>3389</v>
      </c>
      <c r="H3363" s="104" t="s">
        <v>3389</v>
      </c>
      <c r="I3363" s="104" t="s">
        <v>3389</v>
      </c>
      <c r="J3363" s="107" t="s">
        <v>264</v>
      </c>
      <c r="K3363" s="137" t="s">
        <v>263</v>
      </c>
    </row>
    <row r="3364" spans="1:11" ht="25.5" hidden="1" x14ac:dyDescent="0.2">
      <c r="A3364" s="88">
        <v>2591</v>
      </c>
      <c r="B3364" s="102">
        <v>52771780</v>
      </c>
      <c r="C3364" s="114" t="s">
        <v>2529</v>
      </c>
      <c r="D3364" s="104" t="s">
        <v>2501</v>
      </c>
      <c r="E3364" s="132" t="s">
        <v>3388</v>
      </c>
      <c r="F3364" s="104" t="s">
        <v>3389</v>
      </c>
      <c r="G3364" s="104" t="s">
        <v>3389</v>
      </c>
      <c r="H3364" s="104" t="s">
        <v>3389</v>
      </c>
      <c r="I3364" s="104" t="s">
        <v>3389</v>
      </c>
      <c r="J3364" s="104" t="s">
        <v>199</v>
      </c>
      <c r="K3364" s="138" t="s">
        <v>198</v>
      </c>
    </row>
    <row r="3365" spans="1:11" ht="25.5" hidden="1" x14ac:dyDescent="0.2">
      <c r="A3365" s="88">
        <v>2592</v>
      </c>
      <c r="B3365" s="105">
        <v>52775442</v>
      </c>
      <c r="C3365" s="115" t="s">
        <v>2083</v>
      </c>
      <c r="D3365" s="104" t="s">
        <v>1951</v>
      </c>
      <c r="E3365" s="132" t="s">
        <v>3388</v>
      </c>
      <c r="F3365" s="104" t="s">
        <v>3389</v>
      </c>
      <c r="G3365" s="104" t="s">
        <v>3389</v>
      </c>
      <c r="H3365" s="104" t="s">
        <v>3389</v>
      </c>
      <c r="I3365" s="104" t="s">
        <v>3389</v>
      </c>
      <c r="J3365" s="107" t="s">
        <v>54</v>
      </c>
      <c r="K3365" s="137" t="s">
        <v>278</v>
      </c>
    </row>
    <row r="3366" spans="1:11" hidden="1" x14ac:dyDescent="0.2">
      <c r="A3366" s="88">
        <v>1612</v>
      </c>
      <c r="B3366" s="95">
        <v>52783129</v>
      </c>
      <c r="C3366" s="124" t="s">
        <v>3158</v>
      </c>
      <c r="D3366" s="10" t="str">
        <f>VLOOKUP(B3366,[1]PLANTA!$A$2:$T$2334,20,0)</f>
        <v>PUERTO LOPEZ</v>
      </c>
      <c r="E3366" s="100" t="s">
        <v>2651</v>
      </c>
      <c r="F3366" s="10" t="s">
        <v>2695</v>
      </c>
      <c r="G3366" s="11">
        <v>4044</v>
      </c>
      <c r="H3366" s="11">
        <v>11</v>
      </c>
      <c r="I3366" s="125">
        <v>290120</v>
      </c>
      <c r="J3366" s="94" t="s">
        <v>201</v>
      </c>
      <c r="K3366" s="136" t="s">
        <v>198</v>
      </c>
    </row>
    <row r="3367" spans="1:11" hidden="1" x14ac:dyDescent="0.2">
      <c r="A3367" s="1">
        <v>4531</v>
      </c>
      <c r="B3367" s="148">
        <v>52783129</v>
      </c>
      <c r="C3367" s="154" t="s">
        <v>3158</v>
      </c>
      <c r="D3367" s="145" t="s">
        <v>201</v>
      </c>
      <c r="E3367" s="14" t="s">
        <v>3389</v>
      </c>
      <c r="F3367" s="145" t="s">
        <v>2695</v>
      </c>
      <c r="G3367" s="146">
        <v>4044</v>
      </c>
      <c r="H3367" s="146">
        <v>11</v>
      </c>
      <c r="I3367" s="153">
        <v>290120</v>
      </c>
      <c r="J3367" s="145" t="s">
        <v>201</v>
      </c>
    </row>
    <row r="3368" spans="1:11" ht="25.5" hidden="1" x14ac:dyDescent="0.2">
      <c r="A3368" s="88">
        <v>2593</v>
      </c>
      <c r="B3368" s="105">
        <v>52783714</v>
      </c>
      <c r="C3368" s="115" t="s">
        <v>2159</v>
      </c>
      <c r="D3368" s="108" t="s">
        <v>2004</v>
      </c>
      <c r="E3368" s="132" t="s">
        <v>3388</v>
      </c>
      <c r="F3368" s="104" t="s">
        <v>3389</v>
      </c>
      <c r="G3368" s="104" t="s">
        <v>3389</v>
      </c>
      <c r="H3368" s="104" t="s">
        <v>3389</v>
      </c>
      <c r="I3368" s="104" t="s">
        <v>3389</v>
      </c>
      <c r="J3368" s="104" t="s">
        <v>172</v>
      </c>
      <c r="K3368" s="138" t="s">
        <v>172</v>
      </c>
    </row>
    <row r="3369" spans="1:11" hidden="1" x14ac:dyDescent="0.2">
      <c r="A3369" s="88">
        <v>204</v>
      </c>
      <c r="B3369" s="95">
        <v>52785905</v>
      </c>
      <c r="C3369" s="124" t="s">
        <v>1534</v>
      </c>
      <c r="D3369" s="10" t="str">
        <f>VLOOKUP(B3369,[1]PLANTA!$A$2:$T$2334,20,0)</f>
        <v>Grupo de Gestión Documental</v>
      </c>
      <c r="E3369" s="100" t="s">
        <v>2651</v>
      </c>
      <c r="F3369" s="10" t="s">
        <v>2695</v>
      </c>
      <c r="G3369" s="11">
        <v>4044</v>
      </c>
      <c r="H3369" s="11">
        <v>11</v>
      </c>
      <c r="I3369" s="125">
        <v>7210</v>
      </c>
      <c r="J3369" s="94" t="s">
        <v>54</v>
      </c>
      <c r="K3369" s="136" t="s">
        <v>278</v>
      </c>
    </row>
    <row r="3370" spans="1:11" hidden="1" x14ac:dyDescent="0.2">
      <c r="A3370" s="1">
        <v>3198</v>
      </c>
      <c r="B3370" s="148">
        <v>52785905</v>
      </c>
      <c r="C3370" s="154" t="s">
        <v>1534</v>
      </c>
      <c r="D3370" s="145" t="s">
        <v>3691</v>
      </c>
      <c r="E3370" s="14" t="s">
        <v>3389</v>
      </c>
      <c r="F3370" s="145" t="s">
        <v>2695</v>
      </c>
      <c r="G3370" s="146">
        <v>4044</v>
      </c>
      <c r="H3370" s="146">
        <v>11</v>
      </c>
      <c r="I3370" s="153">
        <v>7210</v>
      </c>
      <c r="J3370" s="145" t="s">
        <v>3691</v>
      </c>
    </row>
    <row r="3371" spans="1:11" hidden="1" x14ac:dyDescent="0.2">
      <c r="A3371" s="88">
        <v>45</v>
      </c>
      <c r="B3371" s="95">
        <v>52789711</v>
      </c>
      <c r="C3371" s="124" t="s">
        <v>2696</v>
      </c>
      <c r="D3371" s="10" t="str">
        <f>VLOOKUP(B3371,[1]PLANTA!$A$2:$T$2334,20,0)</f>
        <v>Grupo de Formulación y Evaluación de Proyectos de Inversión</v>
      </c>
      <c r="E3371" s="100" t="s">
        <v>2651</v>
      </c>
      <c r="F3371" s="10" t="s">
        <v>2660</v>
      </c>
      <c r="G3371" s="11" t="s">
        <v>2668</v>
      </c>
      <c r="H3371" s="11" t="s">
        <v>2649</v>
      </c>
      <c r="I3371" s="125">
        <v>3100</v>
      </c>
      <c r="J3371" s="94" t="s">
        <v>54</v>
      </c>
      <c r="K3371" s="136" t="s">
        <v>278</v>
      </c>
    </row>
    <row r="3372" spans="1:11" hidden="1" x14ac:dyDescent="0.2">
      <c r="A3372" s="1">
        <v>3046</v>
      </c>
      <c r="B3372" s="148">
        <v>52789711</v>
      </c>
      <c r="C3372" s="154" t="s">
        <v>2696</v>
      </c>
      <c r="D3372" s="145" t="s">
        <v>3665</v>
      </c>
      <c r="E3372" s="14" t="s">
        <v>3389</v>
      </c>
      <c r="F3372" s="145" t="s">
        <v>2660</v>
      </c>
      <c r="G3372" s="146" t="s">
        <v>2668</v>
      </c>
      <c r="H3372" s="146" t="s">
        <v>2649</v>
      </c>
      <c r="I3372" s="153">
        <v>3100</v>
      </c>
      <c r="J3372" s="145" t="s">
        <v>3665</v>
      </c>
    </row>
    <row r="3373" spans="1:11" hidden="1" x14ac:dyDescent="0.2">
      <c r="A3373" s="88">
        <v>1411</v>
      </c>
      <c r="B3373" s="95">
        <v>52789852</v>
      </c>
      <c r="C3373" s="124" t="s">
        <v>1535</v>
      </c>
      <c r="D3373" s="10" t="str">
        <f>VLOOKUP(B3373,[1]PLANTA!$A$2:$T$2334,20,0)</f>
        <v>Grupo Operativo Bogotá Zona Norte</v>
      </c>
      <c r="E3373" s="100" t="s">
        <v>2651</v>
      </c>
      <c r="F3373" s="10" t="s">
        <v>2657</v>
      </c>
      <c r="G3373" s="11">
        <v>4210</v>
      </c>
      <c r="H3373" s="11">
        <v>16</v>
      </c>
      <c r="I3373" s="125">
        <v>230040</v>
      </c>
      <c r="J3373" s="94" t="s">
        <v>161</v>
      </c>
      <c r="K3373" s="136" t="s">
        <v>161</v>
      </c>
    </row>
    <row r="3374" spans="1:11" hidden="1" x14ac:dyDescent="0.2">
      <c r="A3374" s="1">
        <v>4339</v>
      </c>
      <c r="B3374" s="148">
        <v>52789852</v>
      </c>
      <c r="C3374" s="154" t="s">
        <v>1535</v>
      </c>
      <c r="D3374" s="145" t="s">
        <v>3757</v>
      </c>
      <c r="E3374" s="14" t="s">
        <v>3389</v>
      </c>
      <c r="F3374" s="145" t="s">
        <v>2657</v>
      </c>
      <c r="G3374" s="146">
        <v>4210</v>
      </c>
      <c r="H3374" s="146">
        <v>16</v>
      </c>
      <c r="I3374" s="153">
        <v>230040</v>
      </c>
      <c r="J3374" s="145" t="s">
        <v>3757</v>
      </c>
    </row>
    <row r="3375" spans="1:11" hidden="1" x14ac:dyDescent="0.2">
      <c r="A3375" s="88">
        <v>1764</v>
      </c>
      <c r="B3375" s="95">
        <v>52796195</v>
      </c>
      <c r="C3375" s="124" t="s">
        <v>3208</v>
      </c>
      <c r="D3375" s="10" t="str">
        <f>VLOOKUP(B3375,[1]PLANTA!$A$2:$T$2334,20,0)</f>
        <v>CALARCA</v>
      </c>
      <c r="E3375" s="100" t="s">
        <v>2651</v>
      </c>
      <c r="F3375" s="10" t="s">
        <v>2695</v>
      </c>
      <c r="G3375" s="11">
        <v>4044</v>
      </c>
      <c r="H3375" s="11">
        <v>14</v>
      </c>
      <c r="I3375" s="125">
        <v>320110</v>
      </c>
      <c r="J3375" s="94" t="s">
        <v>224</v>
      </c>
      <c r="K3375" s="136" t="s">
        <v>3200</v>
      </c>
    </row>
    <row r="3376" spans="1:11" hidden="1" x14ac:dyDescent="0.2">
      <c r="A3376" s="1">
        <v>4670</v>
      </c>
      <c r="B3376" s="148">
        <v>52796195</v>
      </c>
      <c r="C3376" s="154" t="s">
        <v>3208</v>
      </c>
      <c r="D3376" s="145" t="s">
        <v>224</v>
      </c>
      <c r="E3376" s="14" t="s">
        <v>3389</v>
      </c>
      <c r="F3376" s="145" t="s">
        <v>2695</v>
      </c>
      <c r="G3376" s="146">
        <v>4044</v>
      </c>
      <c r="H3376" s="146">
        <v>14</v>
      </c>
      <c r="I3376" s="153">
        <v>320110</v>
      </c>
      <c r="J3376" s="145" t="s">
        <v>224</v>
      </c>
    </row>
    <row r="3377" spans="1:11" hidden="1" x14ac:dyDescent="0.2">
      <c r="A3377" s="88">
        <v>2294</v>
      </c>
      <c r="B3377" s="95">
        <v>52829625</v>
      </c>
      <c r="C3377" s="124" t="s">
        <v>3381</v>
      </c>
      <c r="D3377" s="10" t="str">
        <f>VLOOKUP(B3377,[1]PLANTA_TEMPORAL!$A$2:$T$2334,20,0)</f>
        <v>Grupo de Formalización</v>
      </c>
      <c r="E3377" s="100" t="s">
        <v>3364</v>
      </c>
      <c r="F3377" s="10" t="s">
        <v>2652</v>
      </c>
      <c r="G3377" s="11" t="s">
        <v>2662</v>
      </c>
      <c r="H3377" s="11" t="s">
        <v>2698</v>
      </c>
      <c r="I3377" s="125">
        <v>17010</v>
      </c>
      <c r="J3377" s="94" t="s">
        <v>54</v>
      </c>
      <c r="K3377" s="136" t="s">
        <v>3358</v>
      </c>
    </row>
    <row r="3378" spans="1:11" ht="38.25" hidden="1" x14ac:dyDescent="0.2">
      <c r="A3378" s="88">
        <v>2594</v>
      </c>
      <c r="B3378" s="102">
        <v>52841901</v>
      </c>
      <c r="C3378" s="114" t="s">
        <v>2494</v>
      </c>
      <c r="D3378" s="108" t="s">
        <v>1995</v>
      </c>
      <c r="E3378" s="132" t="s">
        <v>3388</v>
      </c>
      <c r="F3378" s="104" t="s">
        <v>3389</v>
      </c>
      <c r="G3378" s="104" t="s">
        <v>3389</v>
      </c>
      <c r="H3378" s="104" t="s">
        <v>3389</v>
      </c>
      <c r="I3378" s="104" t="s">
        <v>3389</v>
      </c>
      <c r="J3378" s="104" t="s">
        <v>168</v>
      </c>
      <c r="K3378" s="138" t="s">
        <v>168</v>
      </c>
    </row>
    <row r="3379" spans="1:11" hidden="1" x14ac:dyDescent="0.2">
      <c r="A3379" s="88">
        <v>1357</v>
      </c>
      <c r="B3379" s="95">
        <v>52843885</v>
      </c>
      <c r="C3379" s="124" t="s">
        <v>3093</v>
      </c>
      <c r="D3379" s="10" t="str">
        <f>VLOOKUP(B3379,[1]PLANTA!$A$2:$T$2334,20,0)</f>
        <v>Grupo Jurídico Bogotá Zona Norte</v>
      </c>
      <c r="E3379" s="100" t="s">
        <v>2651</v>
      </c>
      <c r="F3379" s="10" t="s">
        <v>2652</v>
      </c>
      <c r="G3379" s="11" t="s">
        <v>2662</v>
      </c>
      <c r="H3379" s="11" t="s">
        <v>2663</v>
      </c>
      <c r="I3379" s="125">
        <v>230020</v>
      </c>
      <c r="J3379" s="94" t="s">
        <v>161</v>
      </c>
      <c r="K3379" s="136" t="s">
        <v>161</v>
      </c>
    </row>
    <row r="3380" spans="1:11" hidden="1" x14ac:dyDescent="0.2">
      <c r="A3380" s="1">
        <v>4286</v>
      </c>
      <c r="B3380" s="148">
        <v>52843885</v>
      </c>
      <c r="C3380" s="154" t="s">
        <v>3093</v>
      </c>
      <c r="D3380" s="145" t="s">
        <v>3755</v>
      </c>
      <c r="E3380" s="14" t="s">
        <v>3389</v>
      </c>
      <c r="F3380" s="145" t="s">
        <v>2652</v>
      </c>
      <c r="G3380" s="146" t="s">
        <v>2662</v>
      </c>
      <c r="H3380" s="146" t="s">
        <v>2663</v>
      </c>
      <c r="I3380" s="153">
        <v>230020</v>
      </c>
      <c r="J3380" s="145" t="s">
        <v>3755</v>
      </c>
    </row>
    <row r="3381" spans="1:11" hidden="1" x14ac:dyDescent="0.2">
      <c r="A3381" s="88">
        <v>280</v>
      </c>
      <c r="B3381" s="95">
        <v>52852827</v>
      </c>
      <c r="C3381" s="124" t="s">
        <v>1892</v>
      </c>
      <c r="D3381" s="10" t="str">
        <f>VLOOKUP(B3381,[1]PLANTA!$A$2:$T$2334,20,0)</f>
        <v>Grupo de Control y Seguimiento Contractual SNR</v>
      </c>
      <c r="E3381" s="100" t="s">
        <v>2651</v>
      </c>
      <c r="F3381" s="10" t="s">
        <v>2660</v>
      </c>
      <c r="G3381" s="11" t="s">
        <v>2668</v>
      </c>
      <c r="H3381" s="11" t="s">
        <v>2649</v>
      </c>
      <c r="I3381" s="125">
        <v>7270</v>
      </c>
      <c r="J3381" s="94" t="s">
        <v>54</v>
      </c>
      <c r="K3381" s="136" t="s">
        <v>278</v>
      </c>
    </row>
    <row r="3382" spans="1:11" hidden="1" x14ac:dyDescent="0.2">
      <c r="A3382" s="1">
        <v>3262</v>
      </c>
      <c r="B3382" s="148">
        <v>52852827</v>
      </c>
      <c r="C3382" s="154" t="s">
        <v>1892</v>
      </c>
      <c r="D3382" s="145" t="s">
        <v>3697</v>
      </c>
      <c r="E3382" s="14" t="s">
        <v>3389</v>
      </c>
      <c r="F3382" s="145" t="s">
        <v>2660</v>
      </c>
      <c r="G3382" s="146" t="s">
        <v>2668</v>
      </c>
      <c r="H3382" s="146" t="s">
        <v>2649</v>
      </c>
      <c r="I3382" s="153">
        <v>7270</v>
      </c>
      <c r="J3382" s="145" t="s">
        <v>3697</v>
      </c>
    </row>
    <row r="3383" spans="1:11" hidden="1" x14ac:dyDescent="0.2">
      <c r="A3383" s="88">
        <v>1128</v>
      </c>
      <c r="B3383" s="95">
        <v>52856922</v>
      </c>
      <c r="C3383" s="124" t="s">
        <v>1536</v>
      </c>
      <c r="D3383" s="10" t="str">
        <f>VLOOKUP(B3383,[1]PLANTA!$A$2:$T$2334,20,0)</f>
        <v>Grupo Jurídico Bogotá Zona Sur</v>
      </c>
      <c r="E3383" s="100" t="s">
        <v>2651</v>
      </c>
      <c r="F3383" s="10" t="s">
        <v>2654</v>
      </c>
      <c r="G3383" s="11">
        <v>3124</v>
      </c>
      <c r="H3383" s="11">
        <v>14</v>
      </c>
      <c r="I3383" s="125">
        <v>210020</v>
      </c>
      <c r="J3383" s="94" t="s">
        <v>172</v>
      </c>
      <c r="K3383" s="136" t="s">
        <v>172</v>
      </c>
    </row>
    <row r="3384" spans="1:11" hidden="1" x14ac:dyDescent="0.2">
      <c r="A3384" s="1">
        <v>4072</v>
      </c>
      <c r="B3384" s="148">
        <v>52856922</v>
      </c>
      <c r="C3384" s="154" t="s">
        <v>1536</v>
      </c>
      <c r="D3384" s="145" t="s">
        <v>3747</v>
      </c>
      <c r="E3384" s="14" t="s">
        <v>3389</v>
      </c>
      <c r="F3384" s="145" t="s">
        <v>2654</v>
      </c>
      <c r="G3384" s="146">
        <v>3124</v>
      </c>
      <c r="H3384" s="146">
        <v>14</v>
      </c>
      <c r="I3384" s="153">
        <v>210020</v>
      </c>
      <c r="J3384" s="145" t="s">
        <v>3747</v>
      </c>
    </row>
    <row r="3385" spans="1:11" hidden="1" x14ac:dyDescent="0.2">
      <c r="A3385" s="88">
        <v>2285</v>
      </c>
      <c r="B3385" s="95">
        <v>52862811</v>
      </c>
      <c r="C3385" s="124" t="s">
        <v>3376</v>
      </c>
      <c r="D3385" s="10" t="str">
        <f>VLOOKUP(B3385,[1]PLANTA_TEMPORAL!$A$2:$T$2334,20,0)</f>
        <v>Superintendencia Delegada Protección, Restitución y Formalización de Tierras</v>
      </c>
      <c r="E3385" s="100" t="s">
        <v>3364</v>
      </c>
      <c r="F3385" s="10" t="s">
        <v>2652</v>
      </c>
      <c r="G3385" s="11" t="s">
        <v>2662</v>
      </c>
      <c r="H3385" s="11" t="s">
        <v>2698</v>
      </c>
      <c r="I3385" s="125">
        <v>17000</v>
      </c>
      <c r="J3385" s="94" t="s">
        <v>54</v>
      </c>
      <c r="K3385" s="136" t="s">
        <v>3358</v>
      </c>
    </row>
    <row r="3386" spans="1:11" hidden="1" x14ac:dyDescent="0.2">
      <c r="A3386" s="88">
        <v>76</v>
      </c>
      <c r="B3386" s="95">
        <v>52881980</v>
      </c>
      <c r="C3386" s="124" t="s">
        <v>1537</v>
      </c>
      <c r="D3386" s="10" t="str">
        <f>VLOOKUP(B3386,[1]PLANTA!$A$2:$T$2334,20,0)</f>
        <v>Grupo de Asistencia Técnica</v>
      </c>
      <c r="E3386" s="100" t="s">
        <v>2651</v>
      </c>
      <c r="F3386" s="10" t="s">
        <v>2652</v>
      </c>
      <c r="G3386" s="11" t="s">
        <v>2662</v>
      </c>
      <c r="H3386" s="11" t="s">
        <v>2663</v>
      </c>
      <c r="I3386" s="125">
        <v>4200</v>
      </c>
      <c r="J3386" s="94" t="s">
        <v>54</v>
      </c>
      <c r="K3386" s="136" t="s">
        <v>278</v>
      </c>
    </row>
    <row r="3387" spans="1:11" hidden="1" x14ac:dyDescent="0.2">
      <c r="A3387" s="1">
        <v>3075</v>
      </c>
      <c r="B3387" s="148">
        <v>52881980</v>
      </c>
      <c r="C3387" s="154" t="s">
        <v>1537</v>
      </c>
      <c r="D3387" s="145" t="s">
        <v>3670</v>
      </c>
      <c r="E3387" s="14" t="s">
        <v>3389</v>
      </c>
      <c r="F3387" s="145" t="s">
        <v>2652</v>
      </c>
      <c r="G3387" s="146" t="s">
        <v>2662</v>
      </c>
      <c r="H3387" s="146" t="s">
        <v>2663</v>
      </c>
      <c r="I3387" s="153">
        <v>4200</v>
      </c>
      <c r="J3387" s="145" t="s">
        <v>3670</v>
      </c>
    </row>
    <row r="3388" spans="1:11" ht="38.25" hidden="1" x14ac:dyDescent="0.2">
      <c r="A3388" s="88">
        <v>2595</v>
      </c>
      <c r="B3388" s="105">
        <v>52885060</v>
      </c>
      <c r="C3388" s="115" t="s">
        <v>2411</v>
      </c>
      <c r="D3388" s="108" t="s">
        <v>1995</v>
      </c>
      <c r="E3388" s="132" t="s">
        <v>3388</v>
      </c>
      <c r="F3388" s="104" t="s">
        <v>3389</v>
      </c>
      <c r="G3388" s="104" t="s">
        <v>3389</v>
      </c>
      <c r="H3388" s="104" t="s">
        <v>3389</v>
      </c>
      <c r="I3388" s="104" t="s">
        <v>3389</v>
      </c>
      <c r="J3388" s="104" t="s">
        <v>168</v>
      </c>
      <c r="K3388" s="138" t="s">
        <v>168</v>
      </c>
    </row>
    <row r="3389" spans="1:11" hidden="1" x14ac:dyDescent="0.2">
      <c r="A3389" s="88">
        <v>819</v>
      </c>
      <c r="B3389" s="95">
        <v>52886293</v>
      </c>
      <c r="C3389" s="124" t="s">
        <v>2955</v>
      </c>
      <c r="D3389" s="10" t="str">
        <f>VLOOKUP(B3389,[1]PLANTA!$A$2:$T$2334,20,0)</f>
        <v>Grupo Jurídico TUNJA</v>
      </c>
      <c r="E3389" s="100" t="s">
        <v>2651</v>
      </c>
      <c r="F3389" s="10" t="s">
        <v>2652</v>
      </c>
      <c r="G3389" s="11" t="s">
        <v>2662</v>
      </c>
      <c r="H3389" s="11" t="s">
        <v>2663</v>
      </c>
      <c r="I3389" s="125">
        <v>150020</v>
      </c>
      <c r="J3389" s="94" t="s">
        <v>111</v>
      </c>
      <c r="K3389" s="136" t="s">
        <v>110</v>
      </c>
    </row>
    <row r="3390" spans="1:11" hidden="1" x14ac:dyDescent="0.2">
      <c r="A3390" s="1">
        <v>3782</v>
      </c>
      <c r="B3390" s="148">
        <v>52886293</v>
      </c>
      <c r="C3390" s="154" t="s">
        <v>2955</v>
      </c>
      <c r="D3390" s="145" t="s">
        <v>3729</v>
      </c>
      <c r="E3390" s="14" t="s">
        <v>3389</v>
      </c>
      <c r="F3390" s="145" t="s">
        <v>2652</v>
      </c>
      <c r="G3390" s="146" t="s">
        <v>2662</v>
      </c>
      <c r="H3390" s="146" t="s">
        <v>2663</v>
      </c>
      <c r="I3390" s="153">
        <v>150020</v>
      </c>
      <c r="J3390" s="145" t="s">
        <v>3729</v>
      </c>
    </row>
    <row r="3391" spans="1:11" hidden="1" x14ac:dyDescent="0.2">
      <c r="A3391" s="88">
        <v>46</v>
      </c>
      <c r="B3391" s="95">
        <v>52904431</v>
      </c>
      <c r="C3391" s="124" t="s">
        <v>2697</v>
      </c>
      <c r="D3391" s="10" t="str">
        <f>VLOOKUP(B3391,[1]PLANTA!$A$2:$T$2334,20,0)</f>
        <v>Grupo de Formulación y Evaluación de Proyectos de Inversión</v>
      </c>
      <c r="E3391" s="100" t="s">
        <v>2651</v>
      </c>
      <c r="F3391" s="10" t="s">
        <v>2652</v>
      </c>
      <c r="G3391" s="11" t="s">
        <v>2662</v>
      </c>
      <c r="H3391" s="11" t="s">
        <v>2698</v>
      </c>
      <c r="I3391" s="125">
        <v>3100</v>
      </c>
      <c r="J3391" s="94" t="s">
        <v>54</v>
      </c>
      <c r="K3391" s="136" t="s">
        <v>278</v>
      </c>
    </row>
    <row r="3392" spans="1:11" hidden="1" x14ac:dyDescent="0.2">
      <c r="A3392" s="88">
        <v>148</v>
      </c>
      <c r="B3392" s="95">
        <v>52934447</v>
      </c>
      <c r="C3392" s="124" t="s">
        <v>1538</v>
      </c>
      <c r="D3392" s="10" t="str">
        <f>VLOOKUP(B3392,[1]PLANTA!$A$2:$T$2334,20,0)</f>
        <v>DIRECCION FINANCIERA</v>
      </c>
      <c r="E3392" s="100" t="s">
        <v>2651</v>
      </c>
      <c r="F3392" s="10" t="s">
        <v>2657</v>
      </c>
      <c r="G3392" s="11">
        <v>4210</v>
      </c>
      <c r="H3392" s="11">
        <v>19</v>
      </c>
      <c r="I3392" s="125">
        <v>7100</v>
      </c>
      <c r="J3392" s="94" t="s">
        <v>54</v>
      </c>
      <c r="K3392" s="136" t="s">
        <v>278</v>
      </c>
    </row>
    <row r="3393" spans="1:11" hidden="1" x14ac:dyDescent="0.2">
      <c r="A3393" s="1">
        <v>3144</v>
      </c>
      <c r="B3393" s="148">
        <v>52934447</v>
      </c>
      <c r="C3393" s="154" t="s">
        <v>1538</v>
      </c>
      <c r="D3393" s="145" t="s">
        <v>3684</v>
      </c>
      <c r="E3393" s="14" t="s">
        <v>3389</v>
      </c>
      <c r="F3393" s="145" t="s">
        <v>2657</v>
      </c>
      <c r="G3393" s="146">
        <v>4210</v>
      </c>
      <c r="H3393" s="146">
        <v>19</v>
      </c>
      <c r="I3393" s="153">
        <v>7100</v>
      </c>
      <c r="J3393" s="145" t="s">
        <v>3684</v>
      </c>
    </row>
    <row r="3394" spans="1:11" ht="25.5" hidden="1" x14ac:dyDescent="0.2">
      <c r="A3394" s="88">
        <v>2596</v>
      </c>
      <c r="B3394" s="102">
        <v>52956801</v>
      </c>
      <c r="C3394" s="114" t="s">
        <v>2443</v>
      </c>
      <c r="D3394" s="104" t="s">
        <v>2369</v>
      </c>
      <c r="E3394" s="132" t="s">
        <v>3388</v>
      </c>
      <c r="F3394" s="104" t="s">
        <v>3389</v>
      </c>
      <c r="G3394" s="104" t="s">
        <v>3389</v>
      </c>
      <c r="H3394" s="104" t="s">
        <v>3389</v>
      </c>
      <c r="I3394" s="104" t="s">
        <v>3389</v>
      </c>
      <c r="J3394" s="104" t="s">
        <v>202</v>
      </c>
      <c r="K3394" s="138" t="s">
        <v>198</v>
      </c>
    </row>
    <row r="3395" spans="1:11" hidden="1" x14ac:dyDescent="0.2">
      <c r="A3395" s="88">
        <v>1133</v>
      </c>
      <c r="B3395" s="95">
        <v>52962678</v>
      </c>
      <c r="C3395" s="124" t="s">
        <v>1539</v>
      </c>
      <c r="D3395" s="10" t="str">
        <f>VLOOKUP(B3395,[1]PLANTA!$A$2:$T$2334,20,0)</f>
        <v>Grupo Jurídico Bogotá Zona Sur</v>
      </c>
      <c r="E3395" s="100" t="s">
        <v>2651</v>
      </c>
      <c r="F3395" s="10" t="s">
        <v>2695</v>
      </c>
      <c r="G3395" s="11">
        <v>4044</v>
      </c>
      <c r="H3395" s="11">
        <v>14</v>
      </c>
      <c r="I3395" s="125">
        <v>210020</v>
      </c>
      <c r="J3395" s="94" t="s">
        <v>172</v>
      </c>
      <c r="K3395" s="136" t="s">
        <v>172</v>
      </c>
    </row>
    <row r="3396" spans="1:11" hidden="1" x14ac:dyDescent="0.2">
      <c r="A3396" s="1">
        <v>4077</v>
      </c>
      <c r="B3396" s="148">
        <v>52962678</v>
      </c>
      <c r="C3396" s="154" t="s">
        <v>1539</v>
      </c>
      <c r="D3396" s="145" t="s">
        <v>3747</v>
      </c>
      <c r="E3396" s="14" t="s">
        <v>3389</v>
      </c>
      <c r="F3396" s="145" t="s">
        <v>2695</v>
      </c>
      <c r="G3396" s="146">
        <v>4044</v>
      </c>
      <c r="H3396" s="146">
        <v>14</v>
      </c>
      <c r="I3396" s="153">
        <v>210020</v>
      </c>
      <c r="J3396" s="145" t="s">
        <v>3747</v>
      </c>
    </row>
    <row r="3397" spans="1:11" hidden="1" x14ac:dyDescent="0.2">
      <c r="A3397" s="88">
        <v>368</v>
      </c>
      <c r="B3397" s="95">
        <v>52976837</v>
      </c>
      <c r="C3397" s="124" t="s">
        <v>2810</v>
      </c>
      <c r="D3397" s="10" t="str">
        <f>VLOOKUP(B3397,[1]PLANTA!$A$2:$T$2334,20,0)</f>
        <v>Grupo de Apoyo Jurídico a la Segunda Instancia Registral</v>
      </c>
      <c r="E3397" s="100" t="s">
        <v>2651</v>
      </c>
      <c r="F3397" s="10" t="s">
        <v>2654</v>
      </c>
      <c r="G3397" s="11" t="s">
        <v>2723</v>
      </c>
      <c r="H3397" s="11" t="s">
        <v>2669</v>
      </c>
      <c r="I3397" s="125">
        <v>11120</v>
      </c>
      <c r="J3397" s="94" t="s">
        <v>54</v>
      </c>
      <c r="K3397" s="136" t="s">
        <v>278</v>
      </c>
    </row>
    <row r="3398" spans="1:11" hidden="1" x14ac:dyDescent="0.2">
      <c r="A3398" s="1">
        <v>3304</v>
      </c>
      <c r="B3398" s="148">
        <v>52976837</v>
      </c>
      <c r="C3398" s="154" t="s">
        <v>2810</v>
      </c>
      <c r="D3398" s="145" t="s">
        <v>3702</v>
      </c>
      <c r="E3398" s="14" t="s">
        <v>3389</v>
      </c>
      <c r="F3398" s="145" t="s">
        <v>2654</v>
      </c>
      <c r="G3398" s="146" t="s">
        <v>2723</v>
      </c>
      <c r="H3398" s="146" t="s">
        <v>2669</v>
      </c>
      <c r="I3398" s="153">
        <v>9100</v>
      </c>
      <c r="J3398" s="145" t="s">
        <v>3702</v>
      </c>
    </row>
    <row r="3399" spans="1:11" ht="25.5" hidden="1" x14ac:dyDescent="0.2">
      <c r="A3399" s="88">
        <v>2597</v>
      </c>
      <c r="B3399" s="105">
        <v>52984495</v>
      </c>
      <c r="C3399" s="115" t="s">
        <v>2125</v>
      </c>
      <c r="D3399" s="108" t="s">
        <v>2004</v>
      </c>
      <c r="E3399" s="132" t="s">
        <v>3388</v>
      </c>
      <c r="F3399" s="104" t="s">
        <v>3389</v>
      </c>
      <c r="G3399" s="104" t="s">
        <v>3389</v>
      </c>
      <c r="H3399" s="104" t="s">
        <v>3389</v>
      </c>
      <c r="I3399" s="104" t="s">
        <v>3389</v>
      </c>
      <c r="J3399" s="104" t="s">
        <v>172</v>
      </c>
      <c r="K3399" s="138" t="s">
        <v>172</v>
      </c>
    </row>
    <row r="3400" spans="1:11" hidden="1" x14ac:dyDescent="0.2">
      <c r="A3400" s="88">
        <v>105</v>
      </c>
      <c r="B3400" s="95">
        <v>52986068</v>
      </c>
      <c r="C3400" s="124" t="s">
        <v>2721</v>
      </c>
      <c r="D3400" s="10" t="str">
        <f>VLOOKUP(B3400,[1]PLANTA!$A$2:$T$2334,20,0)</f>
        <v>Grupo de Gestión Jurídica Notarial</v>
      </c>
      <c r="E3400" s="100" t="s">
        <v>2651</v>
      </c>
      <c r="F3400" s="10" t="s">
        <v>2652</v>
      </c>
      <c r="G3400" s="11" t="s">
        <v>2662</v>
      </c>
      <c r="H3400" s="11" t="s">
        <v>2671</v>
      </c>
      <c r="I3400" s="125">
        <v>5400</v>
      </c>
      <c r="J3400" s="94" t="s">
        <v>54</v>
      </c>
      <c r="K3400" s="136" t="s">
        <v>278</v>
      </c>
    </row>
    <row r="3401" spans="1:11" hidden="1" x14ac:dyDescent="0.2">
      <c r="A3401" s="1">
        <v>3102</v>
      </c>
      <c r="B3401" s="148">
        <v>52986068</v>
      </c>
      <c r="C3401" s="154" t="s">
        <v>2721</v>
      </c>
      <c r="D3401" s="145" t="s">
        <v>3675</v>
      </c>
      <c r="E3401" s="14" t="s">
        <v>3389</v>
      </c>
      <c r="F3401" s="145" t="s">
        <v>2652</v>
      </c>
      <c r="G3401" s="146" t="s">
        <v>2662</v>
      </c>
      <c r="H3401" s="146" t="s">
        <v>2671</v>
      </c>
      <c r="I3401" s="153">
        <v>5400</v>
      </c>
      <c r="J3401" s="145" t="s">
        <v>3675</v>
      </c>
    </row>
    <row r="3402" spans="1:11" hidden="1" x14ac:dyDescent="0.2">
      <c r="A3402" s="88">
        <v>261</v>
      </c>
      <c r="B3402" s="95">
        <v>52995247</v>
      </c>
      <c r="C3402" s="124" t="s">
        <v>1540</v>
      </c>
      <c r="D3402" s="10" t="str">
        <f>VLOOKUP(B3402,[1]PLANTA!$A$2:$T$2334,20,0)</f>
        <v>Grupo de Desarrollo Humano</v>
      </c>
      <c r="E3402" s="100" t="s">
        <v>2651</v>
      </c>
      <c r="F3402" s="10" t="s">
        <v>2652</v>
      </c>
      <c r="G3402" s="11" t="s">
        <v>2662</v>
      </c>
      <c r="H3402" s="11" t="s">
        <v>2725</v>
      </c>
      <c r="I3402" s="125">
        <v>7240</v>
      </c>
      <c r="J3402" s="94" t="s">
        <v>54</v>
      </c>
      <c r="K3402" s="136" t="s">
        <v>278</v>
      </c>
    </row>
    <row r="3403" spans="1:11" hidden="1" x14ac:dyDescent="0.2">
      <c r="A3403" s="1">
        <v>3244</v>
      </c>
      <c r="B3403" s="148">
        <v>52995247</v>
      </c>
      <c r="C3403" s="154" t="s">
        <v>1540</v>
      </c>
      <c r="D3403" s="145" t="s">
        <v>3694</v>
      </c>
      <c r="E3403" s="14" t="s">
        <v>3389</v>
      </c>
      <c r="F3403" s="145" t="s">
        <v>2652</v>
      </c>
      <c r="G3403" s="146" t="s">
        <v>2662</v>
      </c>
      <c r="H3403" s="146" t="s">
        <v>2725</v>
      </c>
      <c r="I3403" s="153">
        <v>7240</v>
      </c>
      <c r="J3403" s="145" t="s">
        <v>3694</v>
      </c>
    </row>
    <row r="3404" spans="1:11" hidden="1" x14ac:dyDescent="0.2">
      <c r="A3404" s="88">
        <v>2278</v>
      </c>
      <c r="B3404" s="95">
        <v>52998804</v>
      </c>
      <c r="C3404" s="124" t="s">
        <v>3369</v>
      </c>
      <c r="D3404" s="10" t="str">
        <f>VLOOKUP(B3404,[1]PLANTA_TEMPORAL!$A$2:$T$2334,20,0)</f>
        <v>Superintendencia Delegada Protección, Restitución y Formalización de Tierras</v>
      </c>
      <c r="E3404" s="100" t="s">
        <v>3364</v>
      </c>
      <c r="F3404" s="10" t="s">
        <v>2660</v>
      </c>
      <c r="G3404" s="11" t="s">
        <v>2668</v>
      </c>
      <c r="H3404" s="11" t="s">
        <v>2717</v>
      </c>
      <c r="I3404" s="125">
        <v>17000</v>
      </c>
      <c r="J3404" s="94" t="s">
        <v>54</v>
      </c>
      <c r="K3404" s="136" t="s">
        <v>3358</v>
      </c>
    </row>
    <row r="3405" spans="1:11" hidden="1" x14ac:dyDescent="0.2">
      <c r="A3405" s="88">
        <v>2225</v>
      </c>
      <c r="B3405" s="95">
        <v>53006935</v>
      </c>
      <c r="C3405" s="124" t="s">
        <v>1541</v>
      </c>
      <c r="D3405" s="10" t="str">
        <f>VLOOKUP(B3405,[1]PLANTA!$A$2:$T$2334,20,0)</f>
        <v>YOPAL</v>
      </c>
      <c r="E3405" s="100" t="s">
        <v>2651</v>
      </c>
      <c r="F3405" s="10" t="s">
        <v>2695</v>
      </c>
      <c r="G3405" s="11">
        <v>4044</v>
      </c>
      <c r="H3405" s="11">
        <v>16</v>
      </c>
      <c r="I3405" s="125">
        <v>400000</v>
      </c>
      <c r="J3405" s="94" t="s">
        <v>140</v>
      </c>
      <c r="K3405" s="136" t="s">
        <v>139</v>
      </c>
    </row>
    <row r="3406" spans="1:11" hidden="1" x14ac:dyDescent="0.2">
      <c r="A3406" s="1">
        <v>5104</v>
      </c>
      <c r="B3406" s="148">
        <v>53006935</v>
      </c>
      <c r="C3406" s="154" t="s">
        <v>1541</v>
      </c>
      <c r="D3406" s="145" t="s">
        <v>140</v>
      </c>
      <c r="E3406" s="14" t="s">
        <v>3389</v>
      </c>
      <c r="F3406" s="145" t="s">
        <v>2695</v>
      </c>
      <c r="G3406" s="146">
        <v>4044</v>
      </c>
      <c r="H3406" s="146">
        <v>16</v>
      </c>
      <c r="I3406" s="153">
        <v>400000</v>
      </c>
      <c r="J3406" s="145" t="s">
        <v>140</v>
      </c>
    </row>
    <row r="3407" spans="1:11" ht="38.25" hidden="1" x14ac:dyDescent="0.2">
      <c r="A3407" s="88">
        <v>2598</v>
      </c>
      <c r="B3407" s="105">
        <v>53007661</v>
      </c>
      <c r="C3407" s="115" t="s">
        <v>2194</v>
      </c>
      <c r="D3407" s="108" t="s">
        <v>1995</v>
      </c>
      <c r="E3407" s="132" t="s">
        <v>3388</v>
      </c>
      <c r="F3407" s="104" t="s">
        <v>3389</v>
      </c>
      <c r="G3407" s="104" t="s">
        <v>3389</v>
      </c>
      <c r="H3407" s="104" t="s">
        <v>3389</v>
      </c>
      <c r="I3407" s="104" t="s">
        <v>3389</v>
      </c>
      <c r="J3407" s="104" t="s">
        <v>168</v>
      </c>
      <c r="K3407" s="138" t="s">
        <v>168</v>
      </c>
    </row>
    <row r="3408" spans="1:11" hidden="1" x14ac:dyDescent="0.2">
      <c r="A3408" s="88">
        <v>2297</v>
      </c>
      <c r="B3408" s="95">
        <v>53014755</v>
      </c>
      <c r="C3408" s="124" t="s">
        <v>3382</v>
      </c>
      <c r="D3408" s="10" t="str">
        <f>VLOOKUP(B3408,[1]PLANTA_TEMPORAL!$A$2:$T$2334,20,0)</f>
        <v>Grupo de Restitución</v>
      </c>
      <c r="E3408" s="100" t="s">
        <v>3364</v>
      </c>
      <c r="F3408" s="10" t="s">
        <v>2660</v>
      </c>
      <c r="G3408" s="11" t="s">
        <v>2668</v>
      </c>
      <c r="H3408" s="11" t="s">
        <v>2717</v>
      </c>
      <c r="I3408" s="125">
        <v>17020</v>
      </c>
      <c r="J3408" s="94" t="s">
        <v>54</v>
      </c>
      <c r="K3408" s="136" t="s">
        <v>3358</v>
      </c>
    </row>
    <row r="3409" spans="1:11" ht="25.5" hidden="1" x14ac:dyDescent="0.2">
      <c r="A3409" s="88">
        <v>2599</v>
      </c>
      <c r="B3409" s="102">
        <v>53015318</v>
      </c>
      <c r="C3409" s="114" t="s">
        <v>1881</v>
      </c>
      <c r="D3409" s="108" t="s">
        <v>1960</v>
      </c>
      <c r="E3409" s="132" t="s">
        <v>3388</v>
      </c>
      <c r="F3409" s="104" t="s">
        <v>3389</v>
      </c>
      <c r="G3409" s="104" t="s">
        <v>3389</v>
      </c>
      <c r="H3409" s="104" t="s">
        <v>3389</v>
      </c>
      <c r="I3409" s="104" t="s">
        <v>3389</v>
      </c>
      <c r="J3409" s="107" t="s">
        <v>54</v>
      </c>
      <c r="K3409" s="137" t="s">
        <v>278</v>
      </c>
    </row>
    <row r="3410" spans="1:11" hidden="1" x14ac:dyDescent="0.2">
      <c r="A3410" s="88">
        <v>2298</v>
      </c>
      <c r="B3410" s="95">
        <v>53037304</v>
      </c>
      <c r="C3410" s="124" t="s">
        <v>3383</v>
      </c>
      <c r="D3410" s="10" t="str">
        <f>VLOOKUP(B3410,[1]PLANTA_TEMPORAL!$A$2:$T$2334,20,0)</f>
        <v>Grupo de Restitución</v>
      </c>
      <c r="E3410" s="100" t="s">
        <v>3364</v>
      </c>
      <c r="F3410" s="10" t="s">
        <v>2660</v>
      </c>
      <c r="G3410" s="11" t="s">
        <v>2668</v>
      </c>
      <c r="H3410" s="11" t="s">
        <v>2717</v>
      </c>
      <c r="I3410" s="125">
        <v>17020</v>
      </c>
      <c r="J3410" s="94" t="s">
        <v>54</v>
      </c>
      <c r="K3410" s="136" t="s">
        <v>3358</v>
      </c>
    </row>
    <row r="3411" spans="1:11" hidden="1" x14ac:dyDescent="0.2">
      <c r="A3411" s="88">
        <v>1436</v>
      </c>
      <c r="B3411" s="95">
        <v>53038269</v>
      </c>
      <c r="C3411" s="124" t="s">
        <v>3115</v>
      </c>
      <c r="D3411" s="10" t="str">
        <f>VLOOKUP(B3411,[1]PLANTA!$A$2:$T$2334,20,0)</f>
        <v>ZIPAQUIRA</v>
      </c>
      <c r="E3411" s="100" t="s">
        <v>2651</v>
      </c>
      <c r="F3411" s="10" t="s">
        <v>2652</v>
      </c>
      <c r="G3411" s="11" t="s">
        <v>2662</v>
      </c>
      <c r="H3411" s="11" t="s">
        <v>2663</v>
      </c>
      <c r="I3411" s="125">
        <v>230160</v>
      </c>
      <c r="J3411" s="94" t="s">
        <v>167</v>
      </c>
      <c r="K3411" s="136" t="s">
        <v>161</v>
      </c>
    </row>
    <row r="3412" spans="1:11" hidden="1" x14ac:dyDescent="0.2">
      <c r="A3412" s="1">
        <v>4360</v>
      </c>
      <c r="B3412" s="148">
        <v>53038269</v>
      </c>
      <c r="C3412" s="154" t="s">
        <v>3115</v>
      </c>
      <c r="D3412" s="145" t="s">
        <v>167</v>
      </c>
      <c r="E3412" s="14" t="s">
        <v>3389</v>
      </c>
      <c r="F3412" s="145" t="s">
        <v>2652</v>
      </c>
      <c r="G3412" s="146" t="s">
        <v>2662</v>
      </c>
      <c r="H3412" s="146" t="s">
        <v>2663</v>
      </c>
      <c r="I3412" s="153">
        <v>230160</v>
      </c>
      <c r="J3412" s="145" t="s">
        <v>167</v>
      </c>
    </row>
    <row r="3413" spans="1:11" hidden="1" x14ac:dyDescent="0.2">
      <c r="A3413" s="88">
        <v>295</v>
      </c>
      <c r="B3413" s="95">
        <v>53039570</v>
      </c>
      <c r="C3413" s="124" t="s">
        <v>2790</v>
      </c>
      <c r="D3413" s="10" t="str">
        <f>VLOOKUP(B3413,[1]PLANTA!$A$2:$T$2334,20,0)</f>
        <v>SUPERINTENDENCIA DELEGADA PARA EL NOTARIADO</v>
      </c>
      <c r="E3413" s="100" t="s">
        <v>2651</v>
      </c>
      <c r="F3413" s="10" t="s">
        <v>2652</v>
      </c>
      <c r="G3413" s="11" t="s">
        <v>2662</v>
      </c>
      <c r="H3413" s="11" t="s">
        <v>2663</v>
      </c>
      <c r="I3413" s="125">
        <v>9000</v>
      </c>
      <c r="J3413" s="94" t="s">
        <v>54</v>
      </c>
      <c r="K3413" s="136" t="s">
        <v>278</v>
      </c>
    </row>
    <row r="3414" spans="1:11" hidden="1" x14ac:dyDescent="0.2">
      <c r="A3414" s="1">
        <v>3278</v>
      </c>
      <c r="B3414" s="148">
        <v>53039570</v>
      </c>
      <c r="C3414" s="154" t="s">
        <v>2790</v>
      </c>
      <c r="D3414" s="145" t="s">
        <v>3699</v>
      </c>
      <c r="E3414" s="14" t="s">
        <v>3389</v>
      </c>
      <c r="F3414" s="145" t="s">
        <v>2652</v>
      </c>
      <c r="G3414" s="146" t="s">
        <v>2662</v>
      </c>
      <c r="H3414" s="146" t="s">
        <v>2663</v>
      </c>
      <c r="I3414" s="153">
        <v>9000</v>
      </c>
      <c r="J3414" s="145" t="s">
        <v>3699</v>
      </c>
    </row>
    <row r="3415" spans="1:11" ht="25.5" hidden="1" x14ac:dyDescent="0.2">
      <c r="A3415" s="88">
        <v>2600</v>
      </c>
      <c r="B3415" s="105">
        <v>53040993</v>
      </c>
      <c r="C3415" s="115" t="s">
        <v>2007</v>
      </c>
      <c r="D3415" s="108" t="s">
        <v>2004</v>
      </c>
      <c r="E3415" s="132" t="s">
        <v>3388</v>
      </c>
      <c r="F3415" s="104" t="s">
        <v>3389</v>
      </c>
      <c r="G3415" s="104" t="s">
        <v>3389</v>
      </c>
      <c r="H3415" s="104" t="s">
        <v>3389</v>
      </c>
      <c r="I3415" s="104" t="s">
        <v>3389</v>
      </c>
      <c r="J3415" s="104" t="s">
        <v>172</v>
      </c>
      <c r="K3415" s="138" t="s">
        <v>172</v>
      </c>
    </row>
    <row r="3416" spans="1:11" hidden="1" x14ac:dyDescent="0.2">
      <c r="A3416" s="88">
        <v>845</v>
      </c>
      <c r="B3416" s="95">
        <v>53064903</v>
      </c>
      <c r="C3416" s="124" t="s">
        <v>1542</v>
      </c>
      <c r="D3416" s="10" t="str">
        <f>VLOOKUP(B3416,[1]PLANTA!$A$2:$T$2334,20,0)</f>
        <v>EL COCUY</v>
      </c>
      <c r="E3416" s="100" t="s">
        <v>2651</v>
      </c>
      <c r="F3416" s="10" t="s">
        <v>2695</v>
      </c>
      <c r="G3416" s="11">
        <v>4044</v>
      </c>
      <c r="H3416" s="11">
        <v>11</v>
      </c>
      <c r="I3416" s="125">
        <v>150130</v>
      </c>
      <c r="J3416" s="94" t="s">
        <v>114</v>
      </c>
      <c r="K3416" s="136" t="s">
        <v>110</v>
      </c>
    </row>
    <row r="3417" spans="1:11" hidden="1" x14ac:dyDescent="0.2">
      <c r="A3417" s="1">
        <v>3808</v>
      </c>
      <c r="B3417" s="148">
        <v>53064903</v>
      </c>
      <c r="C3417" s="154" t="s">
        <v>1542</v>
      </c>
      <c r="D3417" s="145" t="s">
        <v>114</v>
      </c>
      <c r="E3417" s="14" t="s">
        <v>3389</v>
      </c>
      <c r="F3417" s="145" t="s">
        <v>2695</v>
      </c>
      <c r="G3417" s="146">
        <v>4044</v>
      </c>
      <c r="H3417" s="146">
        <v>11</v>
      </c>
      <c r="I3417" s="153">
        <v>150130</v>
      </c>
      <c r="J3417" s="145" t="s">
        <v>114</v>
      </c>
    </row>
    <row r="3418" spans="1:11" hidden="1" x14ac:dyDescent="0.2">
      <c r="A3418" s="88">
        <v>121</v>
      </c>
      <c r="B3418" s="95">
        <v>53072279</v>
      </c>
      <c r="C3418" s="124" t="s">
        <v>1543</v>
      </c>
      <c r="D3418" s="10" t="str">
        <f>VLOOKUP(B3418,[1]PLANTA!$A$2:$T$2334,20,0)</f>
        <v>OFICINA DE CONTROL INTERNO</v>
      </c>
      <c r="E3418" s="100" t="s">
        <v>2651</v>
      </c>
      <c r="F3418" s="10" t="s">
        <v>2695</v>
      </c>
      <c r="G3418" s="11">
        <v>4044</v>
      </c>
      <c r="H3418" s="11">
        <v>16</v>
      </c>
      <c r="I3418" s="125">
        <v>6000</v>
      </c>
      <c r="J3418" s="94" t="s">
        <v>54</v>
      </c>
      <c r="K3418" s="136" t="s">
        <v>278</v>
      </c>
    </row>
    <row r="3419" spans="1:11" hidden="1" x14ac:dyDescent="0.2">
      <c r="A3419" s="1">
        <v>3115</v>
      </c>
      <c r="B3419" s="148">
        <v>53072279</v>
      </c>
      <c r="C3419" s="154" t="s">
        <v>1543</v>
      </c>
      <c r="D3419" s="145" t="s">
        <v>3678</v>
      </c>
      <c r="E3419" s="14" t="s">
        <v>3389</v>
      </c>
      <c r="F3419" s="145" t="s">
        <v>2695</v>
      </c>
      <c r="G3419" s="146">
        <v>4044</v>
      </c>
      <c r="H3419" s="146">
        <v>16</v>
      </c>
      <c r="I3419" s="153">
        <v>6000</v>
      </c>
      <c r="J3419" s="145" t="s">
        <v>3678</v>
      </c>
    </row>
    <row r="3420" spans="1:11" hidden="1" x14ac:dyDescent="0.2">
      <c r="A3420" s="88">
        <v>1179</v>
      </c>
      <c r="B3420" s="95">
        <v>53077453</v>
      </c>
      <c r="C3420" s="124" t="s">
        <v>1544</v>
      </c>
      <c r="D3420" s="10" t="str">
        <f>VLOOKUP(B3420,[1]PLANTA!$A$2:$T$2334,20,0)</f>
        <v>Grupo Operativo Bogotá Zona Sur</v>
      </c>
      <c r="E3420" s="100" t="s">
        <v>2651</v>
      </c>
      <c r="F3420" s="10" t="s">
        <v>2657</v>
      </c>
      <c r="G3420" s="11">
        <v>4210</v>
      </c>
      <c r="H3420" s="11">
        <v>19</v>
      </c>
      <c r="I3420" s="125">
        <v>210040</v>
      </c>
      <c r="J3420" s="94" t="s">
        <v>172</v>
      </c>
      <c r="K3420" s="136" t="s">
        <v>172</v>
      </c>
    </row>
    <row r="3421" spans="1:11" hidden="1" x14ac:dyDescent="0.2">
      <c r="A3421" s="1">
        <v>4128</v>
      </c>
      <c r="B3421" s="148">
        <v>53077453</v>
      </c>
      <c r="C3421" s="154" t="s">
        <v>1544</v>
      </c>
      <c r="D3421" s="145" t="s">
        <v>3749</v>
      </c>
      <c r="E3421" s="14" t="s">
        <v>3389</v>
      </c>
      <c r="F3421" s="145" t="s">
        <v>2657</v>
      </c>
      <c r="G3421" s="146">
        <v>4210</v>
      </c>
      <c r="H3421" s="146">
        <v>19</v>
      </c>
      <c r="I3421" s="153">
        <v>210040</v>
      </c>
      <c r="J3421" s="145" t="s">
        <v>3749</v>
      </c>
    </row>
    <row r="3422" spans="1:11" hidden="1" x14ac:dyDescent="0.2">
      <c r="A3422" s="88">
        <v>2293</v>
      </c>
      <c r="B3422" s="95">
        <v>53080196</v>
      </c>
      <c r="C3422" s="124" t="s">
        <v>3380</v>
      </c>
      <c r="D3422" s="10" t="str">
        <f>VLOOKUP(B3422,[1]PLANTA_TEMPORAL!$A$2:$T$2334,20,0)</f>
        <v>Grupo de Formalización</v>
      </c>
      <c r="E3422" s="100" t="s">
        <v>3364</v>
      </c>
      <c r="F3422" s="10" t="s">
        <v>2660</v>
      </c>
      <c r="G3422" s="11" t="s">
        <v>2668</v>
      </c>
      <c r="H3422" s="11" t="s">
        <v>2717</v>
      </c>
      <c r="I3422" s="125">
        <v>17010</v>
      </c>
      <c r="J3422" s="94" t="s">
        <v>54</v>
      </c>
      <c r="K3422" s="136" t="s">
        <v>3358</v>
      </c>
    </row>
    <row r="3423" spans="1:11" hidden="1" x14ac:dyDescent="0.2">
      <c r="A3423" s="88">
        <v>313</v>
      </c>
      <c r="B3423" s="95">
        <v>53080256</v>
      </c>
      <c r="C3423" s="124" t="s">
        <v>2795</v>
      </c>
      <c r="D3423" s="10" t="str">
        <f>VLOOKUP(B3423,[1]PLANTA!$A$2:$T$2334,20,0)</f>
        <v>Grupo de Gestión Disciplinaria Notarial</v>
      </c>
      <c r="E3423" s="100" t="s">
        <v>2651</v>
      </c>
      <c r="F3423" s="10" t="s">
        <v>2652</v>
      </c>
      <c r="G3423" s="11" t="s">
        <v>2662</v>
      </c>
      <c r="H3423" s="11" t="s">
        <v>2671</v>
      </c>
      <c r="I3423" s="125">
        <v>9020</v>
      </c>
      <c r="J3423" s="94" t="s">
        <v>54</v>
      </c>
      <c r="K3423" s="136" t="s">
        <v>278</v>
      </c>
    </row>
    <row r="3424" spans="1:11" hidden="1" x14ac:dyDescent="0.2">
      <c r="A3424" s="1">
        <v>3293</v>
      </c>
      <c r="B3424" s="148">
        <v>53080256</v>
      </c>
      <c r="C3424" s="154" t="s">
        <v>2795</v>
      </c>
      <c r="D3424" s="145" t="s">
        <v>3701</v>
      </c>
      <c r="E3424" s="14" t="s">
        <v>3389</v>
      </c>
      <c r="F3424" s="145" t="s">
        <v>2652</v>
      </c>
      <c r="G3424" s="146" t="s">
        <v>2662</v>
      </c>
      <c r="H3424" s="146" t="s">
        <v>2671</v>
      </c>
      <c r="I3424" s="153">
        <v>9020</v>
      </c>
      <c r="J3424" s="145" t="s">
        <v>3701</v>
      </c>
    </row>
    <row r="3425" spans="1:11" ht="38.25" hidden="1" x14ac:dyDescent="0.2">
      <c r="A3425" s="88">
        <v>2601</v>
      </c>
      <c r="B3425" s="105">
        <v>53090955</v>
      </c>
      <c r="C3425" s="115" t="s">
        <v>2026</v>
      </c>
      <c r="D3425" s="108" t="s">
        <v>1995</v>
      </c>
      <c r="E3425" s="132" t="s">
        <v>3388</v>
      </c>
      <c r="F3425" s="104" t="s">
        <v>3389</v>
      </c>
      <c r="G3425" s="104" t="s">
        <v>3389</v>
      </c>
      <c r="H3425" s="104" t="s">
        <v>3389</v>
      </c>
      <c r="I3425" s="104" t="s">
        <v>3389</v>
      </c>
      <c r="J3425" s="104" t="s">
        <v>168</v>
      </c>
      <c r="K3425" s="138" t="s">
        <v>168</v>
      </c>
    </row>
    <row r="3426" spans="1:11" hidden="1" x14ac:dyDescent="0.2">
      <c r="A3426" s="88">
        <v>15</v>
      </c>
      <c r="B3426" s="95">
        <v>53093508</v>
      </c>
      <c r="C3426" s="124" t="s">
        <v>1545</v>
      </c>
      <c r="D3426" s="10" t="str">
        <f>VLOOKUP(B3426,[1]PLANTA!$A$2:$T$2334,20,0)</f>
        <v>Grupo de Gestión Administrativa</v>
      </c>
      <c r="E3426" s="100" t="s">
        <v>2651</v>
      </c>
      <c r="F3426" s="10" t="s">
        <v>2657</v>
      </c>
      <c r="G3426" s="11">
        <v>4210</v>
      </c>
      <c r="H3426" s="11">
        <v>19</v>
      </c>
      <c r="I3426" s="125">
        <v>1300</v>
      </c>
      <c r="J3426" s="94" t="s">
        <v>54</v>
      </c>
      <c r="K3426" s="136" t="s">
        <v>278</v>
      </c>
    </row>
    <row r="3427" spans="1:11" hidden="1" x14ac:dyDescent="0.2">
      <c r="A3427" s="1">
        <v>3018</v>
      </c>
      <c r="B3427" s="148">
        <v>53093508</v>
      </c>
      <c r="C3427" s="154" t="s">
        <v>1545</v>
      </c>
      <c r="D3427" s="145" t="s">
        <v>3661</v>
      </c>
      <c r="E3427" s="14" t="s">
        <v>3389</v>
      </c>
      <c r="F3427" s="145" t="s">
        <v>2657</v>
      </c>
      <c r="G3427" s="146">
        <v>4210</v>
      </c>
      <c r="H3427" s="146">
        <v>19</v>
      </c>
      <c r="I3427" s="153">
        <v>1300</v>
      </c>
      <c r="J3427" s="145" t="s">
        <v>3661</v>
      </c>
    </row>
    <row r="3428" spans="1:11" hidden="1" x14ac:dyDescent="0.2">
      <c r="A3428" s="88">
        <v>312</v>
      </c>
      <c r="B3428" s="95">
        <v>53113767</v>
      </c>
      <c r="C3428" s="124" t="s">
        <v>1897</v>
      </c>
      <c r="D3428" s="10" t="str">
        <f>VLOOKUP(B3428,[1]PLANTA!$A$2:$T$2334,20,0)</f>
        <v>Grupo de Gestión Disciplinaria Notarial</v>
      </c>
      <c r="E3428" s="100" t="s">
        <v>2651</v>
      </c>
      <c r="F3428" s="10" t="s">
        <v>2652</v>
      </c>
      <c r="G3428" s="11">
        <v>2044</v>
      </c>
      <c r="H3428" s="11">
        <v>10</v>
      </c>
      <c r="I3428" s="125">
        <v>9020</v>
      </c>
      <c r="J3428" s="94" t="s">
        <v>54</v>
      </c>
      <c r="K3428" s="136" t="s">
        <v>278</v>
      </c>
    </row>
    <row r="3429" spans="1:11" hidden="1" x14ac:dyDescent="0.2">
      <c r="A3429" s="1">
        <v>3292</v>
      </c>
      <c r="B3429" s="148">
        <v>53113767</v>
      </c>
      <c r="C3429" s="154" t="s">
        <v>1897</v>
      </c>
      <c r="D3429" s="145" t="s">
        <v>3701</v>
      </c>
      <c r="E3429" s="14" t="s">
        <v>3389</v>
      </c>
      <c r="F3429" s="145" t="s">
        <v>2652</v>
      </c>
      <c r="G3429" s="146">
        <v>2044</v>
      </c>
      <c r="H3429" s="146">
        <v>10</v>
      </c>
      <c r="I3429" s="153">
        <v>9020</v>
      </c>
      <c r="J3429" s="145" t="s">
        <v>3701</v>
      </c>
    </row>
    <row r="3430" spans="1:11" ht="38.25" hidden="1" x14ac:dyDescent="0.2">
      <c r="A3430" s="88">
        <v>2602</v>
      </c>
      <c r="B3430" s="105">
        <v>53115917</v>
      </c>
      <c r="C3430" s="115" t="s">
        <v>2206</v>
      </c>
      <c r="D3430" s="108" t="s">
        <v>1995</v>
      </c>
      <c r="E3430" s="132" t="s">
        <v>3388</v>
      </c>
      <c r="F3430" s="104" t="s">
        <v>3389</v>
      </c>
      <c r="G3430" s="104" t="s">
        <v>3389</v>
      </c>
      <c r="H3430" s="104" t="s">
        <v>3389</v>
      </c>
      <c r="I3430" s="104" t="s">
        <v>3389</v>
      </c>
      <c r="J3430" s="104" t="s">
        <v>168</v>
      </c>
      <c r="K3430" s="138" t="s">
        <v>168</v>
      </c>
    </row>
    <row r="3431" spans="1:11" ht="38.25" hidden="1" x14ac:dyDescent="0.2">
      <c r="A3431" s="88">
        <v>2603</v>
      </c>
      <c r="B3431" s="105">
        <v>53116951</v>
      </c>
      <c r="C3431" s="115" t="s">
        <v>2303</v>
      </c>
      <c r="D3431" s="108" t="s">
        <v>1965</v>
      </c>
      <c r="E3431" s="132" t="s">
        <v>3388</v>
      </c>
      <c r="F3431" s="104" t="s">
        <v>3389</v>
      </c>
      <c r="G3431" s="104" t="s">
        <v>3389</v>
      </c>
      <c r="H3431" s="104" t="s">
        <v>3389</v>
      </c>
      <c r="I3431" s="104" t="s">
        <v>3389</v>
      </c>
      <c r="J3431" s="104" t="s">
        <v>161</v>
      </c>
      <c r="K3431" s="138" t="s">
        <v>161</v>
      </c>
    </row>
    <row r="3432" spans="1:11" ht="25.5" hidden="1" x14ac:dyDescent="0.2">
      <c r="A3432" s="88">
        <v>2604</v>
      </c>
      <c r="B3432" s="105">
        <v>53118761</v>
      </c>
      <c r="C3432" s="115" t="s">
        <v>2008</v>
      </c>
      <c r="D3432" s="108" t="s">
        <v>2004</v>
      </c>
      <c r="E3432" s="132" t="s">
        <v>3388</v>
      </c>
      <c r="F3432" s="104" t="s">
        <v>3389</v>
      </c>
      <c r="G3432" s="104" t="s">
        <v>3389</v>
      </c>
      <c r="H3432" s="104" t="s">
        <v>3389</v>
      </c>
      <c r="I3432" s="104" t="s">
        <v>3389</v>
      </c>
      <c r="J3432" s="104" t="s">
        <v>172</v>
      </c>
      <c r="K3432" s="138" t="s">
        <v>172</v>
      </c>
    </row>
    <row r="3433" spans="1:11" ht="38.25" hidden="1" x14ac:dyDescent="0.2">
      <c r="A3433" s="88">
        <v>2605</v>
      </c>
      <c r="B3433" s="102">
        <v>53123876</v>
      </c>
      <c r="C3433" s="114" t="s">
        <v>2570</v>
      </c>
      <c r="D3433" s="108" t="s">
        <v>1965</v>
      </c>
      <c r="E3433" s="132" t="s">
        <v>3388</v>
      </c>
      <c r="F3433" s="104" t="s">
        <v>3389</v>
      </c>
      <c r="G3433" s="104" t="s">
        <v>3389</v>
      </c>
      <c r="H3433" s="104" t="s">
        <v>3389</v>
      </c>
      <c r="I3433" s="104" t="s">
        <v>3389</v>
      </c>
      <c r="J3433" s="104" t="s">
        <v>161</v>
      </c>
      <c r="K3433" s="138" t="s">
        <v>161</v>
      </c>
    </row>
    <row r="3434" spans="1:11" ht="38.25" hidden="1" x14ac:dyDescent="0.2">
      <c r="A3434" s="88">
        <v>2606</v>
      </c>
      <c r="B3434" s="105">
        <v>53124027</v>
      </c>
      <c r="C3434" s="115" t="s">
        <v>2002</v>
      </c>
      <c r="D3434" s="108" t="s">
        <v>1965</v>
      </c>
      <c r="E3434" s="132" t="s">
        <v>3388</v>
      </c>
      <c r="F3434" s="104" t="s">
        <v>3389</v>
      </c>
      <c r="G3434" s="104" t="s">
        <v>3389</v>
      </c>
      <c r="H3434" s="104" t="s">
        <v>3389</v>
      </c>
      <c r="I3434" s="104" t="s">
        <v>3389</v>
      </c>
      <c r="J3434" s="104" t="s">
        <v>161</v>
      </c>
      <c r="K3434" s="138" t="s">
        <v>161</v>
      </c>
    </row>
    <row r="3435" spans="1:11" ht="38.25" hidden="1" x14ac:dyDescent="0.2">
      <c r="A3435" s="88">
        <v>2607</v>
      </c>
      <c r="B3435" s="105">
        <v>53153928</v>
      </c>
      <c r="C3435" s="115" t="s">
        <v>2001</v>
      </c>
      <c r="D3435" s="108" t="s">
        <v>1965</v>
      </c>
      <c r="E3435" s="132" t="s">
        <v>3388</v>
      </c>
      <c r="F3435" s="104" t="s">
        <v>3389</v>
      </c>
      <c r="G3435" s="104" t="s">
        <v>3389</v>
      </c>
      <c r="H3435" s="104" t="s">
        <v>3389</v>
      </c>
      <c r="I3435" s="104" t="s">
        <v>3389</v>
      </c>
      <c r="J3435" s="104" t="s">
        <v>161</v>
      </c>
      <c r="K3435" s="138" t="s">
        <v>161</v>
      </c>
    </row>
    <row r="3436" spans="1:11" ht="25.5" hidden="1" x14ac:dyDescent="0.2">
      <c r="A3436" s="88">
        <v>2608</v>
      </c>
      <c r="B3436" s="105">
        <v>53166742</v>
      </c>
      <c r="C3436" s="115" t="s">
        <v>2134</v>
      </c>
      <c r="D3436" s="104" t="s">
        <v>2135</v>
      </c>
      <c r="E3436" s="132" t="s">
        <v>3388</v>
      </c>
      <c r="F3436" s="104" t="s">
        <v>3389</v>
      </c>
      <c r="G3436" s="104" t="s">
        <v>3389</v>
      </c>
      <c r="H3436" s="104" t="s">
        <v>3389</v>
      </c>
      <c r="I3436" s="104" t="s">
        <v>3389</v>
      </c>
      <c r="J3436" s="104" t="s">
        <v>167</v>
      </c>
      <c r="K3436" s="138" t="s">
        <v>161</v>
      </c>
    </row>
    <row r="3437" spans="1:11" hidden="1" x14ac:dyDescent="0.2">
      <c r="A3437" s="88">
        <v>689</v>
      </c>
      <c r="B3437" s="95">
        <v>54256445</v>
      </c>
      <c r="C3437" s="124" t="s">
        <v>1546</v>
      </c>
      <c r="D3437" s="10" t="str">
        <f>VLOOKUP(B3437,[1]PLANTA!$A$2:$T$2334,20,0)</f>
        <v>URRAO</v>
      </c>
      <c r="E3437" s="100" t="s">
        <v>2825</v>
      </c>
      <c r="F3437" s="10" t="s">
        <v>2850</v>
      </c>
      <c r="G3437" s="11" t="s">
        <v>2851</v>
      </c>
      <c r="H3437" s="11" t="s">
        <v>2681</v>
      </c>
      <c r="I3437" s="125">
        <v>120250</v>
      </c>
      <c r="J3437" s="94" t="s">
        <v>99</v>
      </c>
      <c r="K3437" s="136" t="s">
        <v>85</v>
      </c>
    </row>
    <row r="3438" spans="1:11" hidden="1" x14ac:dyDescent="0.2">
      <c r="A3438" s="1">
        <v>3653</v>
      </c>
      <c r="B3438" s="148">
        <v>54256445</v>
      </c>
      <c r="C3438" s="154" t="s">
        <v>1546</v>
      </c>
      <c r="D3438" s="145" t="s">
        <v>99</v>
      </c>
      <c r="E3438" s="14" t="s">
        <v>3389</v>
      </c>
      <c r="F3438" s="145" t="s">
        <v>2850</v>
      </c>
      <c r="G3438" s="146" t="s">
        <v>2851</v>
      </c>
      <c r="H3438" s="146" t="s">
        <v>2681</v>
      </c>
      <c r="I3438" s="153">
        <v>120250</v>
      </c>
      <c r="J3438" s="145" t="s">
        <v>99</v>
      </c>
    </row>
    <row r="3439" spans="1:11" hidden="1" x14ac:dyDescent="0.2">
      <c r="A3439" s="88">
        <v>1452</v>
      </c>
      <c r="B3439" s="95">
        <v>54257153</v>
      </c>
      <c r="C3439" s="124" t="s">
        <v>1547</v>
      </c>
      <c r="D3439" s="10" t="str">
        <f>VLOOKUP(B3439,[1]PLANTA!$A$2:$T$2334,20,0)</f>
        <v>Grupo Administrativo QUIBDO</v>
      </c>
      <c r="E3439" s="100" t="s">
        <v>2651</v>
      </c>
      <c r="F3439" s="10" t="s">
        <v>2652</v>
      </c>
      <c r="G3439" s="11">
        <v>2044</v>
      </c>
      <c r="H3439" s="11" t="s">
        <v>2663</v>
      </c>
      <c r="I3439" s="125">
        <v>240030</v>
      </c>
      <c r="J3439" s="94" t="s">
        <v>178</v>
      </c>
      <c r="K3439" s="136" t="s">
        <v>177</v>
      </c>
    </row>
    <row r="3440" spans="1:11" hidden="1" x14ac:dyDescent="0.2">
      <c r="A3440" s="1">
        <v>4377</v>
      </c>
      <c r="B3440" s="148">
        <v>54257153</v>
      </c>
      <c r="C3440" s="154" t="s">
        <v>1547</v>
      </c>
      <c r="D3440" s="145" t="s">
        <v>3760</v>
      </c>
      <c r="E3440" s="14" t="s">
        <v>3389</v>
      </c>
      <c r="F3440" s="145" t="s">
        <v>2652</v>
      </c>
      <c r="G3440" s="146">
        <v>2044</v>
      </c>
      <c r="H3440" s="146" t="s">
        <v>2663</v>
      </c>
      <c r="I3440" s="153">
        <v>240030</v>
      </c>
      <c r="J3440" s="145" t="s">
        <v>3760</v>
      </c>
    </row>
    <row r="3441" spans="1:11" hidden="1" x14ac:dyDescent="0.2">
      <c r="A3441" s="88">
        <v>2306</v>
      </c>
      <c r="B3441" s="95">
        <v>55055844</v>
      </c>
      <c r="C3441" s="124" t="s">
        <v>1923</v>
      </c>
      <c r="D3441" s="10" t="str">
        <f>VLOOKUP(B3441,[1]PLANTA_TEMPORAL!$A$2:$T$2334,20,0)</f>
        <v>Grupo Jurídico de Protección Patrimonial y de Justicia y Paz</v>
      </c>
      <c r="E3441" s="100" t="s">
        <v>3364</v>
      </c>
      <c r="F3441" s="10" t="s">
        <v>2654</v>
      </c>
      <c r="G3441" s="11" t="s">
        <v>2723</v>
      </c>
      <c r="H3441" s="11" t="s">
        <v>2735</v>
      </c>
      <c r="I3441" s="125">
        <v>17030</v>
      </c>
      <c r="J3441" s="94" t="s">
        <v>54</v>
      </c>
      <c r="K3441" s="136" t="s">
        <v>3358</v>
      </c>
    </row>
    <row r="3442" spans="1:11" hidden="1" x14ac:dyDescent="0.2">
      <c r="A3442" s="88">
        <v>1487</v>
      </c>
      <c r="B3442" s="95">
        <v>55056619</v>
      </c>
      <c r="C3442" s="124" t="s">
        <v>1548</v>
      </c>
      <c r="D3442" s="10" t="str">
        <f>VLOOKUP(B3442,[1]PLANTA!$A$2:$T$2334,20,0)</f>
        <v>GARZON</v>
      </c>
      <c r="E3442" s="100" t="s">
        <v>2653</v>
      </c>
      <c r="F3442" s="10" t="s">
        <v>2657</v>
      </c>
      <c r="G3442" s="11">
        <v>4210</v>
      </c>
      <c r="H3442" s="11">
        <v>15</v>
      </c>
      <c r="I3442" s="125">
        <v>250110</v>
      </c>
      <c r="J3442" s="94" t="s">
        <v>189</v>
      </c>
      <c r="K3442" s="136" t="s">
        <v>187</v>
      </c>
    </row>
    <row r="3443" spans="1:11" hidden="1" x14ac:dyDescent="0.2">
      <c r="A3443" s="1">
        <v>4411</v>
      </c>
      <c r="B3443" s="148">
        <v>55056619</v>
      </c>
      <c r="C3443" s="154" t="s">
        <v>1548</v>
      </c>
      <c r="D3443" s="145" t="s">
        <v>189</v>
      </c>
      <c r="E3443" s="14" t="s">
        <v>3389</v>
      </c>
      <c r="F3443" s="145" t="s">
        <v>2657</v>
      </c>
      <c r="G3443" s="146">
        <v>4210</v>
      </c>
      <c r="H3443" s="146">
        <v>15</v>
      </c>
      <c r="I3443" s="153">
        <v>250110</v>
      </c>
      <c r="J3443" s="145" t="s">
        <v>189</v>
      </c>
    </row>
    <row r="3444" spans="1:11" hidden="1" x14ac:dyDescent="0.2">
      <c r="A3444" s="88">
        <v>1485</v>
      </c>
      <c r="B3444" s="95">
        <v>55059441</v>
      </c>
      <c r="C3444" s="124" t="s">
        <v>1549</v>
      </c>
      <c r="D3444" s="10" t="str">
        <f>VLOOKUP(B3444,[1]PLANTA!$A$2:$T$2334,20,0)</f>
        <v>GARZON</v>
      </c>
      <c r="E3444" s="100" t="s">
        <v>2653</v>
      </c>
      <c r="F3444" s="10" t="s">
        <v>2695</v>
      </c>
      <c r="G3444" s="11">
        <v>4044</v>
      </c>
      <c r="H3444" s="11">
        <v>14</v>
      </c>
      <c r="I3444" s="125">
        <v>250110</v>
      </c>
      <c r="J3444" s="94" t="s">
        <v>189</v>
      </c>
      <c r="K3444" s="136" t="s">
        <v>187</v>
      </c>
    </row>
    <row r="3445" spans="1:11" hidden="1" x14ac:dyDescent="0.2">
      <c r="A3445" s="1">
        <v>4409</v>
      </c>
      <c r="B3445" s="148">
        <v>55059441</v>
      </c>
      <c r="C3445" s="154" t="s">
        <v>1549</v>
      </c>
      <c r="D3445" s="145" t="s">
        <v>189</v>
      </c>
      <c r="E3445" s="14" t="s">
        <v>3389</v>
      </c>
      <c r="F3445" s="145" t="s">
        <v>2695</v>
      </c>
      <c r="G3445" s="146">
        <v>4044</v>
      </c>
      <c r="H3445" s="146">
        <v>14</v>
      </c>
      <c r="I3445" s="153">
        <v>250110</v>
      </c>
      <c r="J3445" s="145" t="s">
        <v>189</v>
      </c>
    </row>
    <row r="3446" spans="1:11" hidden="1" x14ac:dyDescent="0.2">
      <c r="A3446" s="88">
        <v>1486</v>
      </c>
      <c r="B3446" s="95">
        <v>55066649</v>
      </c>
      <c r="C3446" s="124" t="s">
        <v>1550</v>
      </c>
      <c r="D3446" s="10" t="str">
        <f>VLOOKUP(B3446,[1]PLANTA!$A$2:$T$2334,20,0)</f>
        <v>GARZON</v>
      </c>
      <c r="E3446" s="100" t="s">
        <v>2651</v>
      </c>
      <c r="F3446" s="10" t="s">
        <v>2695</v>
      </c>
      <c r="G3446" s="11">
        <v>4044</v>
      </c>
      <c r="H3446" s="11">
        <v>11</v>
      </c>
      <c r="I3446" s="125">
        <v>250110</v>
      </c>
      <c r="J3446" s="94" t="s">
        <v>189</v>
      </c>
      <c r="K3446" s="136" t="s">
        <v>187</v>
      </c>
    </row>
    <row r="3447" spans="1:11" hidden="1" x14ac:dyDescent="0.2">
      <c r="A3447" s="1">
        <v>4410</v>
      </c>
      <c r="B3447" s="149">
        <v>55066649</v>
      </c>
      <c r="C3447" s="154" t="s">
        <v>1550</v>
      </c>
      <c r="D3447" s="145" t="s">
        <v>189</v>
      </c>
      <c r="E3447" s="14" t="s">
        <v>3389</v>
      </c>
      <c r="F3447" s="145" t="s">
        <v>2695</v>
      </c>
      <c r="G3447" s="146">
        <v>4044</v>
      </c>
      <c r="H3447" s="146">
        <v>11</v>
      </c>
      <c r="I3447" s="153">
        <v>250110</v>
      </c>
      <c r="J3447" s="145" t="s">
        <v>189</v>
      </c>
    </row>
    <row r="3448" spans="1:11" hidden="1" x14ac:dyDescent="0.2">
      <c r="A3448" s="88">
        <v>968</v>
      </c>
      <c r="B3448" s="95">
        <v>55068200</v>
      </c>
      <c r="C3448" s="124" t="s">
        <v>1551</v>
      </c>
      <c r="D3448" s="10" t="str">
        <f>VLOOKUP(B3448,[1]PLANTA!$A$2:$T$2334,20,0)</f>
        <v>SAN VICENTE DEL CAGUAN</v>
      </c>
      <c r="E3448" s="100" t="s">
        <v>2651</v>
      </c>
      <c r="F3448" s="10" t="s">
        <v>2695</v>
      </c>
      <c r="G3448" s="11">
        <v>4044</v>
      </c>
      <c r="H3448" s="11">
        <v>12</v>
      </c>
      <c r="I3448" s="125">
        <v>170110</v>
      </c>
      <c r="J3448" s="94" t="s">
        <v>138</v>
      </c>
      <c r="K3448" s="136" t="s">
        <v>136</v>
      </c>
    </row>
    <row r="3449" spans="1:11" hidden="1" x14ac:dyDescent="0.2">
      <c r="A3449" s="1">
        <v>4120</v>
      </c>
      <c r="B3449" s="143">
        <v>55068200</v>
      </c>
      <c r="C3449" s="154" t="s">
        <v>1551</v>
      </c>
      <c r="D3449" s="145" t="s">
        <v>3749</v>
      </c>
      <c r="E3449" s="14" t="s">
        <v>3389</v>
      </c>
      <c r="F3449" s="145" t="s">
        <v>2695</v>
      </c>
      <c r="G3449" s="146">
        <v>4044</v>
      </c>
      <c r="H3449" s="146">
        <v>12</v>
      </c>
      <c r="I3449" s="153">
        <v>210040</v>
      </c>
      <c r="J3449" s="145" t="s">
        <v>3749</v>
      </c>
    </row>
    <row r="3450" spans="1:11" ht="25.5" hidden="1" x14ac:dyDescent="0.2">
      <c r="A3450" s="88">
        <v>2609</v>
      </c>
      <c r="B3450" s="113">
        <v>55068500</v>
      </c>
      <c r="C3450" s="114" t="s">
        <v>2535</v>
      </c>
      <c r="D3450" s="104" t="s">
        <v>1951</v>
      </c>
      <c r="E3450" s="132" t="s">
        <v>3388</v>
      </c>
      <c r="F3450" s="104" t="s">
        <v>3389</v>
      </c>
      <c r="G3450" s="104" t="s">
        <v>3389</v>
      </c>
      <c r="H3450" s="104" t="s">
        <v>3389</v>
      </c>
      <c r="I3450" s="104" t="s">
        <v>3389</v>
      </c>
      <c r="J3450" s="107" t="s">
        <v>54</v>
      </c>
      <c r="K3450" s="138" t="s">
        <v>278</v>
      </c>
    </row>
    <row r="3451" spans="1:11" ht="25.5" hidden="1" x14ac:dyDescent="0.2">
      <c r="A3451" s="88">
        <v>2610</v>
      </c>
      <c r="B3451" s="102">
        <v>55150780</v>
      </c>
      <c r="C3451" s="114" t="s">
        <v>1907</v>
      </c>
      <c r="D3451" s="108" t="s">
        <v>1948</v>
      </c>
      <c r="E3451" s="132" t="s">
        <v>3388</v>
      </c>
      <c r="F3451" s="104" t="s">
        <v>3389</v>
      </c>
      <c r="G3451" s="104" t="s">
        <v>3389</v>
      </c>
      <c r="H3451" s="104" t="s">
        <v>3389</v>
      </c>
      <c r="I3451" s="104" t="s">
        <v>3389</v>
      </c>
      <c r="J3451" s="107" t="s">
        <v>54</v>
      </c>
      <c r="K3451" s="138" t="s">
        <v>278</v>
      </c>
    </row>
    <row r="3452" spans="1:11" ht="25.5" hidden="1" x14ac:dyDescent="0.2">
      <c r="A3452" s="88">
        <v>2611</v>
      </c>
      <c r="B3452" s="102">
        <v>55152829</v>
      </c>
      <c r="C3452" s="114" t="s">
        <v>2490</v>
      </c>
      <c r="D3452" s="104" t="s">
        <v>2138</v>
      </c>
      <c r="E3452" s="132" t="s">
        <v>3388</v>
      </c>
      <c r="F3452" s="104" t="s">
        <v>3389</v>
      </c>
      <c r="G3452" s="104" t="s">
        <v>3389</v>
      </c>
      <c r="H3452" s="104" t="s">
        <v>3389</v>
      </c>
      <c r="I3452" s="104" t="s">
        <v>3389</v>
      </c>
      <c r="J3452" s="104" t="s">
        <v>191</v>
      </c>
      <c r="K3452" s="137" t="s">
        <v>187</v>
      </c>
    </row>
    <row r="3453" spans="1:11" hidden="1" x14ac:dyDescent="0.2">
      <c r="A3453" s="88">
        <v>2612</v>
      </c>
      <c r="B3453" s="102">
        <v>55154352</v>
      </c>
      <c r="C3453" s="114" t="s">
        <v>2487</v>
      </c>
      <c r="D3453" s="104" t="s">
        <v>2469</v>
      </c>
      <c r="E3453" s="132" t="s">
        <v>3388</v>
      </c>
      <c r="F3453" s="104" t="s">
        <v>3389</v>
      </c>
      <c r="G3453" s="104" t="s">
        <v>3389</v>
      </c>
      <c r="H3453" s="104" t="s">
        <v>3389</v>
      </c>
      <c r="I3453" s="104" t="s">
        <v>3389</v>
      </c>
      <c r="J3453" s="104" t="s">
        <v>188</v>
      </c>
      <c r="K3453" s="137" t="s">
        <v>187</v>
      </c>
    </row>
    <row r="3454" spans="1:11" hidden="1" x14ac:dyDescent="0.2">
      <c r="A3454" s="88">
        <v>1463</v>
      </c>
      <c r="B3454" s="95">
        <v>55161084</v>
      </c>
      <c r="C3454" s="124" t="s">
        <v>1552</v>
      </c>
      <c r="D3454" s="10" t="str">
        <f>VLOOKUP(B3454,[1]PLANTA!$A$2:$T$2334,20,0)</f>
        <v>Despacho del Registrador NEIVA</v>
      </c>
      <c r="E3454" s="100" t="s">
        <v>2653</v>
      </c>
      <c r="F3454" s="10" t="s">
        <v>2695</v>
      </c>
      <c r="G3454" s="11">
        <v>4044</v>
      </c>
      <c r="H3454" s="11">
        <v>18</v>
      </c>
      <c r="I3454" s="125">
        <v>250010</v>
      </c>
      <c r="J3454" s="94" t="s">
        <v>188</v>
      </c>
      <c r="K3454" s="136" t="s">
        <v>187</v>
      </c>
    </row>
    <row r="3455" spans="1:11" hidden="1" x14ac:dyDescent="0.2">
      <c r="A3455" s="1">
        <v>4387</v>
      </c>
      <c r="B3455" s="148">
        <v>55161084</v>
      </c>
      <c r="C3455" s="154" t="s">
        <v>1552</v>
      </c>
      <c r="D3455" s="145" t="s">
        <v>3761</v>
      </c>
      <c r="E3455" s="14" t="s">
        <v>3389</v>
      </c>
      <c r="F3455" s="145" t="s">
        <v>2695</v>
      </c>
      <c r="G3455" s="146">
        <v>4044</v>
      </c>
      <c r="H3455" s="146">
        <v>18</v>
      </c>
      <c r="I3455" s="153">
        <v>250010</v>
      </c>
      <c r="J3455" s="145" t="s">
        <v>3761</v>
      </c>
    </row>
    <row r="3456" spans="1:11" hidden="1" x14ac:dyDescent="0.2">
      <c r="A3456" s="88">
        <v>1472</v>
      </c>
      <c r="B3456" s="95">
        <v>55162289</v>
      </c>
      <c r="C3456" s="124" t="s">
        <v>1553</v>
      </c>
      <c r="D3456" s="10" t="str">
        <f>VLOOKUP(B3456,[1]PLANTA!$A$2:$T$2334,20,0)</f>
        <v>Grupo Jurídico NEIVA</v>
      </c>
      <c r="E3456" s="100" t="s">
        <v>2651</v>
      </c>
      <c r="F3456" s="10" t="s">
        <v>2657</v>
      </c>
      <c r="G3456" s="11">
        <v>4210</v>
      </c>
      <c r="H3456" s="11">
        <v>16</v>
      </c>
      <c r="I3456" s="125">
        <v>250020</v>
      </c>
      <c r="J3456" s="94" t="s">
        <v>188</v>
      </c>
      <c r="K3456" s="136" t="s">
        <v>187</v>
      </c>
    </row>
    <row r="3457" spans="1:11" hidden="1" x14ac:dyDescent="0.2">
      <c r="A3457" s="1">
        <v>4396</v>
      </c>
      <c r="B3457" s="148">
        <v>55162289</v>
      </c>
      <c r="C3457" s="154" t="s">
        <v>1553</v>
      </c>
      <c r="D3457" s="145" t="s">
        <v>3762</v>
      </c>
      <c r="E3457" s="14" t="s">
        <v>3389</v>
      </c>
      <c r="F3457" s="145" t="s">
        <v>2657</v>
      </c>
      <c r="G3457" s="146">
        <v>4210</v>
      </c>
      <c r="H3457" s="146">
        <v>16</v>
      </c>
      <c r="I3457" s="153">
        <v>250020</v>
      </c>
      <c r="J3457" s="145" t="s">
        <v>3762</v>
      </c>
    </row>
    <row r="3458" spans="1:11" hidden="1" x14ac:dyDescent="0.2">
      <c r="A3458" s="88">
        <v>1474</v>
      </c>
      <c r="B3458" s="95">
        <v>55167684</v>
      </c>
      <c r="C3458" s="124" t="s">
        <v>3127</v>
      </c>
      <c r="D3458" s="10" t="str">
        <f>VLOOKUP(B3458,[1]PLANTA!$A$2:$T$2334,20,0)</f>
        <v>Grupo Administrativo NEIVA</v>
      </c>
      <c r="E3458" s="100" t="s">
        <v>2651</v>
      </c>
      <c r="F3458" s="10" t="s">
        <v>2652</v>
      </c>
      <c r="G3458" s="11" t="s">
        <v>2662</v>
      </c>
      <c r="H3458" s="11" t="s">
        <v>2663</v>
      </c>
      <c r="I3458" s="125">
        <v>250030</v>
      </c>
      <c r="J3458" s="94" t="s">
        <v>188</v>
      </c>
      <c r="K3458" s="136" t="s">
        <v>187</v>
      </c>
    </row>
    <row r="3459" spans="1:11" hidden="1" x14ac:dyDescent="0.2">
      <c r="A3459" s="1">
        <v>4398</v>
      </c>
      <c r="B3459" s="148">
        <v>55167684</v>
      </c>
      <c r="C3459" s="154" t="s">
        <v>3127</v>
      </c>
      <c r="D3459" s="145" t="s">
        <v>3763</v>
      </c>
      <c r="E3459" s="14" t="s">
        <v>3389</v>
      </c>
      <c r="F3459" s="145" t="s">
        <v>2652</v>
      </c>
      <c r="G3459" s="146" t="s">
        <v>2662</v>
      </c>
      <c r="H3459" s="146" t="s">
        <v>2663</v>
      </c>
      <c r="I3459" s="153">
        <v>250030</v>
      </c>
      <c r="J3459" s="145" t="s">
        <v>3763</v>
      </c>
    </row>
    <row r="3460" spans="1:11" hidden="1" x14ac:dyDescent="0.2">
      <c r="A3460" s="88">
        <v>1470</v>
      </c>
      <c r="B3460" s="95">
        <v>55169412</v>
      </c>
      <c r="C3460" s="124" t="s">
        <v>3126</v>
      </c>
      <c r="D3460" s="10" t="str">
        <f>VLOOKUP(B3460,[1]PLANTA!$A$2:$T$2334,20,0)</f>
        <v>Grupo Jurídico NEIVA</v>
      </c>
      <c r="E3460" s="100" t="s">
        <v>2651</v>
      </c>
      <c r="F3460" s="10" t="s">
        <v>2695</v>
      </c>
      <c r="G3460" s="11" t="s">
        <v>2709</v>
      </c>
      <c r="H3460" s="11">
        <v>16</v>
      </c>
      <c r="I3460" s="125">
        <v>250020</v>
      </c>
      <c r="J3460" s="94" t="s">
        <v>188</v>
      </c>
      <c r="K3460" s="136" t="s">
        <v>187</v>
      </c>
    </row>
    <row r="3461" spans="1:11" hidden="1" x14ac:dyDescent="0.2">
      <c r="A3461" s="1">
        <v>4393</v>
      </c>
      <c r="B3461" s="148">
        <v>55169412</v>
      </c>
      <c r="C3461" s="154" t="s">
        <v>3126</v>
      </c>
      <c r="D3461" s="145" t="s">
        <v>3762</v>
      </c>
      <c r="E3461" s="14" t="s">
        <v>3389</v>
      </c>
      <c r="F3461" s="145" t="s">
        <v>2695</v>
      </c>
      <c r="G3461" s="146" t="s">
        <v>2709</v>
      </c>
      <c r="H3461" s="146">
        <v>16</v>
      </c>
      <c r="I3461" s="153">
        <v>250020</v>
      </c>
      <c r="J3461" s="145" t="s">
        <v>3762</v>
      </c>
    </row>
    <row r="3462" spans="1:11" hidden="1" x14ac:dyDescent="0.2">
      <c r="A3462" s="88">
        <v>1482</v>
      </c>
      <c r="B3462" s="95">
        <v>55174540</v>
      </c>
      <c r="C3462" s="124" t="s">
        <v>3128</v>
      </c>
      <c r="D3462" s="10" t="str">
        <f>VLOOKUP(B3462,[1]PLANTA!$A$2:$T$2334,20,0)</f>
        <v>Grupo Administrativo NEIVA</v>
      </c>
      <c r="E3462" s="100" t="s">
        <v>2651</v>
      </c>
      <c r="F3462" s="10" t="s">
        <v>2657</v>
      </c>
      <c r="G3462" s="11" t="s">
        <v>2658</v>
      </c>
      <c r="H3462" s="11" t="s">
        <v>2717</v>
      </c>
      <c r="I3462" s="125">
        <v>250030</v>
      </c>
      <c r="J3462" s="94" t="s">
        <v>188</v>
      </c>
      <c r="K3462" s="136" t="s">
        <v>187</v>
      </c>
    </row>
    <row r="3463" spans="1:11" hidden="1" x14ac:dyDescent="0.2">
      <c r="A3463" s="1">
        <v>4406</v>
      </c>
      <c r="B3463" s="149">
        <v>55174540</v>
      </c>
      <c r="C3463" s="154" t="s">
        <v>3128</v>
      </c>
      <c r="D3463" s="145" t="s">
        <v>3763</v>
      </c>
      <c r="E3463" s="14" t="s">
        <v>3389</v>
      </c>
      <c r="F3463" s="145" t="s">
        <v>2657</v>
      </c>
      <c r="G3463" s="146" t="s">
        <v>2658</v>
      </c>
      <c r="H3463" s="146" t="s">
        <v>2717</v>
      </c>
      <c r="I3463" s="153">
        <v>250030</v>
      </c>
      <c r="J3463" s="145" t="s">
        <v>3763</v>
      </c>
    </row>
    <row r="3464" spans="1:11" hidden="1" x14ac:dyDescent="0.2">
      <c r="A3464" s="88">
        <v>1461</v>
      </c>
      <c r="B3464" s="95">
        <v>55217001</v>
      </c>
      <c r="C3464" s="124" t="s">
        <v>3124</v>
      </c>
      <c r="D3464" s="10" t="str">
        <f>VLOOKUP(B3464,[1]PLANTA!$A$2:$T$2334,20,0)</f>
        <v>Despacho del Registrador NEIVA</v>
      </c>
      <c r="E3464" s="100" t="s">
        <v>2651</v>
      </c>
      <c r="F3464" s="10" t="s">
        <v>2652</v>
      </c>
      <c r="G3464" s="11" t="s">
        <v>2662</v>
      </c>
      <c r="H3464" s="11" t="s">
        <v>2663</v>
      </c>
      <c r="I3464" s="125">
        <v>250010</v>
      </c>
      <c r="J3464" s="94" t="s">
        <v>188</v>
      </c>
      <c r="K3464" s="136" t="s">
        <v>187</v>
      </c>
    </row>
    <row r="3465" spans="1:11" hidden="1" x14ac:dyDescent="0.2">
      <c r="A3465" s="1">
        <v>4386</v>
      </c>
      <c r="B3465" s="148">
        <v>55217001</v>
      </c>
      <c r="C3465" s="154" t="s">
        <v>3124</v>
      </c>
      <c r="D3465" s="145" t="s">
        <v>3761</v>
      </c>
      <c r="E3465" s="14" t="s">
        <v>3389</v>
      </c>
      <c r="F3465" s="145" t="s">
        <v>2652</v>
      </c>
      <c r="G3465" s="146" t="s">
        <v>2662</v>
      </c>
      <c r="H3465" s="146" t="s">
        <v>2663</v>
      </c>
      <c r="I3465" s="153">
        <v>250010</v>
      </c>
      <c r="J3465" s="145" t="s">
        <v>3761</v>
      </c>
    </row>
    <row r="3466" spans="1:11" hidden="1" x14ac:dyDescent="0.2">
      <c r="A3466" s="88">
        <v>2613</v>
      </c>
      <c r="B3466" s="105">
        <v>55228463</v>
      </c>
      <c r="C3466" s="115" t="s">
        <v>1928</v>
      </c>
      <c r="D3466" s="104" t="s">
        <v>1932</v>
      </c>
      <c r="E3466" s="132" t="s">
        <v>3388</v>
      </c>
      <c r="F3466" s="104" t="s">
        <v>3389</v>
      </c>
      <c r="G3466" s="104" t="s">
        <v>3389</v>
      </c>
      <c r="H3466" s="104" t="s">
        <v>3389</v>
      </c>
      <c r="I3466" s="104" t="s">
        <v>3389</v>
      </c>
      <c r="J3466" s="107" t="s">
        <v>54</v>
      </c>
      <c r="K3466" s="137" t="s">
        <v>278</v>
      </c>
    </row>
    <row r="3467" spans="1:11" hidden="1" x14ac:dyDescent="0.2">
      <c r="A3467" s="88">
        <v>1026</v>
      </c>
      <c r="B3467" s="95">
        <v>56076021</v>
      </c>
      <c r="C3467" s="124" t="s">
        <v>3019</v>
      </c>
      <c r="D3467" s="10" t="str">
        <f>VLOOKUP(B3467,[1]PLANTA!$A$2:$T$2334,20,0)</f>
        <v>Grupo Jurídico Valledupar</v>
      </c>
      <c r="E3467" s="100" t="s">
        <v>2651</v>
      </c>
      <c r="F3467" s="10" t="s">
        <v>2652</v>
      </c>
      <c r="G3467" s="11">
        <v>2044</v>
      </c>
      <c r="H3467" s="11">
        <v>10</v>
      </c>
      <c r="I3467" s="125">
        <v>190020</v>
      </c>
      <c r="J3467" s="94" t="s">
        <v>151</v>
      </c>
      <c r="K3467" s="136" t="s">
        <v>150</v>
      </c>
    </row>
    <row r="3468" spans="1:11" hidden="1" x14ac:dyDescent="0.2">
      <c r="A3468" s="1">
        <v>3974</v>
      </c>
      <c r="B3468" s="148">
        <v>56076021</v>
      </c>
      <c r="C3468" s="154" t="s">
        <v>3019</v>
      </c>
      <c r="D3468" s="145" t="s">
        <v>3741</v>
      </c>
      <c r="E3468" s="14" t="s">
        <v>3389</v>
      </c>
      <c r="F3468" s="145" t="s">
        <v>2652</v>
      </c>
      <c r="G3468" s="146">
        <v>2044</v>
      </c>
      <c r="H3468" s="146">
        <v>10</v>
      </c>
      <c r="I3468" s="153">
        <v>190020</v>
      </c>
      <c r="J3468" s="145" t="s">
        <v>3741</v>
      </c>
    </row>
    <row r="3469" spans="1:11" hidden="1" x14ac:dyDescent="0.2">
      <c r="A3469" s="88">
        <v>1516</v>
      </c>
      <c r="B3469" s="95">
        <v>56082170</v>
      </c>
      <c r="C3469" s="124" t="s">
        <v>1554</v>
      </c>
      <c r="D3469" s="10" t="str">
        <f>VLOOKUP(B3469,[1]PLANTA!$A$2:$T$2334,20,0)</f>
        <v>MAICAO</v>
      </c>
      <c r="E3469" s="100" t="s">
        <v>2653</v>
      </c>
      <c r="F3469" s="10" t="s">
        <v>2695</v>
      </c>
      <c r="G3469" s="11">
        <v>4044</v>
      </c>
      <c r="H3469" s="11">
        <v>12</v>
      </c>
      <c r="I3469" s="125">
        <v>270110</v>
      </c>
      <c r="J3469" s="94" t="s">
        <v>182</v>
      </c>
      <c r="K3469" s="136" t="s">
        <v>180</v>
      </c>
    </row>
    <row r="3470" spans="1:11" hidden="1" x14ac:dyDescent="0.2">
      <c r="A3470" s="88">
        <v>1508</v>
      </c>
      <c r="B3470" s="95">
        <v>56084898</v>
      </c>
      <c r="C3470" s="124" t="s">
        <v>1555</v>
      </c>
      <c r="D3470" s="10" t="str">
        <f>VLOOKUP(B3470,[1]PLANTA!$A$2:$T$2334,20,0)</f>
        <v>Grupo Administrativo RIOHACHA</v>
      </c>
      <c r="E3470" s="100" t="s">
        <v>2651</v>
      </c>
      <c r="F3470" s="10" t="s">
        <v>2660</v>
      </c>
      <c r="G3470" s="11">
        <v>2028</v>
      </c>
      <c r="H3470" s="11">
        <v>12</v>
      </c>
      <c r="I3470" s="125">
        <v>270030</v>
      </c>
      <c r="J3470" s="94" t="s">
        <v>181</v>
      </c>
      <c r="K3470" s="136" t="s">
        <v>180</v>
      </c>
    </row>
    <row r="3471" spans="1:11" hidden="1" x14ac:dyDescent="0.2">
      <c r="A3471" s="1">
        <v>4431</v>
      </c>
      <c r="B3471" s="148">
        <v>56084898</v>
      </c>
      <c r="C3471" s="154" t="s">
        <v>1555</v>
      </c>
      <c r="D3471" s="145" t="s">
        <v>3766</v>
      </c>
      <c r="E3471" s="14" t="s">
        <v>3389</v>
      </c>
      <c r="F3471" s="145" t="s">
        <v>2660</v>
      </c>
      <c r="G3471" s="146">
        <v>2028</v>
      </c>
      <c r="H3471" s="146">
        <v>12</v>
      </c>
      <c r="I3471" s="153">
        <v>270030</v>
      </c>
      <c r="J3471" s="145" t="s">
        <v>3766</v>
      </c>
    </row>
    <row r="3472" spans="1:11" hidden="1" x14ac:dyDescent="0.2">
      <c r="A3472" s="88">
        <v>1519</v>
      </c>
      <c r="B3472" s="95">
        <v>56085409</v>
      </c>
      <c r="C3472" s="124" t="s">
        <v>1556</v>
      </c>
      <c r="D3472" s="10" t="str">
        <f>VLOOKUP(B3472,[1]PLANTA!$A$2:$T$2334,20,0)</f>
        <v>MAICAO</v>
      </c>
      <c r="E3472" s="100" t="s">
        <v>2653</v>
      </c>
      <c r="F3472" s="10" t="s">
        <v>2657</v>
      </c>
      <c r="G3472" s="11">
        <v>4210</v>
      </c>
      <c r="H3472" s="11">
        <v>15</v>
      </c>
      <c r="I3472" s="125">
        <v>270110</v>
      </c>
      <c r="J3472" s="94" t="s">
        <v>182</v>
      </c>
      <c r="K3472" s="136" t="s">
        <v>180</v>
      </c>
    </row>
    <row r="3473" spans="1:11" hidden="1" x14ac:dyDescent="0.2">
      <c r="A3473" s="88">
        <v>1036</v>
      </c>
      <c r="B3473" s="95">
        <v>56097604</v>
      </c>
      <c r="C3473" s="124" t="s">
        <v>1557</v>
      </c>
      <c r="D3473" s="10" t="str">
        <f>VLOOKUP(B3473,[1]PLANTA!$A$2:$T$2334,20,0)</f>
        <v>Grupo Administrativo Valledupar</v>
      </c>
      <c r="E3473" s="100" t="s">
        <v>2651</v>
      </c>
      <c r="F3473" s="10" t="s">
        <v>2660</v>
      </c>
      <c r="G3473" s="11" t="s">
        <v>2668</v>
      </c>
      <c r="H3473" s="11" t="s">
        <v>2692</v>
      </c>
      <c r="I3473" s="125">
        <v>190030</v>
      </c>
      <c r="J3473" s="94" t="s">
        <v>151</v>
      </c>
      <c r="K3473" s="136" t="s">
        <v>150</v>
      </c>
    </row>
    <row r="3474" spans="1:11" hidden="1" x14ac:dyDescent="0.2">
      <c r="A3474" s="1">
        <v>3985</v>
      </c>
      <c r="B3474" s="148">
        <v>56097604</v>
      </c>
      <c r="C3474" s="154" t="s">
        <v>1557</v>
      </c>
      <c r="D3474" s="145" t="s">
        <v>3742</v>
      </c>
      <c r="E3474" s="14" t="s">
        <v>3389</v>
      </c>
      <c r="F3474" s="145" t="s">
        <v>2660</v>
      </c>
      <c r="G3474" s="146" t="s">
        <v>2668</v>
      </c>
      <c r="H3474" s="146" t="s">
        <v>2692</v>
      </c>
      <c r="I3474" s="153">
        <v>190030</v>
      </c>
      <c r="J3474" s="145" t="s">
        <v>3742</v>
      </c>
    </row>
    <row r="3475" spans="1:11" hidden="1" x14ac:dyDescent="0.2">
      <c r="A3475" s="88">
        <v>1546</v>
      </c>
      <c r="B3475" s="95">
        <v>56098408</v>
      </c>
      <c r="C3475" s="124" t="s">
        <v>1558</v>
      </c>
      <c r="D3475" s="10" t="str">
        <f>VLOOKUP(B3475,[1]PLANTA!$A$2:$T$2334,20,0)</f>
        <v>Grupo Administrativo Santa Marta</v>
      </c>
      <c r="E3475" s="100" t="s">
        <v>2651</v>
      </c>
      <c r="F3475" s="10" t="s">
        <v>2652</v>
      </c>
      <c r="G3475" s="11" t="s">
        <v>2662</v>
      </c>
      <c r="H3475" s="11" t="s">
        <v>2663</v>
      </c>
      <c r="I3475" s="125">
        <v>280030</v>
      </c>
      <c r="J3475" s="94" t="s">
        <v>193</v>
      </c>
      <c r="K3475" s="136" t="s">
        <v>192</v>
      </c>
    </row>
    <row r="3476" spans="1:11" hidden="1" x14ac:dyDescent="0.2">
      <c r="A3476" s="88">
        <v>1219</v>
      </c>
      <c r="B3476" s="95">
        <v>57401283</v>
      </c>
      <c r="C3476" s="124" t="s">
        <v>1559</v>
      </c>
      <c r="D3476" s="10" t="str">
        <f>VLOOKUP(B3476,[1]PLANTA!$A$2:$T$2334,20,0)</f>
        <v>Despacho del Registrador Bogotá Zona Centro</v>
      </c>
      <c r="E3476" s="100" t="s">
        <v>2653</v>
      </c>
      <c r="F3476" s="10" t="s">
        <v>2695</v>
      </c>
      <c r="G3476" s="11">
        <v>4044</v>
      </c>
      <c r="H3476" s="11">
        <v>16</v>
      </c>
      <c r="I3476" s="125">
        <v>220010</v>
      </c>
      <c r="J3476" s="94" t="s">
        <v>168</v>
      </c>
      <c r="K3476" s="136" t="s">
        <v>168</v>
      </c>
    </row>
    <row r="3477" spans="1:11" hidden="1" x14ac:dyDescent="0.2">
      <c r="A3477" s="1">
        <v>4166</v>
      </c>
      <c r="B3477" s="148">
        <v>57401283</v>
      </c>
      <c r="C3477" s="154" t="s">
        <v>1559</v>
      </c>
      <c r="D3477" s="145" t="s">
        <v>3750</v>
      </c>
      <c r="E3477" s="14" t="s">
        <v>3389</v>
      </c>
      <c r="F3477" s="145" t="s">
        <v>2695</v>
      </c>
      <c r="G3477" s="146">
        <v>4044</v>
      </c>
      <c r="H3477" s="146">
        <v>16</v>
      </c>
      <c r="I3477" s="153">
        <v>220010</v>
      </c>
      <c r="J3477" s="145" t="s">
        <v>3750</v>
      </c>
    </row>
    <row r="3478" spans="1:11" hidden="1" x14ac:dyDescent="0.2">
      <c r="A3478" s="88">
        <v>1553</v>
      </c>
      <c r="B3478" s="95">
        <v>57411988</v>
      </c>
      <c r="C3478" s="124" t="s">
        <v>1560</v>
      </c>
      <c r="D3478" s="10" t="str">
        <f>VLOOKUP(B3478,[1]PLANTA!$A$2:$T$2334,20,0)</f>
        <v>CIENAGA</v>
      </c>
      <c r="E3478" s="100" t="s">
        <v>2653</v>
      </c>
      <c r="F3478" s="10" t="s">
        <v>2654</v>
      </c>
      <c r="G3478" s="11">
        <v>3124</v>
      </c>
      <c r="H3478" s="11">
        <v>14</v>
      </c>
      <c r="I3478" s="125">
        <v>280110</v>
      </c>
      <c r="J3478" s="94" t="s">
        <v>194</v>
      </c>
      <c r="K3478" s="136" t="s">
        <v>192</v>
      </c>
    </row>
    <row r="3479" spans="1:11" hidden="1" x14ac:dyDescent="0.2">
      <c r="A3479" s="1">
        <v>4472</v>
      </c>
      <c r="B3479" s="148">
        <v>57411988</v>
      </c>
      <c r="C3479" s="154" t="s">
        <v>1560</v>
      </c>
      <c r="D3479" s="145" t="s">
        <v>194</v>
      </c>
      <c r="E3479" s="14" t="s">
        <v>3389</v>
      </c>
      <c r="F3479" s="145" t="s">
        <v>2654</v>
      </c>
      <c r="G3479" s="146">
        <v>3124</v>
      </c>
      <c r="H3479" s="146">
        <v>14</v>
      </c>
      <c r="I3479" s="153">
        <v>280110</v>
      </c>
      <c r="J3479" s="145" t="s">
        <v>194</v>
      </c>
    </row>
    <row r="3480" spans="1:11" hidden="1" x14ac:dyDescent="0.2">
      <c r="A3480" s="88">
        <v>1530</v>
      </c>
      <c r="B3480" s="95">
        <v>57427365</v>
      </c>
      <c r="C3480" s="124" t="s">
        <v>1561</v>
      </c>
      <c r="D3480" s="10" t="str">
        <f>VLOOKUP(B3480,[1]PLANTA!$A$2:$T$2334,20,0)</f>
        <v>Despacho del Registrador Santa Marta</v>
      </c>
      <c r="E3480" s="100" t="s">
        <v>2651</v>
      </c>
      <c r="F3480" s="10" t="s">
        <v>2657</v>
      </c>
      <c r="G3480" s="11">
        <v>4210</v>
      </c>
      <c r="H3480" s="11">
        <v>19</v>
      </c>
      <c r="I3480" s="125">
        <v>280010</v>
      </c>
      <c r="J3480" s="94" t="s">
        <v>193</v>
      </c>
      <c r="K3480" s="136" t="s">
        <v>192</v>
      </c>
    </row>
    <row r="3481" spans="1:11" hidden="1" x14ac:dyDescent="0.2">
      <c r="A3481" s="1">
        <v>4453</v>
      </c>
      <c r="B3481" s="148">
        <v>57427365</v>
      </c>
      <c r="C3481" s="154" t="s">
        <v>1561</v>
      </c>
      <c r="D3481" s="145" t="s">
        <v>3767</v>
      </c>
      <c r="E3481" s="14" t="s">
        <v>3389</v>
      </c>
      <c r="F3481" s="145" t="s">
        <v>2657</v>
      </c>
      <c r="G3481" s="146">
        <v>4210</v>
      </c>
      <c r="H3481" s="146">
        <v>19</v>
      </c>
      <c r="I3481" s="153">
        <v>280010</v>
      </c>
      <c r="J3481" s="145" t="s">
        <v>3767</v>
      </c>
    </row>
    <row r="3482" spans="1:11" hidden="1" x14ac:dyDescent="0.2">
      <c r="A3482" s="88">
        <v>1579</v>
      </c>
      <c r="B3482" s="95">
        <v>57443558</v>
      </c>
      <c r="C3482" s="124" t="s">
        <v>3148</v>
      </c>
      <c r="D3482" s="10" t="str">
        <f>VLOOKUP(B3482,[1]PLANTA!$A$2:$T$2334,20,0)</f>
        <v>SITIONUEVO</v>
      </c>
      <c r="E3482" s="100" t="s">
        <v>2825</v>
      </c>
      <c r="F3482" s="10" t="s">
        <v>2850</v>
      </c>
      <c r="G3482" s="11" t="s">
        <v>2851</v>
      </c>
      <c r="H3482" s="11" t="s">
        <v>2681</v>
      </c>
      <c r="I3482" s="125">
        <v>280150</v>
      </c>
      <c r="J3482" s="94" t="s">
        <v>885</v>
      </c>
      <c r="K3482" s="136" t="s">
        <v>192</v>
      </c>
    </row>
    <row r="3483" spans="1:11" hidden="1" x14ac:dyDescent="0.2">
      <c r="A3483" s="1">
        <v>4498</v>
      </c>
      <c r="B3483" s="148">
        <v>57443558</v>
      </c>
      <c r="C3483" s="154" t="s">
        <v>3148</v>
      </c>
      <c r="D3483" s="145" t="s">
        <v>885</v>
      </c>
      <c r="E3483" s="14" t="s">
        <v>3389</v>
      </c>
      <c r="F3483" s="145" t="s">
        <v>2850</v>
      </c>
      <c r="G3483" s="146" t="s">
        <v>2851</v>
      </c>
      <c r="H3483" s="146" t="s">
        <v>2681</v>
      </c>
      <c r="I3483" s="153">
        <v>280150</v>
      </c>
      <c r="J3483" s="145" t="s">
        <v>885</v>
      </c>
    </row>
    <row r="3484" spans="1:11" hidden="1" x14ac:dyDescent="0.2">
      <c r="A3484" s="88">
        <v>763</v>
      </c>
      <c r="B3484" s="95">
        <v>57444522</v>
      </c>
      <c r="C3484" s="124" t="s">
        <v>2940</v>
      </c>
      <c r="D3484" s="10" t="str">
        <f>VLOOKUP(B3484,[1]PLANTA!$A$2:$T$2334,20,0)</f>
        <v>Despacho del Registrador CARTAGENA</v>
      </c>
      <c r="E3484" s="100" t="s">
        <v>2651</v>
      </c>
      <c r="F3484" s="10" t="s">
        <v>2652</v>
      </c>
      <c r="G3484" s="11" t="s">
        <v>2662</v>
      </c>
      <c r="H3484" s="11" t="s">
        <v>2698</v>
      </c>
      <c r="I3484" s="125">
        <v>140020</v>
      </c>
      <c r="J3484" s="94" t="s">
        <v>106</v>
      </c>
      <c r="K3484" s="136" t="s">
        <v>74</v>
      </c>
    </row>
    <row r="3485" spans="1:11" hidden="1" x14ac:dyDescent="0.2">
      <c r="A3485" s="1">
        <v>4725</v>
      </c>
      <c r="B3485" s="148">
        <v>57444522</v>
      </c>
      <c r="C3485" s="154" t="s">
        <v>2940</v>
      </c>
      <c r="D3485" s="145" t="s">
        <v>3786</v>
      </c>
      <c r="E3485" s="14" t="s">
        <v>3389</v>
      </c>
      <c r="F3485" s="145" t="s">
        <v>2652</v>
      </c>
      <c r="G3485" s="146" t="s">
        <v>2662</v>
      </c>
      <c r="H3485" s="146" t="s">
        <v>2698</v>
      </c>
      <c r="I3485" s="153">
        <v>340020</v>
      </c>
      <c r="J3485" s="145" t="s">
        <v>3786</v>
      </c>
    </row>
    <row r="3486" spans="1:11" hidden="1" x14ac:dyDescent="0.2">
      <c r="A3486" s="88">
        <v>1674</v>
      </c>
      <c r="B3486" s="95">
        <v>59651418</v>
      </c>
      <c r="C3486" s="124" t="s">
        <v>1562</v>
      </c>
      <c r="D3486" s="10" t="str">
        <f>VLOOKUP(B3486,[1]PLANTA!$A$2:$T$2334,20,0)</f>
        <v>TUQUERRES</v>
      </c>
      <c r="E3486" s="100" t="s">
        <v>2651</v>
      </c>
      <c r="F3486" s="10" t="s">
        <v>2695</v>
      </c>
      <c r="G3486" s="11">
        <v>4044</v>
      </c>
      <c r="H3486" s="11">
        <v>14</v>
      </c>
      <c r="I3486" s="125">
        <v>300170</v>
      </c>
      <c r="J3486" s="94" t="s">
        <v>211</v>
      </c>
      <c r="K3486" s="136" t="s">
        <v>203</v>
      </c>
    </row>
    <row r="3487" spans="1:11" hidden="1" x14ac:dyDescent="0.2">
      <c r="A3487" s="1">
        <v>4586</v>
      </c>
      <c r="B3487" s="148">
        <v>59651418</v>
      </c>
      <c r="C3487" s="154" t="s">
        <v>1562</v>
      </c>
      <c r="D3487" s="145" t="s">
        <v>211</v>
      </c>
      <c r="E3487" s="14" t="s">
        <v>3389</v>
      </c>
      <c r="F3487" s="145" t="s">
        <v>2695</v>
      </c>
      <c r="G3487" s="146">
        <v>4044</v>
      </c>
      <c r="H3487" s="146">
        <v>14</v>
      </c>
      <c r="I3487" s="153">
        <v>300170</v>
      </c>
      <c r="J3487" s="145" t="s">
        <v>211</v>
      </c>
    </row>
    <row r="3488" spans="1:11" hidden="1" x14ac:dyDescent="0.2">
      <c r="A3488" s="88">
        <v>1668</v>
      </c>
      <c r="B3488" s="95">
        <v>59665511</v>
      </c>
      <c r="C3488" s="124" t="s">
        <v>1563</v>
      </c>
      <c r="D3488" s="10" t="str">
        <f>VLOOKUP(B3488,[1]PLANTA!$A$2:$T$2334,20,0)</f>
        <v>TUMACO</v>
      </c>
      <c r="E3488" s="100" t="s">
        <v>2653</v>
      </c>
      <c r="F3488" s="10" t="s">
        <v>2657</v>
      </c>
      <c r="G3488" s="11">
        <v>4210</v>
      </c>
      <c r="H3488" s="11">
        <v>16</v>
      </c>
      <c r="I3488" s="125">
        <v>300160</v>
      </c>
      <c r="J3488" s="94" t="s">
        <v>210</v>
      </c>
      <c r="K3488" s="136" t="s">
        <v>203</v>
      </c>
    </row>
    <row r="3489" spans="1:11" hidden="1" x14ac:dyDescent="0.2">
      <c r="A3489" s="1">
        <v>4580</v>
      </c>
      <c r="B3489" s="148">
        <v>59665511</v>
      </c>
      <c r="C3489" s="154" t="s">
        <v>1563</v>
      </c>
      <c r="D3489" s="145" t="s">
        <v>210</v>
      </c>
      <c r="E3489" s="14" t="s">
        <v>3389</v>
      </c>
      <c r="F3489" s="145" t="s">
        <v>2657</v>
      </c>
      <c r="G3489" s="146">
        <v>4210</v>
      </c>
      <c r="H3489" s="146">
        <v>16</v>
      </c>
      <c r="I3489" s="153">
        <v>300160</v>
      </c>
      <c r="J3489" s="145" t="s">
        <v>210</v>
      </c>
    </row>
    <row r="3490" spans="1:11" hidden="1" x14ac:dyDescent="0.2">
      <c r="A3490" s="88">
        <v>1666</v>
      </c>
      <c r="B3490" s="95">
        <v>59674028</v>
      </c>
      <c r="C3490" s="124" t="s">
        <v>1564</v>
      </c>
      <c r="D3490" s="10" t="str">
        <f>VLOOKUP(B3490,[1]PLANTA!$A$2:$T$2334,20,0)</f>
        <v>TUMACO</v>
      </c>
      <c r="E3490" s="100" t="s">
        <v>2651</v>
      </c>
      <c r="F3490" s="10" t="s">
        <v>2695</v>
      </c>
      <c r="G3490" s="11">
        <v>4044</v>
      </c>
      <c r="H3490" s="11">
        <v>12</v>
      </c>
      <c r="I3490" s="125">
        <v>300160</v>
      </c>
      <c r="J3490" s="94" t="s">
        <v>210</v>
      </c>
      <c r="K3490" s="136" t="s">
        <v>203</v>
      </c>
    </row>
    <row r="3491" spans="1:11" hidden="1" x14ac:dyDescent="0.2">
      <c r="A3491" s="1">
        <v>4578</v>
      </c>
      <c r="B3491" s="148">
        <v>59674028</v>
      </c>
      <c r="C3491" s="154" t="s">
        <v>1564</v>
      </c>
      <c r="D3491" s="145" t="s">
        <v>210</v>
      </c>
      <c r="E3491" s="14" t="s">
        <v>3389</v>
      </c>
      <c r="F3491" s="145" t="s">
        <v>2695</v>
      </c>
      <c r="G3491" s="146">
        <v>4044</v>
      </c>
      <c r="H3491" s="146">
        <v>12</v>
      </c>
      <c r="I3491" s="153">
        <v>300160</v>
      </c>
      <c r="J3491" s="145" t="s">
        <v>210</v>
      </c>
    </row>
    <row r="3492" spans="1:11" hidden="1" x14ac:dyDescent="0.2">
      <c r="A3492" s="1">
        <v>4576</v>
      </c>
      <c r="B3492" s="148">
        <v>59677174</v>
      </c>
      <c r="C3492" s="154" t="s">
        <v>3612</v>
      </c>
      <c r="D3492" s="145" t="s">
        <v>210</v>
      </c>
      <c r="E3492" s="14" t="s">
        <v>3389</v>
      </c>
      <c r="F3492" s="145" t="s">
        <v>2652</v>
      </c>
      <c r="G3492" s="146" t="s">
        <v>2662</v>
      </c>
      <c r="H3492" s="146" t="s">
        <v>2663</v>
      </c>
      <c r="I3492" s="153">
        <v>300160</v>
      </c>
      <c r="J3492" s="145" t="s">
        <v>210</v>
      </c>
    </row>
    <row r="3493" spans="1:11" ht="25.5" hidden="1" x14ac:dyDescent="0.2">
      <c r="A3493" s="88">
        <v>2614</v>
      </c>
      <c r="B3493" s="105">
        <v>59794567</v>
      </c>
      <c r="C3493" s="115" t="s">
        <v>2132</v>
      </c>
      <c r="D3493" s="104" t="s">
        <v>2133</v>
      </c>
      <c r="E3493" s="132" t="s">
        <v>3388</v>
      </c>
      <c r="F3493" s="104" t="s">
        <v>3389</v>
      </c>
      <c r="G3493" s="104" t="s">
        <v>3389</v>
      </c>
      <c r="H3493" s="104" t="s">
        <v>3389</v>
      </c>
      <c r="I3493" s="104" t="s">
        <v>3389</v>
      </c>
      <c r="J3493" s="107" t="s">
        <v>204</v>
      </c>
      <c r="K3493" s="138" t="s">
        <v>203</v>
      </c>
    </row>
    <row r="3494" spans="1:11" ht="25.5" hidden="1" x14ac:dyDescent="0.2">
      <c r="A3494" s="88">
        <v>2615</v>
      </c>
      <c r="B3494" s="105">
        <v>59815941</v>
      </c>
      <c r="C3494" s="115" t="s">
        <v>2200</v>
      </c>
      <c r="D3494" s="104" t="s">
        <v>1951</v>
      </c>
      <c r="E3494" s="132" t="s">
        <v>3388</v>
      </c>
      <c r="F3494" s="104" t="s">
        <v>3389</v>
      </c>
      <c r="G3494" s="104" t="s">
        <v>3389</v>
      </c>
      <c r="H3494" s="104" t="s">
        <v>3389</v>
      </c>
      <c r="I3494" s="104" t="s">
        <v>3389</v>
      </c>
      <c r="J3494" s="107" t="s">
        <v>54</v>
      </c>
      <c r="K3494" s="137" t="s">
        <v>278</v>
      </c>
    </row>
    <row r="3495" spans="1:11" hidden="1" x14ac:dyDescent="0.2">
      <c r="A3495" s="1">
        <v>3945</v>
      </c>
      <c r="B3495" s="148">
        <v>59829122</v>
      </c>
      <c r="C3495" s="154" t="s">
        <v>3573</v>
      </c>
      <c r="D3495" s="145" t="s">
        <v>145</v>
      </c>
      <c r="E3495" s="14" t="s">
        <v>3389</v>
      </c>
      <c r="F3495" s="145" t="s">
        <v>2850</v>
      </c>
      <c r="G3495" s="146" t="s">
        <v>2851</v>
      </c>
      <c r="H3495" s="146" t="s">
        <v>2681</v>
      </c>
      <c r="I3495" s="153">
        <v>180120</v>
      </c>
      <c r="J3495" s="145" t="s">
        <v>145</v>
      </c>
    </row>
    <row r="3496" spans="1:11" hidden="1" x14ac:dyDescent="0.2">
      <c r="A3496" s="88">
        <v>1636</v>
      </c>
      <c r="B3496" s="95">
        <v>59836323</v>
      </c>
      <c r="C3496" s="124" t="s">
        <v>1565</v>
      </c>
      <c r="D3496" s="10" t="str">
        <f>VLOOKUP(B3496,[1]PLANTA!$A$2:$T$2334,20,0)</f>
        <v>Grupo Administrativo PASTO</v>
      </c>
      <c r="E3496" s="100" t="s">
        <v>2653</v>
      </c>
      <c r="F3496" s="10" t="s">
        <v>2654</v>
      </c>
      <c r="G3496" s="11">
        <v>3124</v>
      </c>
      <c r="H3496" s="11">
        <v>14</v>
      </c>
      <c r="I3496" s="125">
        <v>300030</v>
      </c>
      <c r="J3496" s="94" t="s">
        <v>204</v>
      </c>
      <c r="K3496" s="136" t="s">
        <v>203</v>
      </c>
    </row>
    <row r="3497" spans="1:11" hidden="1" x14ac:dyDescent="0.2">
      <c r="A3497" s="1">
        <v>4553</v>
      </c>
      <c r="B3497" s="148">
        <v>59836323</v>
      </c>
      <c r="C3497" s="154" t="s">
        <v>1565</v>
      </c>
      <c r="D3497" s="145" t="s">
        <v>3775</v>
      </c>
      <c r="E3497" s="14" t="s">
        <v>3389</v>
      </c>
      <c r="F3497" s="145" t="s">
        <v>2654</v>
      </c>
      <c r="G3497" s="146">
        <v>3124</v>
      </c>
      <c r="H3497" s="146">
        <v>14</v>
      </c>
      <c r="I3497" s="153">
        <v>300030</v>
      </c>
      <c r="J3497" s="145" t="s">
        <v>3775</v>
      </c>
    </row>
    <row r="3498" spans="1:11" hidden="1" x14ac:dyDescent="0.2">
      <c r="A3498" s="88">
        <v>1729</v>
      </c>
      <c r="B3498" s="95">
        <v>60252214</v>
      </c>
      <c r="C3498" s="124" t="s">
        <v>1566</v>
      </c>
      <c r="D3498" s="10" t="str">
        <f>VLOOKUP(B3498,[1]PLANTA!$A$2:$T$2334,20,0)</f>
        <v>PAMPLONA</v>
      </c>
      <c r="E3498" s="100" t="s">
        <v>2653</v>
      </c>
      <c r="F3498" s="10" t="s">
        <v>2657</v>
      </c>
      <c r="G3498" s="11">
        <v>4210</v>
      </c>
      <c r="H3498" s="11">
        <v>15</v>
      </c>
      <c r="I3498" s="125">
        <v>310140</v>
      </c>
      <c r="J3498" s="94" t="s">
        <v>218</v>
      </c>
      <c r="K3498" s="136" t="s">
        <v>212</v>
      </c>
    </row>
    <row r="3499" spans="1:11" hidden="1" x14ac:dyDescent="0.2">
      <c r="A3499" s="1">
        <v>4639</v>
      </c>
      <c r="B3499" s="148">
        <v>60252214</v>
      </c>
      <c r="C3499" s="154" t="s">
        <v>1566</v>
      </c>
      <c r="D3499" s="145" t="s">
        <v>218</v>
      </c>
      <c r="E3499" s="14" t="s">
        <v>3389</v>
      </c>
      <c r="F3499" s="145" t="s">
        <v>2657</v>
      </c>
      <c r="G3499" s="146">
        <v>4210</v>
      </c>
      <c r="H3499" s="146">
        <v>15</v>
      </c>
      <c r="I3499" s="153">
        <v>310140</v>
      </c>
      <c r="J3499" s="145" t="s">
        <v>218</v>
      </c>
    </row>
    <row r="3500" spans="1:11" hidden="1" x14ac:dyDescent="0.2">
      <c r="A3500" s="88">
        <v>1896</v>
      </c>
      <c r="B3500" s="95">
        <v>60283178</v>
      </c>
      <c r="C3500" s="124" t="s">
        <v>1567</v>
      </c>
      <c r="D3500" s="10" t="str">
        <f>VLOOKUP(B3500,[1]PLANTA!$A$2:$T$2334,20,0)</f>
        <v>PIEDECUESTA</v>
      </c>
      <c r="E3500" s="100" t="s">
        <v>2653</v>
      </c>
      <c r="F3500" s="10" t="s">
        <v>2652</v>
      </c>
      <c r="G3500" s="11" t="s">
        <v>2662</v>
      </c>
      <c r="H3500" s="11" t="s">
        <v>2663</v>
      </c>
      <c r="I3500" s="125">
        <v>340170</v>
      </c>
      <c r="J3500" s="94" t="s">
        <v>241</v>
      </c>
      <c r="K3500" s="136" t="s">
        <v>233</v>
      </c>
    </row>
    <row r="3501" spans="1:11" hidden="1" x14ac:dyDescent="0.2">
      <c r="A3501" s="1">
        <v>4793</v>
      </c>
      <c r="B3501" s="148">
        <v>60283178</v>
      </c>
      <c r="C3501" s="154" t="s">
        <v>1567</v>
      </c>
      <c r="D3501" s="145" t="s">
        <v>241</v>
      </c>
      <c r="E3501" s="14" t="s">
        <v>3389</v>
      </c>
      <c r="F3501" s="145" t="s">
        <v>2652</v>
      </c>
      <c r="G3501" s="146" t="s">
        <v>2662</v>
      </c>
      <c r="H3501" s="146" t="s">
        <v>2663</v>
      </c>
      <c r="I3501" s="153">
        <v>340170</v>
      </c>
      <c r="J3501" s="145" t="s">
        <v>241</v>
      </c>
    </row>
    <row r="3502" spans="1:11" hidden="1" x14ac:dyDescent="0.2">
      <c r="A3502" s="88">
        <v>1690</v>
      </c>
      <c r="B3502" s="95">
        <v>60289812</v>
      </c>
      <c r="C3502" s="124" t="s">
        <v>1568</v>
      </c>
      <c r="D3502" s="10" t="str">
        <f>VLOOKUP(B3502,[1]PLANTA!$A$2:$T$2334,20,0)</f>
        <v>Grupo Jurídico CUCUTA</v>
      </c>
      <c r="E3502" s="100" t="s">
        <v>2653</v>
      </c>
      <c r="F3502" s="10" t="s">
        <v>2655</v>
      </c>
      <c r="G3502" s="11" t="s">
        <v>2753</v>
      </c>
      <c r="H3502" s="11" t="s">
        <v>2735</v>
      </c>
      <c r="I3502" s="125">
        <v>310020</v>
      </c>
      <c r="J3502" s="94" t="s">
        <v>213</v>
      </c>
      <c r="K3502" s="136" t="s">
        <v>212</v>
      </c>
    </row>
    <row r="3503" spans="1:11" hidden="1" x14ac:dyDescent="0.2">
      <c r="A3503" s="1">
        <v>4615</v>
      </c>
      <c r="B3503" s="148">
        <v>60289812</v>
      </c>
      <c r="C3503" s="154" t="s">
        <v>1568</v>
      </c>
      <c r="D3503" s="145" t="s">
        <v>216</v>
      </c>
      <c r="E3503" s="14" t="s">
        <v>3389</v>
      </c>
      <c r="F3503" s="145" t="s">
        <v>2655</v>
      </c>
      <c r="G3503" s="146" t="s">
        <v>2753</v>
      </c>
      <c r="H3503" s="146" t="s">
        <v>2735</v>
      </c>
      <c r="I3503" s="153">
        <v>310110</v>
      </c>
      <c r="J3503" s="145" t="s">
        <v>216</v>
      </c>
    </row>
    <row r="3504" spans="1:11" hidden="1" x14ac:dyDescent="0.2">
      <c r="A3504" s="88">
        <v>2288</v>
      </c>
      <c r="B3504" s="95">
        <v>60324009</v>
      </c>
      <c r="C3504" s="124" t="s">
        <v>3377</v>
      </c>
      <c r="D3504" s="10" t="str">
        <f>VLOOKUP(B3504,[1]PLANTA_TEMPORAL!$A$2:$T$2334,20,0)</f>
        <v>Superintendencia Delegada Protección, Restitución y Formalización de Tierras</v>
      </c>
      <c r="E3504" s="100" t="s">
        <v>3364</v>
      </c>
      <c r="F3504" s="10" t="s">
        <v>2654</v>
      </c>
      <c r="G3504" s="11" t="s">
        <v>2723</v>
      </c>
      <c r="H3504" s="11" t="s">
        <v>2735</v>
      </c>
      <c r="I3504" s="125">
        <v>17000</v>
      </c>
      <c r="J3504" s="94" t="s">
        <v>54</v>
      </c>
      <c r="K3504" s="136" t="s">
        <v>3358</v>
      </c>
    </row>
    <row r="3505" spans="1:11" hidden="1" x14ac:dyDescent="0.2">
      <c r="A3505" s="1">
        <v>4637</v>
      </c>
      <c r="B3505" s="148">
        <v>60339244</v>
      </c>
      <c r="C3505" s="154" t="s">
        <v>3617</v>
      </c>
      <c r="D3505" s="145" t="s">
        <v>218</v>
      </c>
      <c r="E3505" s="14" t="s">
        <v>3389</v>
      </c>
      <c r="F3505" s="145" t="s">
        <v>2850</v>
      </c>
      <c r="G3505" s="146" t="s">
        <v>2851</v>
      </c>
      <c r="H3505" s="146" t="s">
        <v>2681</v>
      </c>
      <c r="I3505" s="153">
        <v>310140</v>
      </c>
      <c r="J3505" s="145" t="s">
        <v>218</v>
      </c>
    </row>
    <row r="3506" spans="1:11" hidden="1" x14ac:dyDescent="0.2">
      <c r="A3506" s="88">
        <v>1677</v>
      </c>
      <c r="B3506" s="95">
        <v>60340483</v>
      </c>
      <c r="C3506" s="124" t="s">
        <v>1569</v>
      </c>
      <c r="D3506" s="10" t="str">
        <f>VLOOKUP(B3506,[1]PLANTA!$A$2:$T$2334,20,0)</f>
        <v>Despacho del Registrador CUCUTA</v>
      </c>
      <c r="E3506" s="100" t="s">
        <v>2653</v>
      </c>
      <c r="F3506" s="10" t="s">
        <v>2652</v>
      </c>
      <c r="G3506" s="11">
        <v>2044</v>
      </c>
      <c r="H3506" s="11">
        <v>10</v>
      </c>
      <c r="I3506" s="125">
        <v>310010</v>
      </c>
      <c r="J3506" s="94" t="s">
        <v>213</v>
      </c>
      <c r="K3506" s="136" t="s">
        <v>212</v>
      </c>
    </row>
    <row r="3507" spans="1:11" hidden="1" x14ac:dyDescent="0.2">
      <c r="A3507" s="1">
        <v>4589</v>
      </c>
      <c r="B3507" s="148">
        <v>60340483</v>
      </c>
      <c r="C3507" s="154" t="s">
        <v>1569</v>
      </c>
      <c r="D3507" s="145" t="s">
        <v>3776</v>
      </c>
      <c r="E3507" s="14" t="s">
        <v>3389</v>
      </c>
      <c r="F3507" s="145" t="s">
        <v>2652</v>
      </c>
      <c r="G3507" s="146">
        <v>2044</v>
      </c>
      <c r="H3507" s="146">
        <v>10</v>
      </c>
      <c r="I3507" s="153">
        <v>310010</v>
      </c>
      <c r="J3507" s="145" t="s">
        <v>3776</v>
      </c>
    </row>
    <row r="3508" spans="1:11" hidden="1" x14ac:dyDescent="0.2">
      <c r="A3508" s="88">
        <v>1944</v>
      </c>
      <c r="B3508" s="95">
        <v>60362018</v>
      </c>
      <c r="C3508" s="124" t="s">
        <v>1570</v>
      </c>
      <c r="D3508" s="10" t="str">
        <f>VLOOKUP(B3508,[1]PLANTA!$A$2:$T$2334,20,0)</f>
        <v>Grupo Jurídico SINCELEJO</v>
      </c>
      <c r="E3508" s="100" t="s">
        <v>2651</v>
      </c>
      <c r="F3508" s="10" t="s">
        <v>2652</v>
      </c>
      <c r="G3508" s="11">
        <v>2044</v>
      </c>
      <c r="H3508" s="11">
        <v>10</v>
      </c>
      <c r="I3508" s="125">
        <v>350020</v>
      </c>
      <c r="J3508" s="94" t="s">
        <v>3259</v>
      </c>
      <c r="K3508" s="136" t="s">
        <v>246</v>
      </c>
    </row>
    <row r="3509" spans="1:11" hidden="1" x14ac:dyDescent="0.2">
      <c r="A3509" s="1">
        <v>4588</v>
      </c>
      <c r="B3509" s="148">
        <v>60362018</v>
      </c>
      <c r="C3509" s="154" t="s">
        <v>1570</v>
      </c>
      <c r="D3509" s="145" t="s">
        <v>3776</v>
      </c>
      <c r="E3509" s="14" t="s">
        <v>3389</v>
      </c>
      <c r="F3509" s="145" t="s">
        <v>2826</v>
      </c>
      <c r="G3509" s="146" t="s">
        <v>2827</v>
      </c>
      <c r="H3509" s="146" t="s">
        <v>2717</v>
      </c>
      <c r="I3509" s="153">
        <v>310010</v>
      </c>
      <c r="J3509" s="145" t="s">
        <v>3776</v>
      </c>
    </row>
    <row r="3510" spans="1:11" hidden="1" x14ac:dyDescent="0.2">
      <c r="A3510" s="88">
        <v>1867</v>
      </c>
      <c r="B3510" s="95">
        <v>63270199</v>
      </c>
      <c r="C3510" s="124" t="s">
        <v>1571</v>
      </c>
      <c r="D3510" s="10" t="str">
        <f>VLOOKUP(B3510,[1]PLANTA!$A$2:$T$2334,20,0)</f>
        <v>BARICHARA</v>
      </c>
      <c r="E3510" s="100" t="s">
        <v>2825</v>
      </c>
      <c r="F3510" s="10" t="s">
        <v>2850</v>
      </c>
      <c r="G3510" s="11" t="s">
        <v>2851</v>
      </c>
      <c r="H3510" s="11" t="s">
        <v>2681</v>
      </c>
      <c r="I3510" s="125">
        <v>340110</v>
      </c>
      <c r="J3510" s="94" t="s">
        <v>235</v>
      </c>
      <c r="K3510" s="136" t="s">
        <v>233</v>
      </c>
    </row>
    <row r="3511" spans="1:11" hidden="1" x14ac:dyDescent="0.2">
      <c r="A3511" s="88">
        <v>1823</v>
      </c>
      <c r="B3511" s="95">
        <v>63274161</v>
      </c>
      <c r="C3511" s="124" t="s">
        <v>1572</v>
      </c>
      <c r="D3511" s="10" t="str">
        <f>VLOOKUP(B3511,[1]PLANTA!$A$2:$T$2334,20,0)</f>
        <v>Despacho del Registrador Bucaramanga</v>
      </c>
      <c r="E3511" s="100" t="s">
        <v>2653</v>
      </c>
      <c r="F3511" s="10" t="s">
        <v>2695</v>
      </c>
      <c r="G3511" s="11">
        <v>4044</v>
      </c>
      <c r="H3511" s="11">
        <v>16</v>
      </c>
      <c r="I3511" s="125">
        <v>340010</v>
      </c>
      <c r="J3511" s="94" t="s">
        <v>234</v>
      </c>
      <c r="K3511" s="136" t="s">
        <v>233</v>
      </c>
    </row>
    <row r="3512" spans="1:11" hidden="1" x14ac:dyDescent="0.2">
      <c r="A3512" s="1">
        <v>4722</v>
      </c>
      <c r="B3512" s="148">
        <v>63274161</v>
      </c>
      <c r="C3512" s="154" t="s">
        <v>1572</v>
      </c>
      <c r="D3512" s="145" t="s">
        <v>3785</v>
      </c>
      <c r="E3512" s="14" t="s">
        <v>3389</v>
      </c>
      <c r="F3512" s="145" t="s">
        <v>2695</v>
      </c>
      <c r="G3512" s="146">
        <v>4044</v>
      </c>
      <c r="H3512" s="146">
        <v>16</v>
      </c>
      <c r="I3512" s="153">
        <v>340010</v>
      </c>
      <c r="J3512" s="145" t="s">
        <v>3785</v>
      </c>
    </row>
    <row r="3513" spans="1:11" hidden="1" x14ac:dyDescent="0.2">
      <c r="A3513" s="88">
        <v>1833</v>
      </c>
      <c r="B3513" s="95">
        <v>63280030</v>
      </c>
      <c r="C3513" s="124" t="s">
        <v>1573</v>
      </c>
      <c r="D3513" s="10" t="str">
        <f>VLOOKUP(B3513,[1]PLANTA!$A$2:$T$2334,20,0)</f>
        <v>Grupo Jurídico Bucaramanga</v>
      </c>
      <c r="E3513" s="100" t="s">
        <v>2653</v>
      </c>
      <c r="F3513" s="10" t="s">
        <v>2705</v>
      </c>
      <c r="G3513" s="11" t="s">
        <v>2924</v>
      </c>
      <c r="H3513" s="11" t="s">
        <v>2726</v>
      </c>
      <c r="I3513" s="125">
        <v>340020</v>
      </c>
      <c r="J3513" s="94" t="s">
        <v>234</v>
      </c>
      <c r="K3513" s="136" t="s">
        <v>233</v>
      </c>
    </row>
    <row r="3514" spans="1:11" hidden="1" x14ac:dyDescent="0.2">
      <c r="A3514" s="1">
        <v>4735</v>
      </c>
      <c r="B3514" s="148">
        <v>63280030</v>
      </c>
      <c r="C3514" s="154" t="s">
        <v>1573</v>
      </c>
      <c r="D3514" s="145" t="s">
        <v>3786</v>
      </c>
      <c r="E3514" s="14" t="s">
        <v>3389</v>
      </c>
      <c r="F3514" s="145" t="s">
        <v>2705</v>
      </c>
      <c r="G3514" s="146" t="s">
        <v>2924</v>
      </c>
      <c r="H3514" s="146" t="s">
        <v>2726</v>
      </c>
      <c r="I3514" s="153">
        <v>340020</v>
      </c>
      <c r="J3514" s="145" t="s">
        <v>3786</v>
      </c>
    </row>
    <row r="3515" spans="1:11" hidden="1" x14ac:dyDescent="0.2">
      <c r="A3515" s="88">
        <v>1826</v>
      </c>
      <c r="B3515" s="95">
        <v>63281864</v>
      </c>
      <c r="C3515" s="124" t="s">
        <v>1574</v>
      </c>
      <c r="D3515" s="10" t="str">
        <f>VLOOKUP(B3515,[1]PLANTA!$A$2:$T$2334,20,0)</f>
        <v>Grupo Jurídico Bucaramanga</v>
      </c>
      <c r="E3515" s="100" t="s">
        <v>2653</v>
      </c>
      <c r="F3515" s="10" t="s">
        <v>2660</v>
      </c>
      <c r="G3515" s="11" t="s">
        <v>2668</v>
      </c>
      <c r="H3515" s="11" t="s">
        <v>2669</v>
      </c>
      <c r="I3515" s="125">
        <v>340020</v>
      </c>
      <c r="J3515" s="94" t="s">
        <v>234</v>
      </c>
      <c r="K3515" s="136" t="s">
        <v>233</v>
      </c>
    </row>
    <row r="3516" spans="1:11" hidden="1" x14ac:dyDescent="0.2">
      <c r="A3516" s="1">
        <v>4784</v>
      </c>
      <c r="B3516" s="148">
        <v>63281864</v>
      </c>
      <c r="C3516" s="154" t="s">
        <v>1574</v>
      </c>
      <c r="D3516" s="145" t="s">
        <v>240</v>
      </c>
      <c r="E3516" s="14" t="s">
        <v>3389</v>
      </c>
      <c r="F3516" s="145" t="s">
        <v>2850</v>
      </c>
      <c r="G3516" s="146" t="s">
        <v>2851</v>
      </c>
      <c r="H3516" s="146" t="s">
        <v>2681</v>
      </c>
      <c r="I3516" s="153">
        <v>340160</v>
      </c>
      <c r="J3516" s="145" t="s">
        <v>240</v>
      </c>
    </row>
    <row r="3517" spans="1:11" hidden="1" x14ac:dyDescent="0.2">
      <c r="A3517" s="88">
        <v>1843</v>
      </c>
      <c r="B3517" s="95">
        <v>63282070</v>
      </c>
      <c r="C3517" s="124" t="s">
        <v>1575</v>
      </c>
      <c r="D3517" s="10" t="str">
        <f>VLOOKUP(B3517,[1]PLANTA!$A$2:$T$2334,20,0)</f>
        <v>Grupo Administrativo Bucaramanga</v>
      </c>
      <c r="E3517" s="100" t="s">
        <v>2653</v>
      </c>
      <c r="F3517" s="10" t="s">
        <v>2660</v>
      </c>
      <c r="G3517" s="11">
        <v>2028</v>
      </c>
      <c r="H3517" s="11">
        <v>14</v>
      </c>
      <c r="I3517" s="125">
        <v>340030</v>
      </c>
      <c r="J3517" s="94" t="s">
        <v>234</v>
      </c>
      <c r="K3517" s="136" t="s">
        <v>233</v>
      </c>
    </row>
    <row r="3518" spans="1:11" hidden="1" x14ac:dyDescent="0.2">
      <c r="A3518" s="1">
        <v>4744</v>
      </c>
      <c r="B3518" s="148">
        <v>63282070</v>
      </c>
      <c r="C3518" s="154" t="s">
        <v>1575</v>
      </c>
      <c r="D3518" s="145" t="s">
        <v>3787</v>
      </c>
      <c r="E3518" s="14" t="s">
        <v>3389</v>
      </c>
      <c r="F3518" s="145" t="s">
        <v>2660</v>
      </c>
      <c r="G3518" s="146">
        <v>2028</v>
      </c>
      <c r="H3518" s="146">
        <v>14</v>
      </c>
      <c r="I3518" s="153">
        <v>340030</v>
      </c>
      <c r="J3518" s="145" t="s">
        <v>3787</v>
      </c>
    </row>
    <row r="3519" spans="1:11" hidden="1" x14ac:dyDescent="0.2">
      <c r="A3519" s="88">
        <v>1928</v>
      </c>
      <c r="B3519" s="95">
        <v>63283461</v>
      </c>
      <c r="C3519" s="124" t="s">
        <v>3254</v>
      </c>
      <c r="D3519" s="10" t="str">
        <f>VLOOKUP(B3519,[1]PLANTA!$A$2:$T$2334,20,0)</f>
        <v>EL SOCORRO</v>
      </c>
      <c r="E3519" s="100" t="s">
        <v>2651</v>
      </c>
      <c r="F3519" s="10" t="s">
        <v>2695</v>
      </c>
      <c r="G3519" s="11">
        <v>4044</v>
      </c>
      <c r="H3519" s="11">
        <v>12</v>
      </c>
      <c r="I3519" s="125">
        <v>340220</v>
      </c>
      <c r="J3519" s="94" t="s">
        <v>341</v>
      </c>
      <c r="K3519" s="136" t="s">
        <v>233</v>
      </c>
    </row>
    <row r="3520" spans="1:11" hidden="1" x14ac:dyDescent="0.2">
      <c r="A3520" s="1">
        <v>4824</v>
      </c>
      <c r="B3520" s="148">
        <v>63283461</v>
      </c>
      <c r="C3520" s="154" t="s">
        <v>3254</v>
      </c>
      <c r="D3520" s="145" t="s">
        <v>341</v>
      </c>
      <c r="E3520" s="14" t="s">
        <v>3389</v>
      </c>
      <c r="F3520" s="145" t="s">
        <v>2695</v>
      </c>
      <c r="G3520" s="146">
        <v>4044</v>
      </c>
      <c r="H3520" s="146">
        <v>12</v>
      </c>
      <c r="I3520" s="153">
        <v>340220</v>
      </c>
      <c r="J3520" s="145" t="s">
        <v>341</v>
      </c>
    </row>
    <row r="3521" spans="1:11" hidden="1" x14ac:dyDescent="0.2">
      <c r="A3521" s="88">
        <v>1828</v>
      </c>
      <c r="B3521" s="95">
        <v>63283771</v>
      </c>
      <c r="C3521" s="124" t="s">
        <v>1576</v>
      </c>
      <c r="D3521" s="10" t="str">
        <f>VLOOKUP(B3521,[1]PLANTA!$A$2:$T$2334,20,0)</f>
        <v>Grupo Jurídico Bucaramanga</v>
      </c>
      <c r="E3521" s="100" t="s">
        <v>2653</v>
      </c>
      <c r="F3521" s="10" t="s">
        <v>2652</v>
      </c>
      <c r="G3521" s="11">
        <v>2044</v>
      </c>
      <c r="H3521" s="11">
        <v>10</v>
      </c>
      <c r="I3521" s="125">
        <v>340020</v>
      </c>
      <c r="J3521" s="94" t="s">
        <v>234</v>
      </c>
      <c r="K3521" s="136" t="s">
        <v>233</v>
      </c>
    </row>
    <row r="3522" spans="1:11" hidden="1" x14ac:dyDescent="0.2">
      <c r="A3522" s="1">
        <v>4730</v>
      </c>
      <c r="B3522" s="148">
        <v>63283771</v>
      </c>
      <c r="C3522" s="154" t="s">
        <v>1576</v>
      </c>
      <c r="D3522" s="145" t="s">
        <v>3786</v>
      </c>
      <c r="E3522" s="14" t="s">
        <v>3389</v>
      </c>
      <c r="F3522" s="145" t="s">
        <v>2652</v>
      </c>
      <c r="G3522" s="146">
        <v>2044</v>
      </c>
      <c r="H3522" s="146">
        <v>10</v>
      </c>
      <c r="I3522" s="153">
        <v>340020</v>
      </c>
      <c r="J3522" s="145" t="s">
        <v>3786</v>
      </c>
    </row>
    <row r="3523" spans="1:11" hidden="1" x14ac:dyDescent="0.2">
      <c r="A3523" s="88">
        <v>1858</v>
      </c>
      <c r="B3523" s="95">
        <v>63286713</v>
      </c>
      <c r="C3523" s="124" t="s">
        <v>1577</v>
      </c>
      <c r="D3523" s="10" t="str">
        <f>VLOOKUP(B3523,[1]PLANTA!$A$2:$T$2334,20,0)</f>
        <v>Grupo Operativo Bucaramanga</v>
      </c>
      <c r="E3523" s="100" t="s">
        <v>2653</v>
      </c>
      <c r="F3523" s="10" t="s">
        <v>2654</v>
      </c>
      <c r="G3523" s="11">
        <v>3124</v>
      </c>
      <c r="H3523" s="11">
        <v>14</v>
      </c>
      <c r="I3523" s="125">
        <v>340040</v>
      </c>
      <c r="J3523" s="94" t="s">
        <v>234</v>
      </c>
      <c r="K3523" s="136" t="s">
        <v>233</v>
      </c>
    </row>
    <row r="3524" spans="1:11" hidden="1" x14ac:dyDescent="0.2">
      <c r="A3524" s="1">
        <v>4757</v>
      </c>
      <c r="B3524" s="148">
        <v>63286713</v>
      </c>
      <c r="C3524" s="154" t="s">
        <v>1577</v>
      </c>
      <c r="D3524" s="145" t="s">
        <v>3788</v>
      </c>
      <c r="E3524" s="14" t="s">
        <v>3389</v>
      </c>
      <c r="F3524" s="145" t="s">
        <v>2654</v>
      </c>
      <c r="G3524" s="146">
        <v>3124</v>
      </c>
      <c r="H3524" s="146">
        <v>14</v>
      </c>
      <c r="I3524" s="153">
        <v>340040</v>
      </c>
      <c r="J3524" s="145" t="s">
        <v>3788</v>
      </c>
    </row>
    <row r="3525" spans="1:11" hidden="1" x14ac:dyDescent="0.2">
      <c r="A3525" s="88">
        <v>1841</v>
      </c>
      <c r="B3525" s="95">
        <v>63320007</v>
      </c>
      <c r="C3525" s="124" t="s">
        <v>1578</v>
      </c>
      <c r="D3525" s="10" t="str">
        <f>VLOOKUP(B3525,[1]PLANTA!$A$2:$T$2334,20,0)</f>
        <v>Grupo Jurídico Bucaramanga</v>
      </c>
      <c r="E3525" s="100" t="s">
        <v>2651</v>
      </c>
      <c r="F3525" s="10" t="s">
        <v>2657</v>
      </c>
      <c r="G3525" s="11">
        <v>4210</v>
      </c>
      <c r="H3525" s="11">
        <v>16</v>
      </c>
      <c r="I3525" s="125">
        <v>340020</v>
      </c>
      <c r="J3525" s="94" t="s">
        <v>234</v>
      </c>
      <c r="K3525" s="136" t="s">
        <v>233</v>
      </c>
    </row>
    <row r="3526" spans="1:11" hidden="1" x14ac:dyDescent="0.2">
      <c r="A3526" s="1">
        <v>4742</v>
      </c>
      <c r="B3526" s="148">
        <v>63320007</v>
      </c>
      <c r="C3526" s="154" t="s">
        <v>1578</v>
      </c>
      <c r="D3526" s="145" t="s">
        <v>3786</v>
      </c>
      <c r="E3526" s="14" t="s">
        <v>3389</v>
      </c>
      <c r="F3526" s="145" t="s">
        <v>2657</v>
      </c>
      <c r="G3526" s="146">
        <v>4210</v>
      </c>
      <c r="H3526" s="146">
        <v>16</v>
      </c>
      <c r="I3526" s="153">
        <v>340020</v>
      </c>
      <c r="J3526" s="145" t="s">
        <v>3786</v>
      </c>
    </row>
    <row r="3527" spans="1:11" ht="25.5" hidden="1" x14ac:dyDescent="0.2">
      <c r="A3527" s="88">
        <v>2616</v>
      </c>
      <c r="B3527" s="105">
        <v>63326316</v>
      </c>
      <c r="C3527" s="115" t="s">
        <v>2184</v>
      </c>
      <c r="D3527" s="104" t="s">
        <v>2174</v>
      </c>
      <c r="E3527" s="132" t="s">
        <v>3388</v>
      </c>
      <c r="F3527" s="104" t="s">
        <v>3389</v>
      </c>
      <c r="G3527" s="104" t="s">
        <v>3389</v>
      </c>
      <c r="H3527" s="104" t="s">
        <v>3389</v>
      </c>
      <c r="I3527" s="104" t="s">
        <v>3389</v>
      </c>
      <c r="J3527" s="107" t="s">
        <v>234</v>
      </c>
      <c r="K3527" s="137" t="s">
        <v>233</v>
      </c>
    </row>
    <row r="3528" spans="1:11" hidden="1" x14ac:dyDescent="0.2">
      <c r="A3528" s="88">
        <v>1924</v>
      </c>
      <c r="B3528" s="95">
        <v>63335264</v>
      </c>
      <c r="C3528" s="124" t="s">
        <v>1579</v>
      </c>
      <c r="D3528" s="10" t="str">
        <f>VLOOKUP(B3528,[1]PLANTA!$A$2:$T$2334,20,0)</f>
        <v>EL SOCORRO</v>
      </c>
      <c r="E3528" s="100" t="s">
        <v>2825</v>
      </c>
      <c r="F3528" s="10" t="s">
        <v>2850</v>
      </c>
      <c r="G3528" s="11" t="s">
        <v>2851</v>
      </c>
      <c r="H3528" s="11" t="s">
        <v>2681</v>
      </c>
      <c r="I3528" s="125">
        <v>340220</v>
      </c>
      <c r="J3528" s="94" t="s">
        <v>341</v>
      </c>
      <c r="K3528" s="136" t="s">
        <v>233</v>
      </c>
    </row>
    <row r="3529" spans="1:11" hidden="1" x14ac:dyDescent="0.2">
      <c r="A3529" s="1">
        <v>4820</v>
      </c>
      <c r="B3529" s="148">
        <v>63335264</v>
      </c>
      <c r="C3529" s="154" t="s">
        <v>1579</v>
      </c>
      <c r="D3529" s="145" t="s">
        <v>341</v>
      </c>
      <c r="E3529" s="14" t="s">
        <v>3389</v>
      </c>
      <c r="F3529" s="145" t="s">
        <v>2850</v>
      </c>
      <c r="G3529" s="146" t="s">
        <v>2851</v>
      </c>
      <c r="H3529" s="146" t="s">
        <v>2681</v>
      </c>
      <c r="I3529" s="153">
        <v>340220</v>
      </c>
      <c r="J3529" s="145" t="s">
        <v>341</v>
      </c>
    </row>
    <row r="3530" spans="1:11" hidden="1" x14ac:dyDescent="0.2">
      <c r="A3530" s="88">
        <v>1829</v>
      </c>
      <c r="B3530" s="95">
        <v>63338270</v>
      </c>
      <c r="C3530" s="124" t="s">
        <v>1580</v>
      </c>
      <c r="D3530" s="10" t="str">
        <f>VLOOKUP(B3530,[1]PLANTA!$A$2:$T$2334,20,0)</f>
        <v>Grupo Jurídico Bucaramanga</v>
      </c>
      <c r="E3530" s="100" t="s">
        <v>2653</v>
      </c>
      <c r="F3530" s="10" t="s">
        <v>2652</v>
      </c>
      <c r="G3530" s="11">
        <v>2044</v>
      </c>
      <c r="H3530" s="11">
        <v>10</v>
      </c>
      <c r="I3530" s="125">
        <v>340020</v>
      </c>
      <c r="J3530" s="94" t="s">
        <v>234</v>
      </c>
      <c r="K3530" s="136" t="s">
        <v>233</v>
      </c>
    </row>
    <row r="3531" spans="1:11" hidden="1" x14ac:dyDescent="0.2">
      <c r="A3531" s="1">
        <v>4731</v>
      </c>
      <c r="B3531" s="148">
        <v>63338270</v>
      </c>
      <c r="C3531" s="154" t="s">
        <v>1580</v>
      </c>
      <c r="D3531" s="145" t="s">
        <v>3786</v>
      </c>
      <c r="E3531" s="14" t="s">
        <v>3389</v>
      </c>
      <c r="F3531" s="145" t="s">
        <v>2652</v>
      </c>
      <c r="G3531" s="146">
        <v>2044</v>
      </c>
      <c r="H3531" s="146">
        <v>10</v>
      </c>
      <c r="I3531" s="153">
        <v>340020</v>
      </c>
      <c r="J3531" s="145" t="s">
        <v>3786</v>
      </c>
    </row>
    <row r="3532" spans="1:11" hidden="1" x14ac:dyDescent="0.2">
      <c r="A3532" s="88">
        <v>1824</v>
      </c>
      <c r="B3532" s="95">
        <v>63339063</v>
      </c>
      <c r="C3532" s="124" t="s">
        <v>3225</v>
      </c>
      <c r="D3532" s="10" t="str">
        <f>VLOOKUP(B3532,[1]PLANTA!$A$2:$T$2334,20,0)</f>
        <v>Despacho del Registrador Bucaramanga</v>
      </c>
      <c r="E3532" s="100" t="s">
        <v>2651</v>
      </c>
      <c r="F3532" s="10" t="s">
        <v>2657</v>
      </c>
      <c r="G3532" s="11">
        <v>4210</v>
      </c>
      <c r="H3532" s="11">
        <v>19</v>
      </c>
      <c r="I3532" s="125">
        <v>340010</v>
      </c>
      <c r="J3532" s="94" t="s">
        <v>234</v>
      </c>
      <c r="K3532" s="136" t="s">
        <v>233</v>
      </c>
    </row>
    <row r="3533" spans="1:11" hidden="1" x14ac:dyDescent="0.2">
      <c r="A3533" s="1">
        <v>4723</v>
      </c>
      <c r="B3533" s="148">
        <v>63339063</v>
      </c>
      <c r="C3533" s="154" t="s">
        <v>3225</v>
      </c>
      <c r="D3533" s="145" t="s">
        <v>3785</v>
      </c>
      <c r="E3533" s="14" t="s">
        <v>3389</v>
      </c>
      <c r="F3533" s="145" t="s">
        <v>2657</v>
      </c>
      <c r="G3533" s="146">
        <v>4210</v>
      </c>
      <c r="H3533" s="146">
        <v>19</v>
      </c>
      <c r="I3533" s="153">
        <v>340010</v>
      </c>
      <c r="J3533" s="145" t="s">
        <v>3785</v>
      </c>
    </row>
    <row r="3534" spans="1:11" hidden="1" x14ac:dyDescent="0.2">
      <c r="A3534" s="88">
        <v>2022</v>
      </c>
      <c r="B3534" s="95">
        <v>63339874</v>
      </c>
      <c r="C3534" s="124" t="s">
        <v>3287</v>
      </c>
      <c r="D3534" s="10" t="str">
        <f>VLOOKUP(B3534,[1]PLANTA!$A$2:$T$2334,20,0)</f>
        <v>FRESNO</v>
      </c>
      <c r="E3534" s="100" t="s">
        <v>2825</v>
      </c>
      <c r="F3534" s="10" t="s">
        <v>2850</v>
      </c>
      <c r="G3534" s="11" t="s">
        <v>2851</v>
      </c>
      <c r="H3534" s="11" t="s">
        <v>2681</v>
      </c>
      <c r="I3534" s="125">
        <v>360160</v>
      </c>
      <c r="J3534" s="94" t="s">
        <v>258</v>
      </c>
      <c r="K3534" s="136" t="s">
        <v>251</v>
      </c>
    </row>
    <row r="3535" spans="1:11" hidden="1" x14ac:dyDescent="0.2">
      <c r="A3535" s="1">
        <v>4912</v>
      </c>
      <c r="B3535" s="148">
        <v>63339874</v>
      </c>
      <c r="C3535" s="154" t="s">
        <v>3287</v>
      </c>
      <c r="D3535" s="145" t="s">
        <v>258</v>
      </c>
      <c r="E3535" s="14" t="s">
        <v>3389</v>
      </c>
      <c r="F3535" s="145" t="s">
        <v>2850</v>
      </c>
      <c r="G3535" s="146" t="s">
        <v>2851</v>
      </c>
      <c r="H3535" s="146" t="s">
        <v>2681</v>
      </c>
      <c r="I3535" s="153">
        <v>360160</v>
      </c>
      <c r="J3535" s="145" t="s">
        <v>258</v>
      </c>
    </row>
    <row r="3536" spans="1:11" hidden="1" x14ac:dyDescent="0.2">
      <c r="A3536" s="88">
        <v>1832</v>
      </c>
      <c r="B3536" s="95">
        <v>63344294</v>
      </c>
      <c r="C3536" s="124" t="s">
        <v>1581</v>
      </c>
      <c r="D3536" s="10" t="str">
        <f>VLOOKUP(B3536,[1]PLANTA!$A$2:$T$2334,20,0)</f>
        <v>Grupo Jurídico Bucaramanga</v>
      </c>
      <c r="E3536" s="100" t="s">
        <v>2653</v>
      </c>
      <c r="F3536" s="10" t="s">
        <v>2652</v>
      </c>
      <c r="G3536" s="11">
        <v>2044</v>
      </c>
      <c r="H3536" s="11" t="s">
        <v>2683</v>
      </c>
      <c r="I3536" s="125">
        <v>340020</v>
      </c>
      <c r="J3536" s="94" t="s">
        <v>234</v>
      </c>
      <c r="K3536" s="136" t="s">
        <v>233</v>
      </c>
    </row>
    <row r="3537" spans="1:11" hidden="1" x14ac:dyDescent="0.2">
      <c r="A3537" s="1">
        <v>4734</v>
      </c>
      <c r="B3537" s="148">
        <v>63344294</v>
      </c>
      <c r="C3537" s="154" t="s">
        <v>1581</v>
      </c>
      <c r="D3537" s="145" t="s">
        <v>3786</v>
      </c>
      <c r="E3537" s="14" t="s">
        <v>3389</v>
      </c>
      <c r="F3537" s="145" t="s">
        <v>2652</v>
      </c>
      <c r="G3537" s="146">
        <v>2044</v>
      </c>
      <c r="H3537" s="146" t="s">
        <v>2683</v>
      </c>
      <c r="I3537" s="153">
        <v>340020</v>
      </c>
      <c r="J3537" s="145" t="s">
        <v>3786</v>
      </c>
    </row>
    <row r="3538" spans="1:11" ht="38.25" hidden="1" x14ac:dyDescent="0.2">
      <c r="A3538" s="88">
        <v>2617</v>
      </c>
      <c r="B3538" s="105">
        <v>63351212</v>
      </c>
      <c r="C3538" s="115" t="s">
        <v>2382</v>
      </c>
      <c r="D3538" s="104" t="s">
        <v>2314</v>
      </c>
      <c r="E3538" s="132" t="s">
        <v>3388</v>
      </c>
      <c r="F3538" s="104" t="s">
        <v>3389</v>
      </c>
      <c r="G3538" s="104" t="s">
        <v>3389</v>
      </c>
      <c r="H3538" s="104" t="s">
        <v>3389</v>
      </c>
      <c r="I3538" s="104" t="s">
        <v>3389</v>
      </c>
      <c r="J3538" s="107" t="s">
        <v>3392</v>
      </c>
      <c r="K3538" s="137" t="s">
        <v>233</v>
      </c>
    </row>
    <row r="3539" spans="1:11" hidden="1" x14ac:dyDescent="0.2">
      <c r="A3539" s="88">
        <v>2618</v>
      </c>
      <c r="B3539" s="105">
        <v>63353151</v>
      </c>
      <c r="C3539" s="115" t="s">
        <v>2217</v>
      </c>
      <c r="D3539" s="108" t="s">
        <v>1947</v>
      </c>
      <c r="E3539" s="132" t="s">
        <v>3388</v>
      </c>
      <c r="F3539" s="104" t="s">
        <v>3389</v>
      </c>
      <c r="G3539" s="104" t="s">
        <v>3389</v>
      </c>
      <c r="H3539" s="104" t="s">
        <v>3389</v>
      </c>
      <c r="I3539" s="104" t="s">
        <v>3389</v>
      </c>
      <c r="J3539" s="107" t="s">
        <v>54</v>
      </c>
      <c r="K3539" s="137" t="s">
        <v>278</v>
      </c>
    </row>
    <row r="3540" spans="1:11" hidden="1" x14ac:dyDescent="0.2">
      <c r="A3540" s="88">
        <v>2619</v>
      </c>
      <c r="B3540" s="105">
        <v>63358711</v>
      </c>
      <c r="C3540" s="115" t="s">
        <v>2246</v>
      </c>
      <c r="D3540" s="104" t="s">
        <v>1947</v>
      </c>
      <c r="E3540" s="132" t="s">
        <v>3388</v>
      </c>
      <c r="F3540" s="104" t="s">
        <v>3389</v>
      </c>
      <c r="G3540" s="104" t="s">
        <v>3389</v>
      </c>
      <c r="H3540" s="104" t="s">
        <v>3389</v>
      </c>
      <c r="I3540" s="104" t="s">
        <v>3389</v>
      </c>
      <c r="J3540" s="107" t="s">
        <v>54</v>
      </c>
      <c r="K3540" s="137" t="s">
        <v>278</v>
      </c>
    </row>
    <row r="3541" spans="1:11" hidden="1" x14ac:dyDescent="0.2">
      <c r="A3541" s="1">
        <v>3720</v>
      </c>
      <c r="B3541" s="148">
        <v>63359079</v>
      </c>
      <c r="C3541" s="154" t="s">
        <v>3547</v>
      </c>
      <c r="D3541" s="145" t="s">
        <v>3725</v>
      </c>
      <c r="E3541" s="14" t="s">
        <v>3389</v>
      </c>
      <c r="F3541" s="145" t="s">
        <v>2826</v>
      </c>
      <c r="G3541" s="146" t="s">
        <v>2827</v>
      </c>
      <c r="H3541" s="146" t="s">
        <v>2717</v>
      </c>
      <c r="I3541" s="153">
        <v>140010</v>
      </c>
      <c r="J3541" s="145" t="s">
        <v>3725</v>
      </c>
    </row>
    <row r="3542" spans="1:11" hidden="1" x14ac:dyDescent="0.2">
      <c r="A3542" s="88">
        <v>1899</v>
      </c>
      <c r="B3542" s="95">
        <v>63363043</v>
      </c>
      <c r="C3542" s="124" t="s">
        <v>1582</v>
      </c>
      <c r="D3542" s="10" t="str">
        <f>VLOOKUP(B3542,[1]PLANTA!$A$2:$T$2334,20,0)</f>
        <v>PIEDECUESTA</v>
      </c>
      <c r="E3542" s="100" t="s">
        <v>2651</v>
      </c>
      <c r="F3542" s="10" t="s">
        <v>2695</v>
      </c>
      <c r="G3542" s="11">
        <v>4044</v>
      </c>
      <c r="H3542" s="11">
        <v>16</v>
      </c>
      <c r="I3542" s="125">
        <v>340170</v>
      </c>
      <c r="J3542" s="94" t="s">
        <v>241</v>
      </c>
      <c r="K3542" s="136" t="s">
        <v>233</v>
      </c>
    </row>
    <row r="3543" spans="1:11" hidden="1" x14ac:dyDescent="0.2">
      <c r="A3543" s="1">
        <v>4796</v>
      </c>
      <c r="B3543" s="148">
        <v>63363043</v>
      </c>
      <c r="C3543" s="154" t="s">
        <v>1582</v>
      </c>
      <c r="D3543" s="145" t="s">
        <v>241</v>
      </c>
      <c r="E3543" s="14" t="s">
        <v>3389</v>
      </c>
      <c r="F3543" s="145" t="s">
        <v>2695</v>
      </c>
      <c r="G3543" s="146">
        <v>4044</v>
      </c>
      <c r="H3543" s="146">
        <v>16</v>
      </c>
      <c r="I3543" s="153">
        <v>340170</v>
      </c>
      <c r="J3543" s="145" t="s">
        <v>241</v>
      </c>
    </row>
    <row r="3544" spans="1:11" hidden="1" x14ac:dyDescent="0.2">
      <c r="A3544" s="88">
        <v>840</v>
      </c>
      <c r="B3544" s="95">
        <v>63392595</v>
      </c>
      <c r="C3544" s="124" t="s">
        <v>2961</v>
      </c>
      <c r="D3544" s="10" t="str">
        <f>VLOOKUP(B3544,[1]PLANTA!$A$2:$T$2334,20,0)</f>
        <v>DUITAMA</v>
      </c>
      <c r="E3544" s="100" t="s">
        <v>2651</v>
      </c>
      <c r="F3544" s="10" t="s">
        <v>2695</v>
      </c>
      <c r="G3544" s="11">
        <v>4044</v>
      </c>
      <c r="H3544" s="11">
        <v>11</v>
      </c>
      <c r="I3544" s="125">
        <v>150120</v>
      </c>
      <c r="J3544" s="94" t="s">
        <v>113</v>
      </c>
      <c r="K3544" s="136" t="s">
        <v>110</v>
      </c>
    </row>
    <row r="3545" spans="1:11" hidden="1" x14ac:dyDescent="0.2">
      <c r="A3545" s="1">
        <v>3803</v>
      </c>
      <c r="B3545" s="148">
        <v>63392595</v>
      </c>
      <c r="C3545" s="154" t="s">
        <v>2961</v>
      </c>
      <c r="D3545" s="145" t="s">
        <v>113</v>
      </c>
      <c r="E3545" s="14" t="s">
        <v>3389</v>
      </c>
      <c r="F3545" s="145" t="s">
        <v>2695</v>
      </c>
      <c r="G3545" s="146">
        <v>4044</v>
      </c>
      <c r="H3545" s="146">
        <v>11</v>
      </c>
      <c r="I3545" s="153">
        <v>150120</v>
      </c>
      <c r="J3545" s="145" t="s">
        <v>113</v>
      </c>
    </row>
    <row r="3546" spans="1:11" hidden="1" x14ac:dyDescent="0.2">
      <c r="A3546" s="88">
        <v>1891</v>
      </c>
      <c r="B3546" s="95">
        <v>63395899</v>
      </c>
      <c r="C3546" s="124" t="s">
        <v>3240</v>
      </c>
      <c r="D3546" s="10" t="str">
        <f>VLOOKUP(B3546,[1]PLANTA!$A$2:$T$2334,20,0)</f>
        <v>MALAGA</v>
      </c>
      <c r="E3546" s="100" t="s">
        <v>2651</v>
      </c>
      <c r="F3546" s="10" t="s">
        <v>2695</v>
      </c>
      <c r="G3546" s="11">
        <v>4044</v>
      </c>
      <c r="H3546" s="11">
        <v>12</v>
      </c>
      <c r="I3546" s="125">
        <v>340160</v>
      </c>
      <c r="J3546" s="94" t="s">
        <v>240</v>
      </c>
      <c r="K3546" s="136" t="s">
        <v>233</v>
      </c>
    </row>
    <row r="3547" spans="1:11" hidden="1" x14ac:dyDescent="0.2">
      <c r="A3547" s="1">
        <v>4788</v>
      </c>
      <c r="B3547" s="148">
        <v>63395899</v>
      </c>
      <c r="C3547" s="154" t="s">
        <v>3240</v>
      </c>
      <c r="D3547" s="145" t="s">
        <v>240</v>
      </c>
      <c r="E3547" s="14" t="s">
        <v>3389</v>
      </c>
      <c r="F3547" s="145" t="s">
        <v>2695</v>
      </c>
      <c r="G3547" s="146">
        <v>4044</v>
      </c>
      <c r="H3547" s="146">
        <v>12</v>
      </c>
      <c r="I3547" s="153">
        <v>340160</v>
      </c>
      <c r="J3547" s="145" t="s">
        <v>240</v>
      </c>
    </row>
    <row r="3548" spans="1:11" hidden="1" x14ac:dyDescent="0.2">
      <c r="A3548" s="88">
        <v>1933</v>
      </c>
      <c r="B3548" s="95">
        <v>63435046</v>
      </c>
      <c r="C3548" s="124" t="s">
        <v>3256</v>
      </c>
      <c r="D3548" s="10" t="str">
        <f>VLOOKUP(B3548,[1]PLANTA!$A$2:$T$2334,20,0)</f>
        <v>VELEZ</v>
      </c>
      <c r="E3548" s="100" t="s">
        <v>2651</v>
      </c>
      <c r="F3548" s="10" t="s">
        <v>2695</v>
      </c>
      <c r="G3548" s="11">
        <v>4044</v>
      </c>
      <c r="H3548" s="11">
        <v>16</v>
      </c>
      <c r="I3548" s="125">
        <v>340230</v>
      </c>
      <c r="J3548" s="94" t="s">
        <v>244</v>
      </c>
      <c r="K3548" s="136" t="s">
        <v>233</v>
      </c>
    </row>
    <row r="3549" spans="1:11" hidden="1" x14ac:dyDescent="0.2">
      <c r="A3549" s="1">
        <v>4830</v>
      </c>
      <c r="B3549" s="148">
        <v>63435046</v>
      </c>
      <c r="C3549" s="154" t="s">
        <v>3256</v>
      </c>
      <c r="D3549" s="145" t="s">
        <v>244</v>
      </c>
      <c r="E3549" s="14" t="s">
        <v>3389</v>
      </c>
      <c r="F3549" s="145" t="s">
        <v>2695</v>
      </c>
      <c r="G3549" s="146">
        <v>4044</v>
      </c>
      <c r="H3549" s="146">
        <v>16</v>
      </c>
      <c r="I3549" s="153">
        <v>340230</v>
      </c>
      <c r="J3549" s="145" t="s">
        <v>244</v>
      </c>
    </row>
    <row r="3550" spans="1:11" hidden="1" x14ac:dyDescent="0.2">
      <c r="A3550" s="1">
        <v>4829</v>
      </c>
      <c r="B3550" s="148">
        <v>63435216</v>
      </c>
      <c r="C3550" s="154" t="s">
        <v>3634</v>
      </c>
      <c r="D3550" s="145" t="s">
        <v>244</v>
      </c>
      <c r="E3550" s="14" t="s">
        <v>3389</v>
      </c>
      <c r="F3550" s="145" t="s">
        <v>2652</v>
      </c>
      <c r="G3550" s="146" t="s">
        <v>2662</v>
      </c>
      <c r="H3550" s="146" t="s">
        <v>2698</v>
      </c>
      <c r="I3550" s="153">
        <v>340230</v>
      </c>
      <c r="J3550" s="145" t="s">
        <v>244</v>
      </c>
    </row>
    <row r="3551" spans="1:11" hidden="1" x14ac:dyDescent="0.2">
      <c r="A3551" s="88">
        <v>1937</v>
      </c>
      <c r="B3551" s="95">
        <v>63437705</v>
      </c>
      <c r="C3551" s="124" t="s">
        <v>1583</v>
      </c>
      <c r="D3551" s="10" t="str">
        <f>VLOOKUP(B3551,[1]PLANTA!$A$2:$T$2334,20,0)</f>
        <v>VELEZ</v>
      </c>
      <c r="E3551" s="100" t="s">
        <v>2651</v>
      </c>
      <c r="F3551" s="10" t="s">
        <v>2657</v>
      </c>
      <c r="G3551" s="11">
        <v>4210</v>
      </c>
      <c r="H3551" s="11">
        <v>15</v>
      </c>
      <c r="I3551" s="125">
        <v>340230</v>
      </c>
      <c r="J3551" s="94" t="s">
        <v>244</v>
      </c>
      <c r="K3551" s="136" t="s">
        <v>233</v>
      </c>
    </row>
    <row r="3552" spans="1:11" hidden="1" x14ac:dyDescent="0.2">
      <c r="A3552" s="1">
        <v>4834</v>
      </c>
      <c r="B3552" s="148">
        <v>63437705</v>
      </c>
      <c r="C3552" s="154" t="s">
        <v>1583</v>
      </c>
      <c r="D3552" s="145" t="s">
        <v>244</v>
      </c>
      <c r="E3552" s="14" t="s">
        <v>3389</v>
      </c>
      <c r="F3552" s="145" t="s">
        <v>2657</v>
      </c>
      <c r="G3552" s="146">
        <v>4210</v>
      </c>
      <c r="H3552" s="146">
        <v>15</v>
      </c>
      <c r="I3552" s="153">
        <v>340230</v>
      </c>
      <c r="J3552" s="145" t="s">
        <v>244</v>
      </c>
    </row>
    <row r="3553" spans="1:11" hidden="1" x14ac:dyDescent="0.2">
      <c r="A3553" s="88">
        <v>1902</v>
      </c>
      <c r="B3553" s="95">
        <v>63441455</v>
      </c>
      <c r="C3553" s="124" t="s">
        <v>1584</v>
      </c>
      <c r="D3553" s="10" t="str">
        <f>VLOOKUP(B3553,[1]PLANTA!$A$2:$T$2334,20,0)</f>
        <v>PIEDECUESTA</v>
      </c>
      <c r="E3553" s="100" t="s">
        <v>2651</v>
      </c>
      <c r="F3553" s="10" t="s">
        <v>2657</v>
      </c>
      <c r="G3553" s="11">
        <v>4210</v>
      </c>
      <c r="H3553" s="11">
        <v>16</v>
      </c>
      <c r="I3553" s="125">
        <v>340170</v>
      </c>
      <c r="J3553" s="94" t="s">
        <v>241</v>
      </c>
      <c r="K3553" s="136" t="s">
        <v>233</v>
      </c>
    </row>
    <row r="3554" spans="1:11" hidden="1" x14ac:dyDescent="0.2">
      <c r="A3554" s="1">
        <v>4799</v>
      </c>
      <c r="B3554" s="148">
        <v>63441455</v>
      </c>
      <c r="C3554" s="154" t="s">
        <v>1584</v>
      </c>
      <c r="D3554" s="145" t="s">
        <v>241</v>
      </c>
      <c r="E3554" s="14" t="s">
        <v>3389</v>
      </c>
      <c r="F3554" s="145" t="s">
        <v>2657</v>
      </c>
      <c r="G3554" s="146">
        <v>4210</v>
      </c>
      <c r="H3554" s="146">
        <v>16</v>
      </c>
      <c r="I3554" s="153">
        <v>340170</v>
      </c>
      <c r="J3554" s="145" t="s">
        <v>241</v>
      </c>
    </row>
    <row r="3555" spans="1:11" hidden="1" x14ac:dyDescent="0.2">
      <c r="A3555" s="88">
        <v>1900</v>
      </c>
      <c r="B3555" s="95">
        <v>63441754</v>
      </c>
      <c r="C3555" s="124" t="s">
        <v>1585</v>
      </c>
      <c r="D3555" s="10" t="str">
        <f>VLOOKUP(B3555,[1]PLANTA!$A$2:$T$2334,20,0)</f>
        <v>PIEDECUESTA</v>
      </c>
      <c r="E3555" s="100" t="s">
        <v>2653</v>
      </c>
      <c r="F3555" s="10" t="s">
        <v>2695</v>
      </c>
      <c r="G3555" s="11">
        <v>4044</v>
      </c>
      <c r="H3555" s="11" t="s">
        <v>2692</v>
      </c>
      <c r="I3555" s="125">
        <v>340170</v>
      </c>
      <c r="J3555" s="94" t="s">
        <v>241</v>
      </c>
      <c r="K3555" s="136" t="s">
        <v>233</v>
      </c>
    </row>
    <row r="3556" spans="1:11" hidden="1" x14ac:dyDescent="0.2">
      <c r="A3556" s="1">
        <v>4797</v>
      </c>
      <c r="B3556" s="148">
        <v>63441754</v>
      </c>
      <c r="C3556" s="154" t="s">
        <v>1585</v>
      </c>
      <c r="D3556" s="145" t="s">
        <v>241</v>
      </c>
      <c r="E3556" s="14" t="s">
        <v>3389</v>
      </c>
      <c r="F3556" s="145" t="s">
        <v>2695</v>
      </c>
      <c r="G3556" s="146">
        <v>4044</v>
      </c>
      <c r="H3556" s="146" t="s">
        <v>2692</v>
      </c>
      <c r="I3556" s="153">
        <v>340170</v>
      </c>
      <c r="J3556" s="145" t="s">
        <v>241</v>
      </c>
    </row>
    <row r="3557" spans="1:11" hidden="1" x14ac:dyDescent="0.2">
      <c r="A3557" s="88">
        <v>1894</v>
      </c>
      <c r="B3557" s="95">
        <v>63443987</v>
      </c>
      <c r="C3557" s="124" t="s">
        <v>1586</v>
      </c>
      <c r="D3557" s="10" t="str">
        <f>VLOOKUP(B3557,[1]PLANTA!$A$2:$T$2334,20,0)</f>
        <v>PIEDECUESTA</v>
      </c>
      <c r="E3557" s="100" t="s">
        <v>2825</v>
      </c>
      <c r="F3557" s="10" t="s">
        <v>2850</v>
      </c>
      <c r="G3557" s="11" t="s">
        <v>2851</v>
      </c>
      <c r="H3557" s="11" t="s">
        <v>2681</v>
      </c>
      <c r="I3557" s="125">
        <v>340170</v>
      </c>
      <c r="J3557" s="94" t="s">
        <v>241</v>
      </c>
      <c r="K3557" s="136" t="s">
        <v>233</v>
      </c>
    </row>
    <row r="3558" spans="1:11" hidden="1" x14ac:dyDescent="0.2">
      <c r="A3558" s="1">
        <v>4647</v>
      </c>
      <c r="B3558" s="148">
        <v>63443987</v>
      </c>
      <c r="C3558" s="154" t="s">
        <v>1586</v>
      </c>
      <c r="D3558" s="145" t="s">
        <v>3779</v>
      </c>
      <c r="E3558" s="14" t="s">
        <v>3389</v>
      </c>
      <c r="F3558" s="145" t="s">
        <v>2826</v>
      </c>
      <c r="G3558" s="146" t="s">
        <v>2827</v>
      </c>
      <c r="H3558" s="146" t="s">
        <v>2717</v>
      </c>
      <c r="I3558" s="153">
        <v>320010</v>
      </c>
      <c r="J3558" s="145" t="s">
        <v>3779</v>
      </c>
    </row>
    <row r="3559" spans="1:11" hidden="1" x14ac:dyDescent="0.2">
      <c r="A3559" s="88">
        <v>1879</v>
      </c>
      <c r="B3559" s="95">
        <v>63449248</v>
      </c>
      <c r="C3559" s="124" t="s">
        <v>1587</v>
      </c>
      <c r="D3559" s="10" t="str">
        <f>VLOOKUP(B3559,[1]PLANTA!$A$2:$T$2334,20,0)</f>
        <v>CHARALA</v>
      </c>
      <c r="E3559" s="100" t="s">
        <v>2651</v>
      </c>
      <c r="F3559" s="10" t="s">
        <v>2695</v>
      </c>
      <c r="G3559" s="11">
        <v>4044</v>
      </c>
      <c r="H3559" s="11">
        <v>12</v>
      </c>
      <c r="I3559" s="125">
        <v>340130</v>
      </c>
      <c r="J3559" s="94" t="s">
        <v>239</v>
      </c>
      <c r="K3559" s="136" t="s">
        <v>233</v>
      </c>
    </row>
    <row r="3560" spans="1:11" hidden="1" x14ac:dyDescent="0.2">
      <c r="A3560" s="1">
        <v>4776</v>
      </c>
      <c r="B3560" s="148">
        <v>63449248</v>
      </c>
      <c r="C3560" s="154" t="s">
        <v>1587</v>
      </c>
      <c r="D3560" s="145" t="s">
        <v>239</v>
      </c>
      <c r="E3560" s="14" t="s">
        <v>3389</v>
      </c>
      <c r="F3560" s="145" t="s">
        <v>2695</v>
      </c>
      <c r="G3560" s="146">
        <v>4044</v>
      </c>
      <c r="H3560" s="146">
        <v>12</v>
      </c>
      <c r="I3560" s="153">
        <v>340130</v>
      </c>
      <c r="J3560" s="145" t="s">
        <v>239</v>
      </c>
    </row>
    <row r="3561" spans="1:11" ht="38.25" hidden="1" x14ac:dyDescent="0.2">
      <c r="A3561" s="88">
        <v>2620</v>
      </c>
      <c r="B3561" s="105">
        <v>63457029</v>
      </c>
      <c r="C3561" s="115" t="s">
        <v>2313</v>
      </c>
      <c r="D3561" s="104" t="s">
        <v>2314</v>
      </c>
      <c r="E3561" s="132" t="s">
        <v>3388</v>
      </c>
      <c r="F3561" s="104" t="s">
        <v>3389</v>
      </c>
      <c r="G3561" s="104" t="s">
        <v>3389</v>
      </c>
      <c r="H3561" s="104" t="s">
        <v>3389</v>
      </c>
      <c r="I3561" s="104" t="s">
        <v>3389</v>
      </c>
      <c r="J3561" s="107" t="s">
        <v>3392</v>
      </c>
      <c r="K3561" s="137" t="s">
        <v>233</v>
      </c>
    </row>
    <row r="3562" spans="1:11" hidden="1" x14ac:dyDescent="0.2">
      <c r="A3562" s="88">
        <v>1876</v>
      </c>
      <c r="B3562" s="95">
        <v>63459237</v>
      </c>
      <c r="C3562" s="124" t="s">
        <v>1588</v>
      </c>
      <c r="D3562" s="10" t="str">
        <f>VLOOKUP(B3562,[1]PLANTA!$A$2:$T$2334,20,0)</f>
        <v>BARRANCABERMEJA</v>
      </c>
      <c r="E3562" s="100" t="s">
        <v>2651</v>
      </c>
      <c r="F3562" s="10" t="s">
        <v>2695</v>
      </c>
      <c r="G3562" s="11">
        <v>4044</v>
      </c>
      <c r="H3562" s="11">
        <v>12</v>
      </c>
      <c r="I3562" s="125">
        <v>340120</v>
      </c>
      <c r="J3562" s="94" t="s">
        <v>236</v>
      </c>
      <c r="K3562" s="136" t="s">
        <v>233</v>
      </c>
    </row>
    <row r="3563" spans="1:11" hidden="1" x14ac:dyDescent="0.2">
      <c r="A3563" s="1">
        <v>4774</v>
      </c>
      <c r="B3563" s="148">
        <v>63459237</v>
      </c>
      <c r="C3563" s="154" t="s">
        <v>1588</v>
      </c>
      <c r="D3563" s="145" t="s">
        <v>236</v>
      </c>
      <c r="E3563" s="14" t="s">
        <v>3389</v>
      </c>
      <c r="F3563" s="145" t="s">
        <v>2695</v>
      </c>
      <c r="G3563" s="146">
        <v>4044</v>
      </c>
      <c r="H3563" s="146">
        <v>12</v>
      </c>
      <c r="I3563" s="153">
        <v>340120</v>
      </c>
      <c r="J3563" s="145" t="s">
        <v>236</v>
      </c>
    </row>
    <row r="3564" spans="1:11" hidden="1" x14ac:dyDescent="0.2">
      <c r="A3564" s="88">
        <v>1831</v>
      </c>
      <c r="B3564" s="95">
        <v>63507212</v>
      </c>
      <c r="C3564" s="124" t="s">
        <v>3226</v>
      </c>
      <c r="D3564" s="10" t="str">
        <f>VLOOKUP(B3564,[1]PLANTA!$A$2:$T$2334,20,0)</f>
        <v>Grupo Jurídico Bucaramanga</v>
      </c>
      <c r="E3564" s="100" t="s">
        <v>2651</v>
      </c>
      <c r="F3564" s="10" t="s">
        <v>2652</v>
      </c>
      <c r="G3564" s="11" t="s">
        <v>2662</v>
      </c>
      <c r="H3564" s="11" t="s">
        <v>2671</v>
      </c>
      <c r="I3564" s="125">
        <v>340020</v>
      </c>
      <c r="J3564" s="94" t="s">
        <v>234</v>
      </c>
      <c r="K3564" s="136" t="s">
        <v>233</v>
      </c>
    </row>
    <row r="3565" spans="1:11" hidden="1" x14ac:dyDescent="0.2">
      <c r="A3565" s="1">
        <v>4733</v>
      </c>
      <c r="B3565" s="148">
        <v>63507212</v>
      </c>
      <c r="C3565" s="154" t="s">
        <v>3226</v>
      </c>
      <c r="D3565" s="145" t="s">
        <v>3786</v>
      </c>
      <c r="E3565" s="14" t="s">
        <v>3389</v>
      </c>
      <c r="F3565" s="145" t="s">
        <v>2652</v>
      </c>
      <c r="G3565" s="146" t="s">
        <v>2662</v>
      </c>
      <c r="H3565" s="146" t="s">
        <v>2671</v>
      </c>
      <c r="I3565" s="153">
        <v>340020</v>
      </c>
      <c r="J3565" s="145" t="s">
        <v>3786</v>
      </c>
    </row>
    <row r="3566" spans="1:11" ht="25.5" hidden="1" x14ac:dyDescent="0.2">
      <c r="A3566" s="88">
        <v>2621</v>
      </c>
      <c r="B3566" s="105">
        <v>63507538</v>
      </c>
      <c r="C3566" s="115" t="s">
        <v>2187</v>
      </c>
      <c r="D3566" s="104" t="s">
        <v>2174</v>
      </c>
      <c r="E3566" s="132" t="s">
        <v>3388</v>
      </c>
      <c r="F3566" s="104" t="s">
        <v>3389</v>
      </c>
      <c r="G3566" s="104" t="s">
        <v>3389</v>
      </c>
      <c r="H3566" s="104" t="s">
        <v>3389</v>
      </c>
      <c r="I3566" s="104" t="s">
        <v>3389</v>
      </c>
      <c r="J3566" s="107" t="s">
        <v>234</v>
      </c>
      <c r="K3566" s="137" t="s">
        <v>233</v>
      </c>
    </row>
    <row r="3567" spans="1:11" hidden="1" x14ac:dyDescent="0.2">
      <c r="A3567" s="88">
        <v>1877</v>
      </c>
      <c r="B3567" s="95">
        <v>63512160</v>
      </c>
      <c r="C3567" s="124" t="s">
        <v>3236</v>
      </c>
      <c r="D3567" s="10" t="str">
        <f>VLOOKUP(B3567,[1]PLANTA!$A$2:$T$2334,20,0)</f>
        <v>CHARALA</v>
      </c>
      <c r="E3567" s="100" t="s">
        <v>2825</v>
      </c>
      <c r="F3567" s="10" t="s">
        <v>2850</v>
      </c>
      <c r="G3567" s="11" t="s">
        <v>2851</v>
      </c>
      <c r="H3567" s="11" t="s">
        <v>2681</v>
      </c>
      <c r="I3567" s="125">
        <v>340130</v>
      </c>
      <c r="J3567" s="94" t="s">
        <v>239</v>
      </c>
      <c r="K3567" s="136" t="s">
        <v>233</v>
      </c>
    </row>
    <row r="3568" spans="1:11" ht="38.25" hidden="1" x14ac:dyDescent="0.2">
      <c r="A3568" s="88">
        <v>2622</v>
      </c>
      <c r="B3568" s="105">
        <v>63523546</v>
      </c>
      <c r="C3568" s="115" t="s">
        <v>2362</v>
      </c>
      <c r="D3568" s="104" t="s">
        <v>2121</v>
      </c>
      <c r="E3568" s="132" t="s">
        <v>3388</v>
      </c>
      <c r="F3568" s="104" t="s">
        <v>3389</v>
      </c>
      <c r="G3568" s="104" t="s">
        <v>3389</v>
      </c>
      <c r="H3568" s="104" t="s">
        <v>3389</v>
      </c>
      <c r="I3568" s="104" t="s">
        <v>3389</v>
      </c>
      <c r="J3568" s="107" t="s">
        <v>54</v>
      </c>
      <c r="K3568" s="137" t="s">
        <v>278</v>
      </c>
    </row>
    <row r="3569" spans="1:11" hidden="1" x14ac:dyDescent="0.2">
      <c r="A3569" s="88">
        <v>2623</v>
      </c>
      <c r="B3569" s="105">
        <v>63542893</v>
      </c>
      <c r="C3569" s="115" t="s">
        <v>2059</v>
      </c>
      <c r="D3569" s="104" t="s">
        <v>2060</v>
      </c>
      <c r="E3569" s="132" t="s">
        <v>3388</v>
      </c>
      <c r="F3569" s="104" t="s">
        <v>3389</v>
      </c>
      <c r="G3569" s="104" t="s">
        <v>3389</v>
      </c>
      <c r="H3569" s="104" t="s">
        <v>3389</v>
      </c>
      <c r="I3569" s="104" t="s">
        <v>3389</v>
      </c>
      <c r="J3569" s="107" t="s">
        <v>54</v>
      </c>
      <c r="K3569" s="137" t="s">
        <v>278</v>
      </c>
    </row>
    <row r="3570" spans="1:11" hidden="1" x14ac:dyDescent="0.2">
      <c r="A3570" s="88">
        <v>1735</v>
      </c>
      <c r="B3570" s="95">
        <v>63547053</v>
      </c>
      <c r="C3570" s="124" t="s">
        <v>3197</v>
      </c>
      <c r="D3570" s="10" t="str">
        <f>VLOOKUP(B3570,[1]PLANTA!$A$2:$T$2334,20,0)</f>
        <v>CACHIRA</v>
      </c>
      <c r="E3570" s="100" t="s">
        <v>2651</v>
      </c>
      <c r="F3570" s="10" t="s">
        <v>2695</v>
      </c>
      <c r="G3570" s="11">
        <v>4044</v>
      </c>
      <c r="H3570" s="11">
        <v>11</v>
      </c>
      <c r="I3570" s="125">
        <v>310160</v>
      </c>
      <c r="J3570" s="94" t="s">
        <v>214</v>
      </c>
      <c r="K3570" s="136" t="s">
        <v>212</v>
      </c>
    </row>
    <row r="3571" spans="1:11" hidden="1" x14ac:dyDescent="0.2">
      <c r="A3571" s="1">
        <v>4645</v>
      </c>
      <c r="B3571" s="148">
        <v>63547053</v>
      </c>
      <c r="C3571" s="154" t="s">
        <v>3197</v>
      </c>
      <c r="D3571" s="145" t="s">
        <v>214</v>
      </c>
      <c r="E3571" s="14" t="s">
        <v>3389</v>
      </c>
      <c r="F3571" s="145" t="s">
        <v>2695</v>
      </c>
      <c r="G3571" s="146">
        <v>4044</v>
      </c>
      <c r="H3571" s="146">
        <v>11</v>
      </c>
      <c r="I3571" s="153">
        <v>310160</v>
      </c>
      <c r="J3571" s="145" t="s">
        <v>214</v>
      </c>
    </row>
    <row r="3572" spans="1:11" ht="25.5" hidden="1" x14ac:dyDescent="0.2">
      <c r="A3572" s="88">
        <v>2624</v>
      </c>
      <c r="B3572" s="105">
        <v>63562626</v>
      </c>
      <c r="C3572" s="115" t="s">
        <v>2213</v>
      </c>
      <c r="D3572" s="104" t="s">
        <v>2174</v>
      </c>
      <c r="E3572" s="132" t="s">
        <v>3388</v>
      </c>
      <c r="F3572" s="104" t="s">
        <v>3389</v>
      </c>
      <c r="G3572" s="104" t="s">
        <v>3389</v>
      </c>
      <c r="H3572" s="104" t="s">
        <v>3389</v>
      </c>
      <c r="I3572" s="104" t="s">
        <v>3389</v>
      </c>
      <c r="J3572" s="107" t="s">
        <v>234</v>
      </c>
      <c r="K3572" s="137" t="s">
        <v>233</v>
      </c>
    </row>
    <row r="3573" spans="1:11" hidden="1" x14ac:dyDescent="0.2">
      <c r="A3573" s="1">
        <v>4841</v>
      </c>
      <c r="B3573" s="148">
        <v>64479034</v>
      </c>
      <c r="C3573" s="154" t="s">
        <v>3637</v>
      </c>
      <c r="D3573" s="145" t="s">
        <v>3790</v>
      </c>
      <c r="E3573" s="14" t="s">
        <v>3389</v>
      </c>
      <c r="F3573" s="145" t="s">
        <v>2652</v>
      </c>
      <c r="G3573" s="146">
        <v>2044</v>
      </c>
      <c r="H3573" s="146">
        <v>10</v>
      </c>
      <c r="I3573" s="153">
        <v>350020</v>
      </c>
      <c r="J3573" s="145" t="s">
        <v>3790</v>
      </c>
    </row>
    <row r="3574" spans="1:11" hidden="1" x14ac:dyDescent="0.2">
      <c r="A3574" s="88">
        <v>779</v>
      </c>
      <c r="B3574" s="95">
        <v>64479873</v>
      </c>
      <c r="C3574" s="124" t="s">
        <v>1589</v>
      </c>
      <c r="D3574" s="10" t="str">
        <f>VLOOKUP(B3574,[1]PLANTA!$A$2:$T$2334,20,0)</f>
        <v>Grupo Administrativo CARTAGENA</v>
      </c>
      <c r="E3574" s="100" t="s">
        <v>2651</v>
      </c>
      <c r="F3574" s="10" t="s">
        <v>2652</v>
      </c>
      <c r="G3574" s="11" t="s">
        <v>2662</v>
      </c>
      <c r="H3574" s="11" t="s">
        <v>2663</v>
      </c>
      <c r="I3574" s="125">
        <v>140030</v>
      </c>
      <c r="J3574" s="94" t="s">
        <v>106</v>
      </c>
      <c r="K3574" s="136" t="s">
        <v>74</v>
      </c>
    </row>
    <row r="3575" spans="1:11" hidden="1" x14ac:dyDescent="0.2">
      <c r="A3575" s="1">
        <v>3742</v>
      </c>
      <c r="B3575" s="148">
        <v>64479873</v>
      </c>
      <c r="C3575" s="154" t="s">
        <v>1589</v>
      </c>
      <c r="D3575" s="145" t="s">
        <v>3727</v>
      </c>
      <c r="E3575" s="14" t="s">
        <v>3389</v>
      </c>
      <c r="F3575" s="145" t="s">
        <v>2652</v>
      </c>
      <c r="G3575" s="146" t="s">
        <v>2662</v>
      </c>
      <c r="H3575" s="146" t="s">
        <v>2663</v>
      </c>
      <c r="I3575" s="153">
        <v>140030</v>
      </c>
      <c r="J3575" s="145" t="s">
        <v>3727</v>
      </c>
    </row>
    <row r="3576" spans="1:11" hidden="1" x14ac:dyDescent="0.2">
      <c r="A3576" s="88">
        <v>1275</v>
      </c>
      <c r="B3576" s="95">
        <v>64540503</v>
      </c>
      <c r="C3576" s="124" t="s">
        <v>1590</v>
      </c>
      <c r="D3576" s="10" t="str">
        <f>VLOOKUP(B3576,[1]PLANTA!$A$2:$T$2334,20,0)</f>
        <v>Grupo Administrativo Bogotá Zona Centro</v>
      </c>
      <c r="E3576" s="100" t="s">
        <v>2653</v>
      </c>
      <c r="F3576" s="10" t="s">
        <v>2657</v>
      </c>
      <c r="G3576" s="11">
        <v>4210</v>
      </c>
      <c r="H3576" s="11">
        <v>19</v>
      </c>
      <c r="I3576" s="125">
        <v>220030</v>
      </c>
      <c r="J3576" s="94" t="s">
        <v>168</v>
      </c>
      <c r="K3576" s="136" t="s">
        <v>168</v>
      </c>
    </row>
    <row r="3577" spans="1:11" hidden="1" x14ac:dyDescent="0.2">
      <c r="A3577" s="1">
        <v>4213</v>
      </c>
      <c r="B3577" s="148">
        <v>64540503</v>
      </c>
      <c r="C3577" s="154" t="s">
        <v>1590</v>
      </c>
      <c r="D3577" s="145" t="s">
        <v>3752</v>
      </c>
      <c r="E3577" s="14" t="s">
        <v>3389</v>
      </c>
      <c r="F3577" s="145" t="s">
        <v>2657</v>
      </c>
      <c r="G3577" s="146">
        <v>4210</v>
      </c>
      <c r="H3577" s="146">
        <v>19</v>
      </c>
      <c r="I3577" s="153">
        <v>220030</v>
      </c>
      <c r="J3577" s="145" t="s">
        <v>3752</v>
      </c>
    </row>
    <row r="3578" spans="1:11" hidden="1" x14ac:dyDescent="0.2">
      <c r="A3578" s="88">
        <v>1950</v>
      </c>
      <c r="B3578" s="95">
        <v>64541841</v>
      </c>
      <c r="C3578" s="124" t="s">
        <v>3261</v>
      </c>
      <c r="D3578" s="10" t="str">
        <f>VLOOKUP(B3578,[1]PLANTA!$A$2:$T$2334,20,0)</f>
        <v>Grupo Jurídico SINCELEJO</v>
      </c>
      <c r="E3578" s="100" t="s">
        <v>2653</v>
      </c>
      <c r="F3578" s="10" t="s">
        <v>2657</v>
      </c>
      <c r="G3578" s="11">
        <v>4210</v>
      </c>
      <c r="H3578" s="11">
        <v>16</v>
      </c>
      <c r="I3578" s="125">
        <v>350020</v>
      </c>
      <c r="J3578" s="94" t="s">
        <v>3259</v>
      </c>
      <c r="K3578" s="136" t="s">
        <v>246</v>
      </c>
    </row>
    <row r="3579" spans="1:11" hidden="1" x14ac:dyDescent="0.2">
      <c r="A3579" s="1">
        <v>4845</v>
      </c>
      <c r="B3579" s="148">
        <v>64541841</v>
      </c>
      <c r="C3579" s="154" t="s">
        <v>3261</v>
      </c>
      <c r="D3579" s="145" t="s">
        <v>3790</v>
      </c>
      <c r="E3579" s="14" t="s">
        <v>3389</v>
      </c>
      <c r="F3579" s="145" t="s">
        <v>2657</v>
      </c>
      <c r="G3579" s="146">
        <v>4210</v>
      </c>
      <c r="H3579" s="146">
        <v>16</v>
      </c>
      <c r="I3579" s="153">
        <v>350020</v>
      </c>
      <c r="J3579" s="145" t="s">
        <v>3790</v>
      </c>
    </row>
    <row r="3580" spans="1:11" hidden="1" x14ac:dyDescent="0.2">
      <c r="A3580" s="88">
        <v>1360</v>
      </c>
      <c r="B3580" s="95">
        <v>64542656</v>
      </c>
      <c r="C3580" s="124" t="s">
        <v>3096</v>
      </c>
      <c r="D3580" s="10" t="str">
        <f>VLOOKUP(B3580,[1]PLANTA!$A$2:$T$2334,20,0)</f>
        <v>Grupo Jurídico Bogotá Zona Norte</v>
      </c>
      <c r="E3580" s="100" t="s">
        <v>2653</v>
      </c>
      <c r="F3580" s="10" t="s">
        <v>2654</v>
      </c>
      <c r="G3580" s="11">
        <v>3124</v>
      </c>
      <c r="H3580" s="11">
        <v>14</v>
      </c>
      <c r="I3580" s="125">
        <v>230020</v>
      </c>
      <c r="J3580" s="94" t="s">
        <v>161</v>
      </c>
      <c r="K3580" s="136" t="s">
        <v>161</v>
      </c>
    </row>
    <row r="3581" spans="1:11" hidden="1" x14ac:dyDescent="0.2">
      <c r="A3581" s="1">
        <v>4289</v>
      </c>
      <c r="B3581" s="148">
        <v>64542656</v>
      </c>
      <c r="C3581" s="154" t="s">
        <v>3096</v>
      </c>
      <c r="D3581" s="145" t="s">
        <v>3755</v>
      </c>
      <c r="E3581" s="14" t="s">
        <v>3389</v>
      </c>
      <c r="F3581" s="145" t="s">
        <v>2654</v>
      </c>
      <c r="G3581" s="146">
        <v>3124</v>
      </c>
      <c r="H3581" s="146">
        <v>14</v>
      </c>
      <c r="I3581" s="153">
        <v>230020</v>
      </c>
      <c r="J3581" s="145" t="s">
        <v>3755</v>
      </c>
    </row>
    <row r="3582" spans="1:11" hidden="1" x14ac:dyDescent="0.2">
      <c r="A3582" s="88">
        <v>1943</v>
      </c>
      <c r="B3582" s="95">
        <v>64543154</v>
      </c>
      <c r="C3582" s="124" t="s">
        <v>3260</v>
      </c>
      <c r="D3582" s="10" t="str">
        <f>VLOOKUP(B3582,[1]PLANTA!$A$2:$T$2334,20,0)</f>
        <v>Grupo Jurídico SINCELEJO</v>
      </c>
      <c r="E3582" s="100" t="s">
        <v>2653</v>
      </c>
      <c r="F3582" s="10" t="s">
        <v>2660</v>
      </c>
      <c r="G3582" s="11">
        <v>2028</v>
      </c>
      <c r="H3582" s="11">
        <v>12</v>
      </c>
      <c r="I3582" s="125">
        <v>350020</v>
      </c>
      <c r="J3582" s="94" t="s">
        <v>3259</v>
      </c>
      <c r="K3582" s="136" t="s">
        <v>246</v>
      </c>
    </row>
    <row r="3583" spans="1:11" hidden="1" x14ac:dyDescent="0.2">
      <c r="A3583" s="1">
        <v>4840</v>
      </c>
      <c r="B3583" s="148">
        <v>64543154</v>
      </c>
      <c r="C3583" s="154" t="s">
        <v>3260</v>
      </c>
      <c r="D3583" s="145" t="s">
        <v>3790</v>
      </c>
      <c r="E3583" s="14" t="s">
        <v>3389</v>
      </c>
      <c r="F3583" s="145" t="s">
        <v>2660</v>
      </c>
      <c r="G3583" s="146">
        <v>2028</v>
      </c>
      <c r="H3583" s="146">
        <v>12</v>
      </c>
      <c r="I3583" s="153">
        <v>350020</v>
      </c>
      <c r="J3583" s="145" t="s">
        <v>3790</v>
      </c>
    </row>
    <row r="3584" spans="1:11" ht="25.5" hidden="1" x14ac:dyDescent="0.2">
      <c r="A3584" s="88">
        <v>2625</v>
      </c>
      <c r="B3584" s="102">
        <v>64559180</v>
      </c>
      <c r="C3584" s="114" t="s">
        <v>2572</v>
      </c>
      <c r="D3584" s="104" t="s">
        <v>2361</v>
      </c>
      <c r="E3584" s="132" t="s">
        <v>3388</v>
      </c>
      <c r="F3584" s="104" t="s">
        <v>3389</v>
      </c>
      <c r="G3584" s="104" t="s">
        <v>3389</v>
      </c>
      <c r="H3584" s="104" t="s">
        <v>3389</v>
      </c>
      <c r="I3584" s="104" t="s">
        <v>3389</v>
      </c>
      <c r="J3584" s="107" t="s">
        <v>247</v>
      </c>
      <c r="K3584" s="137" t="s">
        <v>246</v>
      </c>
    </row>
    <row r="3585" spans="1:11" hidden="1" x14ac:dyDescent="0.2">
      <c r="A3585" s="88">
        <v>1392</v>
      </c>
      <c r="B3585" s="95">
        <v>64560777</v>
      </c>
      <c r="C3585" s="124" t="s">
        <v>1591</v>
      </c>
      <c r="D3585" s="10" t="str">
        <f>VLOOKUP(B3585,[1]PLANTA!$A$2:$T$2334,20,0)</f>
        <v>Grupo Administrativo Bogotá Zona Norte</v>
      </c>
      <c r="E3585" s="100" t="s">
        <v>2651</v>
      </c>
      <c r="F3585" s="10" t="s">
        <v>2657</v>
      </c>
      <c r="G3585" s="11">
        <v>4210</v>
      </c>
      <c r="H3585" s="11">
        <v>16</v>
      </c>
      <c r="I3585" s="125">
        <v>230030</v>
      </c>
      <c r="J3585" s="94" t="s">
        <v>161</v>
      </c>
      <c r="K3585" s="136" t="s">
        <v>161</v>
      </c>
    </row>
    <row r="3586" spans="1:11" hidden="1" x14ac:dyDescent="0.2">
      <c r="A3586" s="1">
        <v>4321</v>
      </c>
      <c r="B3586" s="148">
        <v>64560777</v>
      </c>
      <c r="C3586" s="154" t="s">
        <v>1591</v>
      </c>
      <c r="D3586" s="145" t="s">
        <v>3756</v>
      </c>
      <c r="E3586" s="14" t="s">
        <v>3389</v>
      </c>
      <c r="F3586" s="145" t="s">
        <v>2657</v>
      </c>
      <c r="G3586" s="146">
        <v>4210</v>
      </c>
      <c r="H3586" s="146">
        <v>16</v>
      </c>
      <c r="I3586" s="153">
        <v>230030</v>
      </c>
      <c r="J3586" s="145" t="s">
        <v>3756</v>
      </c>
    </row>
    <row r="3587" spans="1:11" ht="38.25" hidden="1" x14ac:dyDescent="0.2">
      <c r="A3587" s="88">
        <v>570</v>
      </c>
      <c r="B3587" s="95">
        <v>64565424</v>
      </c>
      <c r="C3587" s="124" t="s">
        <v>1592</v>
      </c>
      <c r="D3587" s="10" t="str">
        <f>VLOOKUP(B3587,[1]PLANTA!$A$2:$T$2334,20,0)</f>
        <v>Grupo Jurídico Medellín Zona Norte</v>
      </c>
      <c r="E3587" s="100" t="s">
        <v>2651</v>
      </c>
      <c r="F3587" s="10" t="s">
        <v>2652</v>
      </c>
      <c r="G3587" s="11">
        <v>2044</v>
      </c>
      <c r="H3587" s="11">
        <v>10</v>
      </c>
      <c r="I3587" s="125">
        <v>120020</v>
      </c>
      <c r="J3587" s="101" t="s">
        <v>85</v>
      </c>
      <c r="K3587" s="136" t="s">
        <v>85</v>
      </c>
    </row>
    <row r="3588" spans="1:11" hidden="1" x14ac:dyDescent="0.2">
      <c r="A3588" s="88">
        <v>1945</v>
      </c>
      <c r="B3588" s="95">
        <v>64581216</v>
      </c>
      <c r="C3588" s="124" t="s">
        <v>1593</v>
      </c>
      <c r="D3588" s="10" t="str">
        <f>VLOOKUP(B3588,[1]PLANTA!$A$2:$T$2334,20,0)</f>
        <v>Grupo Jurídico SINCELEJO</v>
      </c>
      <c r="E3588" s="100" t="s">
        <v>2651</v>
      </c>
      <c r="F3588" s="10" t="s">
        <v>2652</v>
      </c>
      <c r="G3588" s="11" t="s">
        <v>2662</v>
      </c>
      <c r="H3588" s="11">
        <v>10</v>
      </c>
      <c r="I3588" s="125">
        <v>350020</v>
      </c>
      <c r="J3588" s="94" t="s">
        <v>3259</v>
      </c>
      <c r="K3588" s="136" t="s">
        <v>246</v>
      </c>
    </row>
    <row r="3589" spans="1:11" hidden="1" x14ac:dyDescent="0.2">
      <c r="A3589" s="1">
        <v>4842</v>
      </c>
      <c r="B3589" s="148">
        <v>64581216</v>
      </c>
      <c r="C3589" s="154" t="s">
        <v>1593</v>
      </c>
      <c r="D3589" s="145" t="s">
        <v>3790</v>
      </c>
      <c r="E3589" s="14" t="s">
        <v>3389</v>
      </c>
      <c r="F3589" s="145" t="s">
        <v>2652</v>
      </c>
      <c r="G3589" s="146" t="s">
        <v>2662</v>
      </c>
      <c r="H3589" s="146">
        <v>10</v>
      </c>
      <c r="I3589" s="153">
        <v>350020</v>
      </c>
      <c r="J3589" s="145" t="s">
        <v>3790</v>
      </c>
    </row>
    <row r="3590" spans="1:11" hidden="1" x14ac:dyDescent="0.2">
      <c r="A3590" s="88">
        <v>1957</v>
      </c>
      <c r="B3590" s="95">
        <v>64695012</v>
      </c>
      <c r="C3590" s="124" t="s">
        <v>3265</v>
      </c>
      <c r="D3590" s="10" t="str">
        <f>VLOOKUP(B3590,[1]PLANTA!$A$2:$T$2334,20,0)</f>
        <v>Grupo Administrativo SINCELEJO</v>
      </c>
      <c r="E3590" s="100" t="s">
        <v>2653</v>
      </c>
      <c r="F3590" s="10" t="s">
        <v>2695</v>
      </c>
      <c r="G3590" s="11">
        <v>4044</v>
      </c>
      <c r="H3590" s="11">
        <v>14</v>
      </c>
      <c r="I3590" s="125">
        <v>350030</v>
      </c>
      <c r="J3590" s="94" t="s">
        <v>3259</v>
      </c>
      <c r="K3590" s="136" t="s">
        <v>246</v>
      </c>
    </row>
    <row r="3591" spans="1:11" hidden="1" x14ac:dyDescent="0.2">
      <c r="A3591" s="1">
        <v>4851</v>
      </c>
      <c r="B3591" s="148">
        <v>64695012</v>
      </c>
      <c r="C3591" s="154" t="s">
        <v>3265</v>
      </c>
      <c r="D3591" s="145" t="s">
        <v>3791</v>
      </c>
      <c r="E3591" s="14" t="s">
        <v>3389</v>
      </c>
      <c r="F3591" s="145" t="s">
        <v>2695</v>
      </c>
      <c r="G3591" s="146">
        <v>4044</v>
      </c>
      <c r="H3591" s="146">
        <v>14</v>
      </c>
      <c r="I3591" s="153">
        <v>350030</v>
      </c>
      <c r="J3591" s="145" t="s">
        <v>3791</v>
      </c>
    </row>
    <row r="3592" spans="1:11" ht="38.25" hidden="1" x14ac:dyDescent="0.2">
      <c r="A3592" s="88">
        <v>2626</v>
      </c>
      <c r="B3592" s="105">
        <v>64698543</v>
      </c>
      <c r="C3592" s="115" t="s">
        <v>2396</v>
      </c>
      <c r="D3592" s="108" t="s">
        <v>1965</v>
      </c>
      <c r="E3592" s="132" t="s">
        <v>3388</v>
      </c>
      <c r="F3592" s="104" t="s">
        <v>3389</v>
      </c>
      <c r="G3592" s="104" t="s">
        <v>3389</v>
      </c>
      <c r="H3592" s="104" t="s">
        <v>3389</v>
      </c>
      <c r="I3592" s="104" t="s">
        <v>3389</v>
      </c>
      <c r="J3592" s="104" t="s">
        <v>161</v>
      </c>
      <c r="K3592" s="138" t="s">
        <v>161</v>
      </c>
    </row>
    <row r="3593" spans="1:11" hidden="1" x14ac:dyDescent="0.2">
      <c r="A3593" s="88">
        <v>1959</v>
      </c>
      <c r="B3593" s="95">
        <v>64718568</v>
      </c>
      <c r="C3593" s="124" t="s">
        <v>3266</v>
      </c>
      <c r="D3593" s="10" t="str">
        <f>VLOOKUP(B3593,[1]PLANTA!$A$2:$T$2334,20,0)</f>
        <v>Grupo Administrativo SINCELEJO</v>
      </c>
      <c r="E3593" s="100" t="s">
        <v>2651</v>
      </c>
      <c r="F3593" s="10" t="s">
        <v>2657</v>
      </c>
      <c r="G3593" s="11">
        <v>4210</v>
      </c>
      <c r="H3593" s="11">
        <v>19</v>
      </c>
      <c r="I3593" s="125">
        <v>350030</v>
      </c>
      <c r="J3593" s="94" t="s">
        <v>3259</v>
      </c>
      <c r="K3593" s="136" t="s">
        <v>246</v>
      </c>
    </row>
    <row r="3594" spans="1:11" hidden="1" x14ac:dyDescent="0.2">
      <c r="A3594" s="1">
        <v>4853</v>
      </c>
      <c r="B3594" s="148">
        <v>64718568</v>
      </c>
      <c r="C3594" s="154" t="s">
        <v>3266</v>
      </c>
      <c r="D3594" s="145" t="s">
        <v>3791</v>
      </c>
      <c r="E3594" s="14" t="s">
        <v>3389</v>
      </c>
      <c r="F3594" s="145" t="s">
        <v>2657</v>
      </c>
      <c r="G3594" s="146">
        <v>4210</v>
      </c>
      <c r="H3594" s="146">
        <v>19</v>
      </c>
      <c r="I3594" s="153">
        <v>350030</v>
      </c>
      <c r="J3594" s="145" t="s">
        <v>3791</v>
      </c>
    </row>
    <row r="3595" spans="1:11" hidden="1" x14ac:dyDescent="0.2">
      <c r="A3595" s="88">
        <v>1960</v>
      </c>
      <c r="B3595" s="95">
        <v>64741713</v>
      </c>
      <c r="C3595" s="124" t="s">
        <v>1594</v>
      </c>
      <c r="D3595" s="10" t="str">
        <f>VLOOKUP(B3595,[1]PLANTA!$A$2:$T$2334,20,0)</f>
        <v>COROZAL</v>
      </c>
      <c r="E3595" s="100" t="s">
        <v>2825</v>
      </c>
      <c r="F3595" s="10" t="s">
        <v>2850</v>
      </c>
      <c r="G3595" s="11" t="s">
        <v>2851</v>
      </c>
      <c r="H3595" s="11" t="s">
        <v>2681</v>
      </c>
      <c r="I3595" s="125">
        <v>350110</v>
      </c>
      <c r="J3595" s="94" t="s">
        <v>248</v>
      </c>
      <c r="K3595" s="136" t="s">
        <v>246</v>
      </c>
    </row>
    <row r="3596" spans="1:11" hidden="1" x14ac:dyDescent="0.2">
      <c r="A3596" s="88">
        <v>1972</v>
      </c>
      <c r="B3596" s="95">
        <v>64865339</v>
      </c>
      <c r="C3596" s="124" t="s">
        <v>1595</v>
      </c>
      <c r="D3596" s="10" t="str">
        <f>VLOOKUP(B3596,[1]PLANTA!$A$2:$T$2334,20,0)</f>
        <v>SINCE</v>
      </c>
      <c r="E3596" s="100" t="s">
        <v>2653</v>
      </c>
      <c r="F3596" s="10" t="s">
        <v>2657</v>
      </c>
      <c r="G3596" s="11" t="s">
        <v>2658</v>
      </c>
      <c r="H3596" s="11" t="s">
        <v>2735</v>
      </c>
      <c r="I3596" s="125">
        <v>350130</v>
      </c>
      <c r="J3596" s="94" t="s">
        <v>250</v>
      </c>
      <c r="K3596" s="136" t="s">
        <v>246</v>
      </c>
    </row>
    <row r="3597" spans="1:11" hidden="1" x14ac:dyDescent="0.2">
      <c r="A3597" s="1">
        <v>4865</v>
      </c>
      <c r="B3597" s="148">
        <v>64865339</v>
      </c>
      <c r="C3597" s="154" t="s">
        <v>1595</v>
      </c>
      <c r="D3597" s="145" t="s">
        <v>250</v>
      </c>
      <c r="E3597" s="14" t="s">
        <v>3389</v>
      </c>
      <c r="F3597" s="145" t="s">
        <v>2657</v>
      </c>
      <c r="G3597" s="146" t="s">
        <v>2658</v>
      </c>
      <c r="H3597" s="146" t="s">
        <v>2735</v>
      </c>
      <c r="I3597" s="153">
        <v>350130</v>
      </c>
      <c r="J3597" s="145" t="s">
        <v>250</v>
      </c>
    </row>
    <row r="3598" spans="1:11" hidden="1" x14ac:dyDescent="0.2">
      <c r="A3598" s="88">
        <v>1971</v>
      </c>
      <c r="B3598" s="95">
        <v>64866423</v>
      </c>
      <c r="C3598" s="124" t="s">
        <v>1596</v>
      </c>
      <c r="D3598" s="10" t="str">
        <f>VLOOKUP(B3598,[1]PLANTA!$A$2:$T$2334,20,0)</f>
        <v>SINCE</v>
      </c>
      <c r="E3598" s="100" t="s">
        <v>2651</v>
      </c>
      <c r="F3598" s="10" t="s">
        <v>2695</v>
      </c>
      <c r="G3598" s="11">
        <v>4044</v>
      </c>
      <c r="H3598" s="11">
        <v>12</v>
      </c>
      <c r="I3598" s="125">
        <v>350130</v>
      </c>
      <c r="J3598" s="94" t="s">
        <v>250</v>
      </c>
      <c r="K3598" s="136" t="s">
        <v>246</v>
      </c>
    </row>
    <row r="3599" spans="1:11" hidden="1" x14ac:dyDescent="0.2">
      <c r="A3599" s="1">
        <v>4864</v>
      </c>
      <c r="B3599" s="148">
        <v>64866423</v>
      </c>
      <c r="C3599" s="154" t="s">
        <v>1596</v>
      </c>
      <c r="D3599" s="145" t="s">
        <v>250</v>
      </c>
      <c r="E3599" s="14" t="s">
        <v>3389</v>
      </c>
      <c r="F3599" s="145" t="s">
        <v>2695</v>
      </c>
      <c r="G3599" s="146">
        <v>4044</v>
      </c>
      <c r="H3599" s="146">
        <v>12</v>
      </c>
      <c r="I3599" s="153">
        <v>350130</v>
      </c>
      <c r="J3599" s="145" t="s">
        <v>250</v>
      </c>
    </row>
    <row r="3600" spans="1:11" hidden="1" x14ac:dyDescent="0.2">
      <c r="A3600" s="88">
        <v>2000</v>
      </c>
      <c r="B3600" s="95">
        <v>65495233</v>
      </c>
      <c r="C3600" s="124" t="s">
        <v>1597</v>
      </c>
      <c r="D3600" s="10" t="str">
        <f>VLOOKUP(B3600,[1]PLANTA!$A$2:$T$2334,20,0)</f>
        <v>AMBALEMA</v>
      </c>
      <c r="E3600" s="100" t="s">
        <v>2653</v>
      </c>
      <c r="F3600" s="10" t="s">
        <v>2695</v>
      </c>
      <c r="G3600" s="11">
        <v>4044</v>
      </c>
      <c r="H3600" s="11">
        <v>14</v>
      </c>
      <c r="I3600" s="125">
        <v>360110</v>
      </c>
      <c r="J3600" s="94" t="s">
        <v>253</v>
      </c>
      <c r="K3600" s="136" t="s">
        <v>251</v>
      </c>
    </row>
    <row r="3601" spans="1:11" hidden="1" x14ac:dyDescent="0.2">
      <c r="A3601" s="88">
        <v>1742</v>
      </c>
      <c r="B3601" s="95">
        <v>65495692</v>
      </c>
      <c r="C3601" s="124" t="s">
        <v>1598</v>
      </c>
      <c r="D3601" s="10" t="str">
        <f>VLOOKUP(B3601,[1]PLANTA!$A$2:$T$2334,20,0)</f>
        <v>Despacho del Registrador ARMENIA</v>
      </c>
      <c r="E3601" s="100" t="s">
        <v>2653</v>
      </c>
      <c r="F3601" s="10" t="s">
        <v>2654</v>
      </c>
      <c r="G3601" s="11">
        <v>3124</v>
      </c>
      <c r="H3601" s="11">
        <v>14</v>
      </c>
      <c r="I3601" s="125">
        <v>320010</v>
      </c>
      <c r="J3601" s="94" t="s">
        <v>223</v>
      </c>
      <c r="K3601" s="136" t="s">
        <v>3200</v>
      </c>
    </row>
    <row r="3602" spans="1:11" hidden="1" x14ac:dyDescent="0.2">
      <c r="A3602" s="1">
        <v>4650</v>
      </c>
      <c r="B3602" s="148">
        <v>65495692</v>
      </c>
      <c r="C3602" s="154" t="s">
        <v>1598</v>
      </c>
      <c r="D3602" s="145" t="s">
        <v>3779</v>
      </c>
      <c r="E3602" s="14" t="s">
        <v>3389</v>
      </c>
      <c r="F3602" s="145" t="s">
        <v>2654</v>
      </c>
      <c r="G3602" s="146">
        <v>3124</v>
      </c>
      <c r="H3602" s="146">
        <v>14</v>
      </c>
      <c r="I3602" s="153">
        <v>320010</v>
      </c>
      <c r="J3602" s="145" t="s">
        <v>3779</v>
      </c>
    </row>
    <row r="3603" spans="1:11" hidden="1" x14ac:dyDescent="0.2">
      <c r="A3603" s="88">
        <v>1738</v>
      </c>
      <c r="B3603" s="95">
        <v>65497431</v>
      </c>
      <c r="C3603" s="124" t="s">
        <v>1599</v>
      </c>
      <c r="D3603" s="10" t="str">
        <f>VLOOKUP(B3603,[1]PLANTA!$A$2:$T$2334,20,0)</f>
        <v>Despacho del Registrador ARMENIA</v>
      </c>
      <c r="E3603" s="100" t="s">
        <v>2653</v>
      </c>
      <c r="F3603" s="10" t="s">
        <v>2660</v>
      </c>
      <c r="G3603" s="11">
        <v>2028</v>
      </c>
      <c r="H3603" s="11">
        <v>12</v>
      </c>
      <c r="I3603" s="125">
        <v>320010</v>
      </c>
      <c r="J3603" s="94" t="s">
        <v>223</v>
      </c>
      <c r="K3603" s="136" t="s">
        <v>3200</v>
      </c>
    </row>
    <row r="3604" spans="1:11" hidden="1" x14ac:dyDescent="0.2">
      <c r="A3604" s="1">
        <v>4648</v>
      </c>
      <c r="B3604" s="148">
        <v>65497431</v>
      </c>
      <c r="C3604" s="154" t="s">
        <v>1599</v>
      </c>
      <c r="D3604" s="145" t="s">
        <v>3779</v>
      </c>
      <c r="E3604" s="14" t="s">
        <v>3389</v>
      </c>
      <c r="F3604" s="145" t="s">
        <v>2660</v>
      </c>
      <c r="G3604" s="146">
        <v>2028</v>
      </c>
      <c r="H3604" s="146">
        <v>12</v>
      </c>
      <c r="I3604" s="153">
        <v>320010</v>
      </c>
      <c r="J3604" s="145" t="s">
        <v>3779</v>
      </c>
    </row>
    <row r="3605" spans="1:11" ht="25.5" hidden="1" x14ac:dyDescent="0.2">
      <c r="A3605" s="88">
        <v>2627</v>
      </c>
      <c r="B3605" s="105">
        <v>65498354</v>
      </c>
      <c r="C3605" s="115" t="s">
        <v>2080</v>
      </c>
      <c r="D3605" s="104" t="s">
        <v>2081</v>
      </c>
      <c r="E3605" s="132" t="s">
        <v>3388</v>
      </c>
      <c r="F3605" s="104" t="s">
        <v>3389</v>
      </c>
      <c r="G3605" s="104" t="s">
        <v>3389</v>
      </c>
      <c r="H3605" s="104" t="s">
        <v>3389</v>
      </c>
      <c r="I3605" s="104" t="s">
        <v>3389</v>
      </c>
      <c r="J3605" s="104" t="s">
        <v>252</v>
      </c>
      <c r="K3605" s="138" t="s">
        <v>251</v>
      </c>
    </row>
    <row r="3606" spans="1:11" hidden="1" x14ac:dyDescent="0.2">
      <c r="A3606" s="88">
        <v>2029</v>
      </c>
      <c r="B3606" s="95">
        <v>65555252</v>
      </c>
      <c r="C3606" s="124" t="s">
        <v>3288</v>
      </c>
      <c r="D3606" s="10" t="str">
        <f>VLOOKUP(B3606,[1]PLANTA!$A$2:$T$2334,20,0)</f>
        <v>EL GUAMO</v>
      </c>
      <c r="E3606" s="100" t="s">
        <v>2651</v>
      </c>
      <c r="F3606" s="10" t="s">
        <v>2695</v>
      </c>
      <c r="G3606" s="11">
        <v>4044</v>
      </c>
      <c r="H3606" s="11">
        <v>14</v>
      </c>
      <c r="I3606" s="125">
        <v>360170</v>
      </c>
      <c r="J3606" s="94" t="s">
        <v>517</v>
      </c>
      <c r="K3606" s="136" t="s">
        <v>251</v>
      </c>
    </row>
    <row r="3607" spans="1:11" hidden="1" x14ac:dyDescent="0.2">
      <c r="A3607" s="1">
        <v>4917</v>
      </c>
      <c r="B3607" s="148">
        <v>65555252</v>
      </c>
      <c r="C3607" s="154" t="s">
        <v>3288</v>
      </c>
      <c r="D3607" s="145" t="s">
        <v>517</v>
      </c>
      <c r="E3607" s="14" t="s">
        <v>3389</v>
      </c>
      <c r="F3607" s="145" t="s">
        <v>2695</v>
      </c>
      <c r="G3607" s="146">
        <v>4044</v>
      </c>
      <c r="H3607" s="146">
        <v>14</v>
      </c>
      <c r="I3607" s="153">
        <v>360170</v>
      </c>
      <c r="J3607" s="145" t="s">
        <v>517</v>
      </c>
    </row>
    <row r="3608" spans="1:11" hidden="1" x14ac:dyDescent="0.2">
      <c r="A3608" s="88">
        <v>2027</v>
      </c>
      <c r="B3608" s="95">
        <v>65556660</v>
      </c>
      <c r="C3608" s="124" t="s">
        <v>1600</v>
      </c>
      <c r="D3608" s="10" t="str">
        <f>VLOOKUP(B3608,[1]PLANTA!$A$2:$T$2334,20,0)</f>
        <v>EL GUAMO</v>
      </c>
      <c r="E3608" s="100" t="s">
        <v>2651</v>
      </c>
      <c r="F3608" s="10" t="s">
        <v>2695</v>
      </c>
      <c r="G3608" s="11">
        <v>4044</v>
      </c>
      <c r="H3608" s="11">
        <v>16</v>
      </c>
      <c r="I3608" s="125">
        <v>360170</v>
      </c>
      <c r="J3608" s="94" t="s">
        <v>517</v>
      </c>
      <c r="K3608" s="136" t="s">
        <v>251</v>
      </c>
    </row>
    <row r="3609" spans="1:11" hidden="1" x14ac:dyDescent="0.2">
      <c r="A3609" s="1">
        <v>3057</v>
      </c>
      <c r="B3609" s="148">
        <v>65556660</v>
      </c>
      <c r="C3609" s="154" t="s">
        <v>1600</v>
      </c>
      <c r="D3609" s="145" t="s">
        <v>3668</v>
      </c>
      <c r="E3609" s="14" t="s">
        <v>3389</v>
      </c>
      <c r="F3609" s="145" t="s">
        <v>2695</v>
      </c>
      <c r="G3609" s="146">
        <v>4044</v>
      </c>
      <c r="H3609" s="146">
        <v>16</v>
      </c>
      <c r="I3609" s="153">
        <v>4000</v>
      </c>
      <c r="J3609" s="145" t="s">
        <v>3668</v>
      </c>
    </row>
    <row r="3610" spans="1:11" hidden="1" x14ac:dyDescent="0.2">
      <c r="A3610" s="88">
        <v>2002</v>
      </c>
      <c r="B3610" s="95">
        <v>65585757</v>
      </c>
      <c r="C3610" s="124" t="s">
        <v>1601</v>
      </c>
      <c r="D3610" s="10" t="str">
        <f>VLOOKUP(B3610,[1]PLANTA!$A$2:$T$2334,20,0)</f>
        <v>AMBALEMA</v>
      </c>
      <c r="E3610" s="100" t="s">
        <v>2653</v>
      </c>
      <c r="F3610" s="10" t="s">
        <v>2695</v>
      </c>
      <c r="G3610" s="11">
        <v>4044</v>
      </c>
      <c r="H3610" s="11">
        <v>12</v>
      </c>
      <c r="I3610" s="125">
        <v>360110</v>
      </c>
      <c r="J3610" s="94" t="s">
        <v>253</v>
      </c>
      <c r="K3610" s="136" t="s">
        <v>251</v>
      </c>
    </row>
    <row r="3611" spans="1:11" hidden="1" x14ac:dyDescent="0.2">
      <c r="A3611" s="1">
        <v>4893</v>
      </c>
      <c r="B3611" s="148">
        <v>65585757</v>
      </c>
      <c r="C3611" s="154" t="s">
        <v>1601</v>
      </c>
      <c r="D3611" s="145" t="s">
        <v>253</v>
      </c>
      <c r="E3611" s="14" t="s">
        <v>3389</v>
      </c>
      <c r="F3611" s="145" t="s">
        <v>2695</v>
      </c>
      <c r="G3611" s="146">
        <v>4044</v>
      </c>
      <c r="H3611" s="146">
        <v>12</v>
      </c>
      <c r="I3611" s="153">
        <v>360110</v>
      </c>
      <c r="J3611" s="145" t="s">
        <v>253</v>
      </c>
    </row>
    <row r="3612" spans="1:11" hidden="1" x14ac:dyDescent="0.2">
      <c r="A3612" s="88">
        <v>1676</v>
      </c>
      <c r="B3612" s="95">
        <v>65690021</v>
      </c>
      <c r="C3612" s="124" t="s">
        <v>1602</v>
      </c>
      <c r="D3612" s="10" t="str">
        <f>VLOOKUP(B3612,[1]PLANTA!$A$2:$T$2334,20,0)</f>
        <v>Despacho del Registrador CUCUTA</v>
      </c>
      <c r="E3612" s="100" t="s">
        <v>2825</v>
      </c>
      <c r="F3612" s="10" t="s">
        <v>2826</v>
      </c>
      <c r="G3612" s="11" t="s">
        <v>2827</v>
      </c>
      <c r="H3612" s="11" t="s">
        <v>2717</v>
      </c>
      <c r="I3612" s="125">
        <v>310010</v>
      </c>
      <c r="J3612" s="94" t="s">
        <v>213</v>
      </c>
      <c r="K3612" s="136" t="s">
        <v>212</v>
      </c>
    </row>
    <row r="3613" spans="1:11" hidden="1" x14ac:dyDescent="0.2">
      <c r="A3613" s="1">
        <v>3339</v>
      </c>
      <c r="B3613" s="148">
        <v>65690021</v>
      </c>
      <c r="C3613" s="154" t="s">
        <v>1602</v>
      </c>
      <c r="D3613" s="145" t="s">
        <v>3708</v>
      </c>
      <c r="E3613" s="14" t="s">
        <v>3389</v>
      </c>
      <c r="F3613" s="145" t="s">
        <v>2660</v>
      </c>
      <c r="G3613" s="146">
        <v>2028</v>
      </c>
      <c r="H3613" s="146">
        <v>17</v>
      </c>
      <c r="I3613" s="153">
        <v>11120</v>
      </c>
      <c r="J3613" s="145" t="s">
        <v>3708</v>
      </c>
    </row>
    <row r="3614" spans="1:11" hidden="1" x14ac:dyDescent="0.2">
      <c r="A3614" s="88">
        <v>1994</v>
      </c>
      <c r="B3614" s="95">
        <v>65690065</v>
      </c>
      <c r="C3614" s="124" t="s">
        <v>1603</v>
      </c>
      <c r="D3614" s="10" t="str">
        <f>VLOOKUP(B3614,[1]PLANTA!$A$2:$T$2334,20,0)</f>
        <v>Grupo Administrativo IBAGUE</v>
      </c>
      <c r="E3614" s="100" t="s">
        <v>2651</v>
      </c>
      <c r="F3614" s="10" t="s">
        <v>2695</v>
      </c>
      <c r="G3614" s="11">
        <v>4044</v>
      </c>
      <c r="H3614" s="11">
        <v>14</v>
      </c>
      <c r="I3614" s="125">
        <v>360030</v>
      </c>
      <c r="J3614" s="94" t="s">
        <v>252</v>
      </c>
      <c r="K3614" s="136" t="s">
        <v>251</v>
      </c>
    </row>
    <row r="3615" spans="1:11" hidden="1" x14ac:dyDescent="0.2">
      <c r="A3615" s="1">
        <v>4887</v>
      </c>
      <c r="B3615" s="148">
        <v>65690065</v>
      </c>
      <c r="C3615" s="154" t="s">
        <v>1603</v>
      </c>
      <c r="D3615" s="145" t="s">
        <v>3794</v>
      </c>
      <c r="E3615" s="14" t="s">
        <v>3389</v>
      </c>
      <c r="F3615" s="145" t="s">
        <v>2695</v>
      </c>
      <c r="G3615" s="146">
        <v>4044</v>
      </c>
      <c r="H3615" s="146">
        <v>14</v>
      </c>
      <c r="I3615" s="153">
        <v>360030</v>
      </c>
      <c r="J3615" s="145" t="s">
        <v>3794</v>
      </c>
    </row>
    <row r="3616" spans="1:11" hidden="1" x14ac:dyDescent="0.2">
      <c r="A3616" s="88">
        <v>1988</v>
      </c>
      <c r="B3616" s="95">
        <v>65692902</v>
      </c>
      <c r="C3616" s="124" t="s">
        <v>3276</v>
      </c>
      <c r="D3616" s="10" t="str">
        <f>VLOOKUP(B3616,[1]PLANTA!$A$2:$T$2334,20,0)</f>
        <v>Grupo Administrativo IBAGUE</v>
      </c>
      <c r="E3616" s="100" t="s">
        <v>2651</v>
      </c>
      <c r="F3616" s="10" t="s">
        <v>2652</v>
      </c>
      <c r="G3616" s="11" t="s">
        <v>2662</v>
      </c>
      <c r="H3616" s="11" t="s">
        <v>2663</v>
      </c>
      <c r="I3616" s="125">
        <v>360030</v>
      </c>
      <c r="J3616" s="94" t="s">
        <v>252</v>
      </c>
      <c r="K3616" s="136" t="s">
        <v>251</v>
      </c>
    </row>
    <row r="3617" spans="1:11" hidden="1" x14ac:dyDescent="0.2">
      <c r="A3617" s="1">
        <v>4881</v>
      </c>
      <c r="B3617" s="148">
        <v>65692902</v>
      </c>
      <c r="C3617" s="154" t="s">
        <v>3276</v>
      </c>
      <c r="D3617" s="145" t="s">
        <v>3794</v>
      </c>
      <c r="E3617" s="14" t="s">
        <v>3389</v>
      </c>
      <c r="F3617" s="145" t="s">
        <v>2652</v>
      </c>
      <c r="G3617" s="146" t="s">
        <v>2662</v>
      </c>
      <c r="H3617" s="146" t="s">
        <v>2663</v>
      </c>
      <c r="I3617" s="153">
        <v>360030</v>
      </c>
      <c r="J3617" s="145" t="s">
        <v>3794</v>
      </c>
    </row>
    <row r="3618" spans="1:11" hidden="1" x14ac:dyDescent="0.2">
      <c r="A3618" s="88">
        <v>2296</v>
      </c>
      <c r="B3618" s="95">
        <v>65694819</v>
      </c>
      <c r="C3618" s="124" t="s">
        <v>1604</v>
      </c>
      <c r="D3618" s="10" t="str">
        <f>VLOOKUP(B3618,[1]PLANTA_TEMPORAL!$A$2:$T$2334,20,0)</f>
        <v>Grupo de Restitución</v>
      </c>
      <c r="E3618" s="100" t="s">
        <v>3364</v>
      </c>
      <c r="F3618" s="10" t="s">
        <v>2660</v>
      </c>
      <c r="G3618" s="11" t="s">
        <v>2668</v>
      </c>
      <c r="H3618" s="11" t="s">
        <v>2720</v>
      </c>
      <c r="I3618" s="125">
        <v>17020</v>
      </c>
      <c r="J3618" s="94" t="s">
        <v>54</v>
      </c>
      <c r="K3618" s="136" t="s">
        <v>3358</v>
      </c>
    </row>
    <row r="3619" spans="1:11" hidden="1" x14ac:dyDescent="0.2">
      <c r="A3619" s="1">
        <v>4911</v>
      </c>
      <c r="B3619" s="148">
        <v>65702898</v>
      </c>
      <c r="C3619" s="154" t="s">
        <v>3645</v>
      </c>
      <c r="D3619" s="145" t="s">
        <v>608</v>
      </c>
      <c r="E3619" s="14" t="s">
        <v>3389</v>
      </c>
      <c r="F3619" s="145" t="s">
        <v>2657</v>
      </c>
      <c r="G3619" s="146" t="s">
        <v>2658</v>
      </c>
      <c r="H3619" s="146">
        <v>15</v>
      </c>
      <c r="I3619" s="153">
        <v>360150</v>
      </c>
      <c r="J3619" s="145" t="s">
        <v>608</v>
      </c>
    </row>
    <row r="3620" spans="1:11" ht="38.25" hidden="1" x14ac:dyDescent="0.2">
      <c r="A3620" s="88">
        <v>2628</v>
      </c>
      <c r="B3620" s="105">
        <v>65703229</v>
      </c>
      <c r="C3620" s="115" t="s">
        <v>2029</v>
      </c>
      <c r="D3620" s="108" t="s">
        <v>1965</v>
      </c>
      <c r="E3620" s="132" t="s">
        <v>3388</v>
      </c>
      <c r="F3620" s="104" t="s">
        <v>3389</v>
      </c>
      <c r="G3620" s="104" t="s">
        <v>3389</v>
      </c>
      <c r="H3620" s="104" t="s">
        <v>3389</v>
      </c>
      <c r="I3620" s="104" t="s">
        <v>3389</v>
      </c>
      <c r="J3620" s="104" t="s">
        <v>161</v>
      </c>
      <c r="K3620" s="138" t="s">
        <v>161</v>
      </c>
    </row>
    <row r="3621" spans="1:11" hidden="1" x14ac:dyDescent="0.2">
      <c r="A3621" s="88">
        <v>2020</v>
      </c>
      <c r="B3621" s="95">
        <v>65706194</v>
      </c>
      <c r="C3621" s="124" t="s">
        <v>3286</v>
      </c>
      <c r="D3621" s="10" t="str">
        <f>VLOOKUP(B3621,[1]PLANTA!$A$2:$T$2334,20,0)</f>
        <v>EL ESPINAL</v>
      </c>
      <c r="E3621" s="100" t="s">
        <v>2651</v>
      </c>
      <c r="F3621" s="10" t="s">
        <v>2695</v>
      </c>
      <c r="G3621" s="11">
        <v>4044</v>
      </c>
      <c r="H3621" s="11">
        <v>11</v>
      </c>
      <c r="I3621" s="125">
        <v>360150</v>
      </c>
      <c r="J3621" s="94" t="s">
        <v>608</v>
      </c>
      <c r="K3621" s="136" t="s">
        <v>251</v>
      </c>
    </row>
    <row r="3622" spans="1:11" hidden="1" x14ac:dyDescent="0.2">
      <c r="A3622" s="1">
        <v>4910</v>
      </c>
      <c r="B3622" s="148">
        <v>65706194</v>
      </c>
      <c r="C3622" s="154" t="s">
        <v>3286</v>
      </c>
      <c r="D3622" s="145" t="s">
        <v>608</v>
      </c>
      <c r="E3622" s="14" t="s">
        <v>3389</v>
      </c>
      <c r="F3622" s="145" t="s">
        <v>2695</v>
      </c>
      <c r="G3622" s="146">
        <v>4044</v>
      </c>
      <c r="H3622" s="146">
        <v>11</v>
      </c>
      <c r="I3622" s="153">
        <v>360150</v>
      </c>
      <c r="J3622" s="145" t="s">
        <v>608</v>
      </c>
    </row>
    <row r="3623" spans="1:11" hidden="1" x14ac:dyDescent="0.2">
      <c r="A3623" s="1">
        <v>4870</v>
      </c>
      <c r="B3623" s="148">
        <v>65707035</v>
      </c>
      <c r="C3623" s="154" t="s">
        <v>3640</v>
      </c>
      <c r="D3623" s="145" t="s">
        <v>3793</v>
      </c>
      <c r="E3623" s="14" t="s">
        <v>3389</v>
      </c>
      <c r="F3623" s="145" t="s">
        <v>2652</v>
      </c>
      <c r="G3623" s="146">
        <v>2044</v>
      </c>
      <c r="H3623" s="146">
        <v>10</v>
      </c>
      <c r="I3623" s="153">
        <v>360020</v>
      </c>
      <c r="J3623" s="145" t="s">
        <v>3793</v>
      </c>
    </row>
    <row r="3624" spans="1:11" ht="25.5" hidden="1" x14ac:dyDescent="0.2">
      <c r="A3624" s="88">
        <v>2629</v>
      </c>
      <c r="B3624" s="105">
        <v>65708264</v>
      </c>
      <c r="C3624" s="115" t="s">
        <v>2294</v>
      </c>
      <c r="D3624" s="104" t="s">
        <v>2295</v>
      </c>
      <c r="E3624" s="132" t="s">
        <v>3388</v>
      </c>
      <c r="F3624" s="104" t="s">
        <v>3389</v>
      </c>
      <c r="G3624" s="104" t="s">
        <v>3389</v>
      </c>
      <c r="H3624" s="104" t="s">
        <v>3389</v>
      </c>
      <c r="I3624" s="104" t="s">
        <v>3389</v>
      </c>
      <c r="J3624" s="107" t="s">
        <v>257</v>
      </c>
      <c r="K3624" s="138" t="s">
        <v>251</v>
      </c>
    </row>
    <row r="3625" spans="1:11" hidden="1" x14ac:dyDescent="0.2">
      <c r="A3625" s="88">
        <v>1182</v>
      </c>
      <c r="B3625" s="95">
        <v>65714075</v>
      </c>
      <c r="C3625" s="124" t="s">
        <v>1605</v>
      </c>
      <c r="D3625" s="10" t="str">
        <f>VLOOKUP(B3625,[1]PLANTA!$A$2:$T$2334,20,0)</f>
        <v>Grupo Operativo Bogotá Zona Sur</v>
      </c>
      <c r="E3625" s="100" t="s">
        <v>2653</v>
      </c>
      <c r="F3625" s="10" t="s">
        <v>2657</v>
      </c>
      <c r="G3625" s="11">
        <v>4210</v>
      </c>
      <c r="H3625" s="11">
        <v>16</v>
      </c>
      <c r="I3625" s="125">
        <v>210040</v>
      </c>
      <c r="J3625" s="94" t="s">
        <v>172</v>
      </c>
      <c r="K3625" s="136" t="s">
        <v>172</v>
      </c>
    </row>
    <row r="3626" spans="1:11" hidden="1" x14ac:dyDescent="0.2">
      <c r="A3626" s="1">
        <v>4131</v>
      </c>
      <c r="B3626" s="148">
        <v>65714075</v>
      </c>
      <c r="C3626" s="154" t="s">
        <v>1605</v>
      </c>
      <c r="D3626" s="145" t="s">
        <v>3749</v>
      </c>
      <c r="E3626" s="14" t="s">
        <v>3389</v>
      </c>
      <c r="F3626" s="145" t="s">
        <v>2657</v>
      </c>
      <c r="G3626" s="146">
        <v>4210</v>
      </c>
      <c r="H3626" s="146">
        <v>16</v>
      </c>
      <c r="I3626" s="153">
        <v>210040</v>
      </c>
      <c r="J3626" s="145" t="s">
        <v>3749</v>
      </c>
    </row>
    <row r="3627" spans="1:11" hidden="1" x14ac:dyDescent="0.2">
      <c r="A3627" s="88">
        <v>1974</v>
      </c>
      <c r="B3627" s="95">
        <v>65742153</v>
      </c>
      <c r="C3627" s="124" t="s">
        <v>1606</v>
      </c>
      <c r="D3627" s="10" t="str">
        <f>VLOOKUP(B3627,[1]PLANTA!$A$2:$T$2334,20,0)</f>
        <v>Despacho del Registrador IBAGUE</v>
      </c>
      <c r="E3627" s="100" t="s">
        <v>2653</v>
      </c>
      <c r="F3627" s="10" t="s">
        <v>2652</v>
      </c>
      <c r="G3627" s="11" t="s">
        <v>2662</v>
      </c>
      <c r="H3627" s="11" t="s">
        <v>2698</v>
      </c>
      <c r="I3627" s="125">
        <v>360010</v>
      </c>
      <c r="J3627" s="94" t="s">
        <v>252</v>
      </c>
      <c r="K3627" s="136" t="s">
        <v>251</v>
      </c>
    </row>
    <row r="3628" spans="1:11" hidden="1" x14ac:dyDescent="0.2">
      <c r="A3628" s="1">
        <v>4867</v>
      </c>
      <c r="B3628" s="148">
        <v>65742153</v>
      </c>
      <c r="C3628" s="154" t="s">
        <v>1606</v>
      </c>
      <c r="D3628" s="145" t="s">
        <v>3792</v>
      </c>
      <c r="E3628" s="14" t="s">
        <v>3389</v>
      </c>
      <c r="F3628" s="145" t="s">
        <v>2652</v>
      </c>
      <c r="G3628" s="146" t="s">
        <v>2662</v>
      </c>
      <c r="H3628" s="146" t="s">
        <v>2698</v>
      </c>
      <c r="I3628" s="153">
        <v>360010</v>
      </c>
      <c r="J3628" s="145" t="s">
        <v>3792</v>
      </c>
    </row>
    <row r="3629" spans="1:11" hidden="1" x14ac:dyDescent="0.2">
      <c r="A3629" s="88">
        <v>1982</v>
      </c>
      <c r="B3629" s="95">
        <v>65752901</v>
      </c>
      <c r="C3629" s="124" t="s">
        <v>3275</v>
      </c>
      <c r="D3629" s="10" t="str">
        <f>VLOOKUP(B3629,[1]PLANTA!$A$2:$T$2334,20,0)</f>
        <v>Grupo Jurídico IBAGUE</v>
      </c>
      <c r="E3629" s="100" t="s">
        <v>2653</v>
      </c>
      <c r="F3629" s="10" t="s">
        <v>2657</v>
      </c>
      <c r="G3629" s="11">
        <v>4210</v>
      </c>
      <c r="H3629" s="11">
        <v>19</v>
      </c>
      <c r="I3629" s="125">
        <v>360020</v>
      </c>
      <c r="J3629" s="94" t="s">
        <v>252</v>
      </c>
      <c r="K3629" s="136" t="s">
        <v>251</v>
      </c>
    </row>
    <row r="3630" spans="1:11" hidden="1" x14ac:dyDescent="0.2">
      <c r="A3630" s="1">
        <v>4875</v>
      </c>
      <c r="B3630" s="148">
        <v>65752901</v>
      </c>
      <c r="C3630" s="154" t="s">
        <v>3275</v>
      </c>
      <c r="D3630" s="145" t="s">
        <v>3793</v>
      </c>
      <c r="E3630" s="14" t="s">
        <v>3389</v>
      </c>
      <c r="F3630" s="145" t="s">
        <v>2657</v>
      </c>
      <c r="G3630" s="146">
        <v>4210</v>
      </c>
      <c r="H3630" s="146">
        <v>19</v>
      </c>
      <c r="I3630" s="153">
        <v>360020</v>
      </c>
      <c r="J3630" s="145" t="s">
        <v>3793</v>
      </c>
    </row>
    <row r="3631" spans="1:11" hidden="1" x14ac:dyDescent="0.2">
      <c r="A3631" s="88">
        <v>2018</v>
      </c>
      <c r="B3631" s="95">
        <v>65768420</v>
      </c>
      <c r="C3631" s="124" t="s">
        <v>3284</v>
      </c>
      <c r="D3631" s="10" t="str">
        <f>VLOOKUP(B3631,[1]PLANTA!$A$2:$T$2334,20,0)</f>
        <v>EL ESPINAL</v>
      </c>
      <c r="E3631" s="100" t="s">
        <v>2651</v>
      </c>
      <c r="F3631" s="10" t="s">
        <v>2695</v>
      </c>
      <c r="G3631" s="11">
        <v>4044</v>
      </c>
      <c r="H3631" s="11">
        <v>14</v>
      </c>
      <c r="I3631" s="125">
        <v>360150</v>
      </c>
      <c r="J3631" s="94" t="s">
        <v>608</v>
      </c>
      <c r="K3631" s="136" t="s">
        <v>251</v>
      </c>
    </row>
    <row r="3632" spans="1:11" hidden="1" x14ac:dyDescent="0.2">
      <c r="A3632" s="1">
        <v>4908</v>
      </c>
      <c r="B3632" s="148">
        <v>65768420</v>
      </c>
      <c r="C3632" s="154" t="s">
        <v>3284</v>
      </c>
      <c r="D3632" s="145" t="s">
        <v>608</v>
      </c>
      <c r="E3632" s="14" t="s">
        <v>3389</v>
      </c>
      <c r="F3632" s="145" t="s">
        <v>2695</v>
      </c>
      <c r="G3632" s="146">
        <v>4044</v>
      </c>
      <c r="H3632" s="146">
        <v>14</v>
      </c>
      <c r="I3632" s="153">
        <v>360150</v>
      </c>
      <c r="J3632" s="145" t="s">
        <v>608</v>
      </c>
    </row>
    <row r="3633" spans="1:11" hidden="1" x14ac:dyDescent="0.2">
      <c r="A3633" s="88">
        <v>1987</v>
      </c>
      <c r="B3633" s="95">
        <v>65771467</v>
      </c>
      <c r="C3633" s="124" t="s">
        <v>1607</v>
      </c>
      <c r="D3633" s="10" t="str">
        <f>VLOOKUP(B3633,[1]PLANTA!$A$2:$T$2334,20,0)</f>
        <v>Grupo Administrativo IBAGUE</v>
      </c>
      <c r="E3633" s="100" t="s">
        <v>2651</v>
      </c>
      <c r="F3633" s="10" t="s">
        <v>2652</v>
      </c>
      <c r="G3633" s="11" t="s">
        <v>2662</v>
      </c>
      <c r="H3633" s="11" t="s">
        <v>2663</v>
      </c>
      <c r="I3633" s="125">
        <v>360030</v>
      </c>
      <c r="J3633" s="94" t="s">
        <v>252</v>
      </c>
      <c r="K3633" s="136" t="s">
        <v>251</v>
      </c>
    </row>
    <row r="3634" spans="1:11" hidden="1" x14ac:dyDescent="0.2">
      <c r="A3634" s="1">
        <v>4880</v>
      </c>
      <c r="B3634" s="148">
        <v>65771467</v>
      </c>
      <c r="C3634" s="154" t="s">
        <v>1607</v>
      </c>
      <c r="D3634" s="145" t="s">
        <v>3794</v>
      </c>
      <c r="E3634" s="14" t="s">
        <v>3389</v>
      </c>
      <c r="F3634" s="145" t="s">
        <v>2652</v>
      </c>
      <c r="G3634" s="146" t="s">
        <v>2662</v>
      </c>
      <c r="H3634" s="146" t="s">
        <v>2663</v>
      </c>
      <c r="I3634" s="153">
        <v>360030</v>
      </c>
      <c r="J3634" s="145" t="s">
        <v>3794</v>
      </c>
    </row>
    <row r="3635" spans="1:11" ht="25.5" hidden="1" x14ac:dyDescent="0.2">
      <c r="A3635" s="88">
        <v>2630</v>
      </c>
      <c r="B3635" s="102">
        <v>65775656</v>
      </c>
      <c r="C3635" s="114" t="s">
        <v>2581</v>
      </c>
      <c r="D3635" s="104" t="s">
        <v>2081</v>
      </c>
      <c r="E3635" s="132" t="s">
        <v>3388</v>
      </c>
      <c r="F3635" s="104" t="s">
        <v>3389</v>
      </c>
      <c r="G3635" s="104" t="s">
        <v>3389</v>
      </c>
      <c r="H3635" s="104" t="s">
        <v>3389</v>
      </c>
      <c r="I3635" s="104" t="s">
        <v>3389</v>
      </c>
      <c r="J3635" s="104" t="s">
        <v>252</v>
      </c>
      <c r="K3635" s="138" t="s">
        <v>251</v>
      </c>
    </row>
    <row r="3636" spans="1:11" hidden="1" x14ac:dyDescent="0.2">
      <c r="A3636" s="1">
        <v>4902</v>
      </c>
      <c r="B3636" s="148">
        <v>65831441</v>
      </c>
      <c r="C3636" s="154" t="s">
        <v>3644</v>
      </c>
      <c r="D3636" s="145" t="s">
        <v>256</v>
      </c>
      <c r="E3636" s="14" t="s">
        <v>3389</v>
      </c>
      <c r="F3636" s="145" t="s">
        <v>2652</v>
      </c>
      <c r="G3636" s="146">
        <v>2044</v>
      </c>
      <c r="H3636" s="146">
        <v>10</v>
      </c>
      <c r="I3636" s="153">
        <v>360140</v>
      </c>
      <c r="J3636" s="145" t="s">
        <v>256</v>
      </c>
    </row>
    <row r="3637" spans="1:11" hidden="1" x14ac:dyDescent="0.2">
      <c r="A3637" s="88">
        <v>2185</v>
      </c>
      <c r="B3637" s="95">
        <v>66700179</v>
      </c>
      <c r="C3637" s="124" t="s">
        <v>1608</v>
      </c>
      <c r="D3637" s="10" t="str">
        <f>VLOOKUP(B3637,[1]PLANTA!$A$2:$T$2334,20,0)</f>
        <v>ROLDANILLO</v>
      </c>
      <c r="E3637" s="100" t="s">
        <v>2653</v>
      </c>
      <c r="F3637" s="10" t="s">
        <v>2695</v>
      </c>
      <c r="G3637" s="11">
        <v>4044</v>
      </c>
      <c r="H3637" s="11">
        <v>16</v>
      </c>
      <c r="I3637" s="125">
        <v>380150</v>
      </c>
      <c r="J3637" s="94" t="s">
        <v>269</v>
      </c>
      <c r="K3637" s="136" t="s">
        <v>263</v>
      </c>
    </row>
    <row r="3638" spans="1:11" hidden="1" x14ac:dyDescent="0.2">
      <c r="A3638" s="1">
        <v>5066</v>
      </c>
      <c r="B3638" s="148">
        <v>66700179</v>
      </c>
      <c r="C3638" s="154" t="s">
        <v>1608</v>
      </c>
      <c r="D3638" s="145" t="s">
        <v>269</v>
      </c>
      <c r="E3638" s="14" t="s">
        <v>3389</v>
      </c>
      <c r="F3638" s="145" t="s">
        <v>2695</v>
      </c>
      <c r="G3638" s="146">
        <v>4044</v>
      </c>
      <c r="H3638" s="146">
        <v>16</v>
      </c>
      <c r="I3638" s="153">
        <v>380150</v>
      </c>
      <c r="J3638" s="145" t="s">
        <v>269</v>
      </c>
    </row>
    <row r="3639" spans="1:11" hidden="1" x14ac:dyDescent="0.2">
      <c r="A3639" s="88">
        <v>2063</v>
      </c>
      <c r="B3639" s="95">
        <v>66700897</v>
      </c>
      <c r="C3639" s="124" t="s">
        <v>1609</v>
      </c>
      <c r="D3639" s="10" t="str">
        <f>VLOOKUP(B3639,[1]PLANTA!$A$2:$T$2334,20,0)</f>
        <v>Grupo Jurídico CALI</v>
      </c>
      <c r="E3639" s="100" t="s">
        <v>2653</v>
      </c>
      <c r="F3639" s="10" t="s">
        <v>2652</v>
      </c>
      <c r="G3639" s="11">
        <v>2044</v>
      </c>
      <c r="H3639" s="11">
        <v>10</v>
      </c>
      <c r="I3639" s="125">
        <v>380020</v>
      </c>
      <c r="J3639" s="94" t="s">
        <v>264</v>
      </c>
      <c r="K3639" s="136" t="s">
        <v>263</v>
      </c>
    </row>
    <row r="3640" spans="1:11" hidden="1" x14ac:dyDescent="0.2">
      <c r="A3640" s="1">
        <v>4949</v>
      </c>
      <c r="B3640" s="148">
        <v>66700897</v>
      </c>
      <c r="C3640" s="154" t="s">
        <v>1609</v>
      </c>
      <c r="D3640" s="145" t="s">
        <v>3796</v>
      </c>
      <c r="E3640" s="14" t="s">
        <v>3389</v>
      </c>
      <c r="F3640" s="145" t="s">
        <v>2652</v>
      </c>
      <c r="G3640" s="146">
        <v>2044</v>
      </c>
      <c r="H3640" s="146">
        <v>10</v>
      </c>
      <c r="I3640" s="153">
        <v>380020</v>
      </c>
      <c r="J3640" s="145" t="s">
        <v>3796</v>
      </c>
    </row>
    <row r="3641" spans="1:11" ht="25.5" hidden="1" x14ac:dyDescent="0.2">
      <c r="A3641" s="88">
        <v>2631</v>
      </c>
      <c r="B3641" s="105">
        <v>66701683</v>
      </c>
      <c r="C3641" s="115" t="s">
        <v>2300</v>
      </c>
      <c r="D3641" s="104" t="s">
        <v>2228</v>
      </c>
      <c r="E3641" s="132" t="s">
        <v>3388</v>
      </c>
      <c r="F3641" s="104" t="s">
        <v>3389</v>
      </c>
      <c r="G3641" s="104" t="s">
        <v>3389</v>
      </c>
      <c r="H3641" s="104" t="s">
        <v>3389</v>
      </c>
      <c r="I3641" s="104" t="s">
        <v>3389</v>
      </c>
      <c r="J3641" s="107" t="s">
        <v>269</v>
      </c>
      <c r="K3641" s="137" t="s">
        <v>263</v>
      </c>
    </row>
    <row r="3642" spans="1:11" hidden="1" x14ac:dyDescent="0.2">
      <c r="A3642" s="88">
        <v>2191</v>
      </c>
      <c r="B3642" s="95">
        <v>66702442</v>
      </c>
      <c r="C3642" s="124" t="s">
        <v>3331</v>
      </c>
      <c r="D3642" s="10" t="str">
        <f>VLOOKUP(B3642,[1]PLANTA!$A$2:$T$2334,20,0)</f>
        <v>ROLDANILLO</v>
      </c>
      <c r="E3642" s="100" t="s">
        <v>2651</v>
      </c>
      <c r="F3642" s="10" t="s">
        <v>2695</v>
      </c>
      <c r="G3642" s="11">
        <v>4044</v>
      </c>
      <c r="H3642" s="11">
        <v>11</v>
      </c>
      <c r="I3642" s="125">
        <v>380150</v>
      </c>
      <c r="J3642" s="94" t="s">
        <v>269</v>
      </c>
      <c r="K3642" s="136" t="s">
        <v>263</v>
      </c>
    </row>
    <row r="3643" spans="1:11" hidden="1" x14ac:dyDescent="0.2">
      <c r="A3643" s="1">
        <v>5071</v>
      </c>
      <c r="B3643" s="148">
        <v>66702442</v>
      </c>
      <c r="C3643" s="154" t="s">
        <v>3331</v>
      </c>
      <c r="D3643" s="145" t="s">
        <v>269</v>
      </c>
      <c r="E3643" s="14" t="s">
        <v>3389</v>
      </c>
      <c r="F3643" s="145" t="s">
        <v>2695</v>
      </c>
      <c r="G3643" s="146">
        <v>4044</v>
      </c>
      <c r="H3643" s="146">
        <v>11</v>
      </c>
      <c r="I3643" s="153">
        <v>380150</v>
      </c>
      <c r="J3643" s="145" t="s">
        <v>269</v>
      </c>
    </row>
    <row r="3644" spans="1:11" hidden="1" x14ac:dyDescent="0.2">
      <c r="A3644" s="88">
        <v>2080</v>
      </c>
      <c r="B3644" s="95">
        <v>66708419</v>
      </c>
      <c r="C3644" s="124" t="s">
        <v>1610</v>
      </c>
      <c r="D3644" s="10" t="str">
        <f>VLOOKUP(B3644,[1]PLANTA!$A$2:$T$2334,20,0)</f>
        <v>Grupo Jurídico CALI</v>
      </c>
      <c r="E3644" s="100" t="s">
        <v>2653</v>
      </c>
      <c r="F3644" s="10" t="s">
        <v>2654</v>
      </c>
      <c r="G3644" s="11">
        <v>3124</v>
      </c>
      <c r="H3644" s="11">
        <v>16</v>
      </c>
      <c r="I3644" s="125">
        <v>380020</v>
      </c>
      <c r="J3644" s="94" t="s">
        <v>264</v>
      </c>
      <c r="K3644" s="136" t="s">
        <v>263</v>
      </c>
    </row>
    <row r="3645" spans="1:11" hidden="1" x14ac:dyDescent="0.2">
      <c r="A3645" s="1">
        <v>4967</v>
      </c>
      <c r="B3645" s="148">
        <v>66708419</v>
      </c>
      <c r="C3645" s="154" t="s">
        <v>1610</v>
      </c>
      <c r="D3645" s="145" t="s">
        <v>3796</v>
      </c>
      <c r="E3645" s="14" t="s">
        <v>3389</v>
      </c>
      <c r="F3645" s="145" t="s">
        <v>2654</v>
      </c>
      <c r="G3645" s="146">
        <v>3124</v>
      </c>
      <c r="H3645" s="146">
        <v>16</v>
      </c>
      <c r="I3645" s="153">
        <v>380020</v>
      </c>
      <c r="J3645" s="145" t="s">
        <v>3796</v>
      </c>
    </row>
    <row r="3646" spans="1:11" hidden="1" x14ac:dyDescent="0.2">
      <c r="A3646" s="88">
        <v>2206</v>
      </c>
      <c r="B3646" s="95">
        <v>66711584</v>
      </c>
      <c r="C3646" s="124" t="s">
        <v>1611</v>
      </c>
      <c r="D3646" s="10" t="str">
        <f>VLOOKUP(B3646,[1]PLANTA!$A$2:$T$2334,20,0)</f>
        <v>TULUA</v>
      </c>
      <c r="E3646" s="100" t="s">
        <v>2653</v>
      </c>
      <c r="F3646" s="10" t="s">
        <v>2695</v>
      </c>
      <c r="G3646" s="11">
        <v>4044</v>
      </c>
      <c r="H3646" s="11">
        <v>18</v>
      </c>
      <c r="I3646" s="125">
        <v>380170</v>
      </c>
      <c r="J3646" s="94" t="s">
        <v>271</v>
      </c>
      <c r="K3646" s="136" t="s">
        <v>263</v>
      </c>
    </row>
    <row r="3647" spans="1:11" hidden="1" x14ac:dyDescent="0.2">
      <c r="A3647" s="1">
        <v>5085</v>
      </c>
      <c r="B3647" s="148">
        <v>66711584</v>
      </c>
      <c r="C3647" s="154" t="s">
        <v>1611</v>
      </c>
      <c r="D3647" s="145" t="s">
        <v>271</v>
      </c>
      <c r="E3647" s="14" t="s">
        <v>3389</v>
      </c>
      <c r="F3647" s="145" t="s">
        <v>2695</v>
      </c>
      <c r="G3647" s="146">
        <v>4044</v>
      </c>
      <c r="H3647" s="146">
        <v>18</v>
      </c>
      <c r="I3647" s="153">
        <v>380170</v>
      </c>
      <c r="J3647" s="145" t="s">
        <v>271</v>
      </c>
    </row>
    <row r="3648" spans="1:11" hidden="1" x14ac:dyDescent="0.2">
      <c r="A3648" s="88">
        <v>436</v>
      </c>
      <c r="B3648" s="95">
        <v>66715688</v>
      </c>
      <c r="C3648" s="124" t="s">
        <v>1612</v>
      </c>
      <c r="D3648" s="10" t="str">
        <f>VLOOKUP(B3648,[1]PLANTA!$A$2:$T$2334,20,0)</f>
        <v>Grupo Jurídico Medellín Zona Sur</v>
      </c>
      <c r="E3648" s="100" t="s">
        <v>2653</v>
      </c>
      <c r="F3648" s="10" t="s">
        <v>2695</v>
      </c>
      <c r="G3648" s="11">
        <v>4044</v>
      </c>
      <c r="H3648" s="11">
        <v>16</v>
      </c>
      <c r="I3648" s="125">
        <v>110020</v>
      </c>
      <c r="J3648" s="94" t="s">
        <v>71</v>
      </c>
      <c r="K3648" s="136" t="s">
        <v>71</v>
      </c>
    </row>
    <row r="3649" spans="1:11" hidden="1" x14ac:dyDescent="0.2">
      <c r="A3649" s="1">
        <v>3406</v>
      </c>
      <c r="B3649" s="148">
        <v>66715688</v>
      </c>
      <c r="C3649" s="154" t="s">
        <v>1612</v>
      </c>
      <c r="D3649" s="145" t="s">
        <v>3715</v>
      </c>
      <c r="E3649" s="14" t="s">
        <v>3389</v>
      </c>
      <c r="F3649" s="145" t="s">
        <v>2695</v>
      </c>
      <c r="G3649" s="146">
        <v>4044</v>
      </c>
      <c r="H3649" s="146">
        <v>16</v>
      </c>
      <c r="I3649" s="153">
        <v>110020</v>
      </c>
      <c r="J3649" s="145" t="s">
        <v>3715</v>
      </c>
    </row>
    <row r="3650" spans="1:11" hidden="1" x14ac:dyDescent="0.2">
      <c r="A3650" s="88">
        <v>2632</v>
      </c>
      <c r="B3650" s="102">
        <v>66719204</v>
      </c>
      <c r="C3650" s="114" t="s">
        <v>2483</v>
      </c>
      <c r="D3650" s="104" t="s">
        <v>2095</v>
      </c>
      <c r="E3650" s="132" t="s">
        <v>3388</v>
      </c>
      <c r="F3650" s="104" t="s">
        <v>3389</v>
      </c>
      <c r="G3650" s="104" t="s">
        <v>3389</v>
      </c>
      <c r="H3650" s="104" t="s">
        <v>3389</v>
      </c>
      <c r="I3650" s="104" t="s">
        <v>3389</v>
      </c>
      <c r="J3650" s="104" t="s">
        <v>271</v>
      </c>
      <c r="K3650" s="137" t="s">
        <v>263</v>
      </c>
    </row>
    <row r="3651" spans="1:11" hidden="1" x14ac:dyDescent="0.2">
      <c r="A3651" s="88">
        <v>2212</v>
      </c>
      <c r="B3651" s="95">
        <v>66722650</v>
      </c>
      <c r="C3651" s="124" t="s">
        <v>3338</v>
      </c>
      <c r="D3651" s="10" t="str">
        <f>VLOOKUP(B3651,[1]PLANTA!$A$2:$T$2334,20,0)</f>
        <v>TULUA</v>
      </c>
      <c r="E3651" s="100" t="s">
        <v>2653</v>
      </c>
      <c r="F3651" s="10" t="s">
        <v>2657</v>
      </c>
      <c r="G3651" s="11" t="s">
        <v>2658</v>
      </c>
      <c r="H3651" s="11">
        <v>16</v>
      </c>
      <c r="I3651" s="125">
        <v>380170</v>
      </c>
      <c r="J3651" s="94" t="s">
        <v>271</v>
      </c>
      <c r="K3651" s="136" t="s">
        <v>263</v>
      </c>
    </row>
    <row r="3652" spans="1:11" hidden="1" x14ac:dyDescent="0.2">
      <c r="A3652" s="1">
        <v>5091</v>
      </c>
      <c r="B3652" s="148">
        <v>66722650</v>
      </c>
      <c r="C3652" s="154" t="s">
        <v>3338</v>
      </c>
      <c r="D3652" s="145" t="s">
        <v>271</v>
      </c>
      <c r="E3652" s="14" t="s">
        <v>3389</v>
      </c>
      <c r="F3652" s="145" t="s">
        <v>2657</v>
      </c>
      <c r="G3652" s="146" t="s">
        <v>2658</v>
      </c>
      <c r="H3652" s="146">
        <v>16</v>
      </c>
      <c r="I3652" s="153">
        <v>380170</v>
      </c>
      <c r="J3652" s="145" t="s">
        <v>271</v>
      </c>
    </row>
    <row r="3653" spans="1:11" hidden="1" x14ac:dyDescent="0.2">
      <c r="A3653" s="88">
        <v>2201</v>
      </c>
      <c r="B3653" s="95">
        <v>66726586</v>
      </c>
      <c r="C3653" s="124" t="s">
        <v>1613</v>
      </c>
      <c r="D3653" s="10" t="str">
        <f>VLOOKUP(B3653,[1]PLANTA!$A$2:$T$2334,20,0)</f>
        <v>TULUA</v>
      </c>
      <c r="E3653" s="100" t="s">
        <v>2651</v>
      </c>
      <c r="F3653" s="10" t="s">
        <v>2652</v>
      </c>
      <c r="G3653" s="11" t="s">
        <v>2662</v>
      </c>
      <c r="H3653" s="11" t="s">
        <v>2663</v>
      </c>
      <c r="I3653" s="125">
        <v>380170</v>
      </c>
      <c r="J3653" s="94" t="s">
        <v>271</v>
      </c>
      <c r="K3653" s="136" t="s">
        <v>263</v>
      </c>
    </row>
    <row r="3654" spans="1:11" hidden="1" x14ac:dyDescent="0.2">
      <c r="A3654" s="1">
        <v>5081</v>
      </c>
      <c r="B3654" s="148">
        <v>66726586</v>
      </c>
      <c r="C3654" s="154" t="s">
        <v>1613</v>
      </c>
      <c r="D3654" s="145" t="s">
        <v>271</v>
      </c>
      <c r="E3654" s="14" t="s">
        <v>3389</v>
      </c>
      <c r="F3654" s="145" t="s">
        <v>2652</v>
      </c>
      <c r="G3654" s="146" t="s">
        <v>2662</v>
      </c>
      <c r="H3654" s="146" t="s">
        <v>2663</v>
      </c>
      <c r="I3654" s="153">
        <v>380170</v>
      </c>
      <c r="J3654" s="145" t="s">
        <v>271</v>
      </c>
    </row>
    <row r="3655" spans="1:11" hidden="1" x14ac:dyDescent="0.2">
      <c r="A3655" s="88">
        <v>1753</v>
      </c>
      <c r="B3655" s="95">
        <v>66735025</v>
      </c>
      <c r="C3655" s="124" t="s">
        <v>3203</v>
      </c>
      <c r="D3655" s="10" t="str">
        <f>VLOOKUP(B3655,[1]PLANTA!$A$2:$T$2334,20,0)</f>
        <v>Grupo Jurídico ARMENIA</v>
      </c>
      <c r="E3655" s="100" t="s">
        <v>2651</v>
      </c>
      <c r="F3655" s="10" t="s">
        <v>2657</v>
      </c>
      <c r="G3655" s="11">
        <v>4210</v>
      </c>
      <c r="H3655" s="11">
        <v>16</v>
      </c>
      <c r="I3655" s="125">
        <v>320020</v>
      </c>
      <c r="J3655" s="94" t="s">
        <v>223</v>
      </c>
      <c r="K3655" s="136" t="s">
        <v>3200</v>
      </c>
    </row>
    <row r="3656" spans="1:11" hidden="1" x14ac:dyDescent="0.2">
      <c r="A3656" s="1">
        <v>4658</v>
      </c>
      <c r="B3656" s="148">
        <v>66735025</v>
      </c>
      <c r="C3656" s="154" t="s">
        <v>3203</v>
      </c>
      <c r="D3656" s="145" t="s">
        <v>3780</v>
      </c>
      <c r="E3656" s="14" t="s">
        <v>3389</v>
      </c>
      <c r="F3656" s="145" t="s">
        <v>2657</v>
      </c>
      <c r="G3656" s="146">
        <v>4210</v>
      </c>
      <c r="H3656" s="146">
        <v>16</v>
      </c>
      <c r="I3656" s="153">
        <v>320020</v>
      </c>
      <c r="J3656" s="145" t="s">
        <v>3780</v>
      </c>
    </row>
    <row r="3657" spans="1:11" hidden="1" x14ac:dyDescent="0.2">
      <c r="A3657" s="88">
        <v>2130</v>
      </c>
      <c r="B3657" s="95">
        <v>66737061</v>
      </c>
      <c r="C3657" s="124" t="s">
        <v>1614</v>
      </c>
      <c r="D3657" s="10" t="str">
        <f>VLOOKUP(B3657,[1]PLANTA!$A$2:$T$2334,20,0)</f>
        <v>BUENAVENTURA</v>
      </c>
      <c r="E3657" s="100" t="s">
        <v>2651</v>
      </c>
      <c r="F3657" s="10" t="s">
        <v>2695</v>
      </c>
      <c r="G3657" s="11">
        <v>4044</v>
      </c>
      <c r="H3657" s="11">
        <v>14</v>
      </c>
      <c r="I3657" s="125">
        <v>380110</v>
      </c>
      <c r="J3657" s="94" t="s">
        <v>265</v>
      </c>
      <c r="K3657" s="136" t="s">
        <v>263</v>
      </c>
    </row>
    <row r="3658" spans="1:11" hidden="1" x14ac:dyDescent="0.2">
      <c r="A3658" s="1">
        <v>5014</v>
      </c>
      <c r="B3658" s="148">
        <v>66737061</v>
      </c>
      <c r="C3658" s="154" t="s">
        <v>1614</v>
      </c>
      <c r="D3658" s="145" t="s">
        <v>265</v>
      </c>
      <c r="E3658" s="14" t="s">
        <v>3389</v>
      </c>
      <c r="F3658" s="145" t="s">
        <v>2695</v>
      </c>
      <c r="G3658" s="146">
        <v>4044</v>
      </c>
      <c r="H3658" s="146">
        <v>14</v>
      </c>
      <c r="I3658" s="153">
        <v>380110</v>
      </c>
      <c r="J3658" s="145" t="s">
        <v>265</v>
      </c>
    </row>
    <row r="3659" spans="1:11" hidden="1" x14ac:dyDescent="0.2">
      <c r="A3659" s="88">
        <v>373</v>
      </c>
      <c r="B3659" s="95">
        <v>66747203</v>
      </c>
      <c r="C3659" s="124" t="s">
        <v>2814</v>
      </c>
      <c r="D3659" s="10" t="str">
        <f>VLOOKUP(B3659,[1]PLANTA!$A$2:$T$2334,20,0)</f>
        <v>OFICINA DE CONTROL DISCIPLINARIO INTERNO</v>
      </c>
      <c r="E3659" s="100" t="s">
        <v>2651</v>
      </c>
      <c r="F3659" s="10" t="s">
        <v>2652</v>
      </c>
      <c r="G3659" s="11" t="s">
        <v>2662</v>
      </c>
      <c r="H3659" s="11" t="s">
        <v>2663</v>
      </c>
      <c r="I3659" s="125">
        <v>12000</v>
      </c>
      <c r="J3659" s="94" t="s">
        <v>54</v>
      </c>
      <c r="K3659" s="136" t="s">
        <v>278</v>
      </c>
    </row>
    <row r="3660" spans="1:11" hidden="1" x14ac:dyDescent="0.2">
      <c r="A3660" s="1">
        <v>3351</v>
      </c>
      <c r="B3660" s="148">
        <v>66747203</v>
      </c>
      <c r="C3660" s="154" t="s">
        <v>2814</v>
      </c>
      <c r="D3660" s="145" t="s">
        <v>3709</v>
      </c>
      <c r="E3660" s="14" t="s">
        <v>3389</v>
      </c>
      <c r="F3660" s="145" t="s">
        <v>2652</v>
      </c>
      <c r="G3660" s="146" t="s">
        <v>2662</v>
      </c>
      <c r="H3660" s="146" t="s">
        <v>2663</v>
      </c>
      <c r="I3660" s="153">
        <v>12000</v>
      </c>
      <c r="J3660" s="145" t="s">
        <v>3709</v>
      </c>
    </row>
    <row r="3661" spans="1:11" ht="25.5" hidden="1" x14ac:dyDescent="0.2">
      <c r="A3661" s="88">
        <v>2633</v>
      </c>
      <c r="B3661" s="105">
        <v>66756585</v>
      </c>
      <c r="C3661" s="115" t="s">
        <v>2188</v>
      </c>
      <c r="D3661" s="104" t="s">
        <v>2166</v>
      </c>
      <c r="E3661" s="132" t="s">
        <v>3388</v>
      </c>
      <c r="F3661" s="104" t="s">
        <v>3389</v>
      </c>
      <c r="G3661" s="104" t="s">
        <v>3389</v>
      </c>
      <c r="H3661" s="104" t="s">
        <v>3389</v>
      </c>
      <c r="I3661" s="104" t="s">
        <v>3389</v>
      </c>
      <c r="J3661" s="107" t="s">
        <v>268</v>
      </c>
      <c r="K3661" s="137" t="s">
        <v>263</v>
      </c>
    </row>
    <row r="3662" spans="1:11" hidden="1" x14ac:dyDescent="0.2">
      <c r="A3662" s="88">
        <v>2061</v>
      </c>
      <c r="B3662" s="95">
        <v>66756738</v>
      </c>
      <c r="C3662" s="124" t="s">
        <v>1615</v>
      </c>
      <c r="D3662" s="10" t="str">
        <f>VLOOKUP(B3662,[1]PLANTA!$A$2:$T$2334,20,0)</f>
        <v>Grupo Jurídico CALI</v>
      </c>
      <c r="E3662" s="100" t="s">
        <v>2653</v>
      </c>
      <c r="F3662" s="10" t="s">
        <v>2652</v>
      </c>
      <c r="G3662" s="11">
        <v>2044</v>
      </c>
      <c r="H3662" s="11">
        <v>10</v>
      </c>
      <c r="I3662" s="125">
        <v>380020</v>
      </c>
      <c r="J3662" s="94" t="s">
        <v>264</v>
      </c>
      <c r="K3662" s="136" t="s">
        <v>263</v>
      </c>
    </row>
    <row r="3663" spans="1:11" hidden="1" x14ac:dyDescent="0.2">
      <c r="A3663" s="1">
        <v>4947</v>
      </c>
      <c r="B3663" s="148">
        <v>66756738</v>
      </c>
      <c r="C3663" s="154" t="s">
        <v>1615</v>
      </c>
      <c r="D3663" s="145" t="s">
        <v>3796</v>
      </c>
      <c r="E3663" s="14" t="s">
        <v>3389</v>
      </c>
      <c r="F3663" s="145" t="s">
        <v>2652</v>
      </c>
      <c r="G3663" s="146">
        <v>2044</v>
      </c>
      <c r="H3663" s="146">
        <v>10</v>
      </c>
      <c r="I3663" s="153">
        <v>380020</v>
      </c>
      <c r="J3663" s="145" t="s">
        <v>3796</v>
      </c>
    </row>
    <row r="3664" spans="1:11" hidden="1" x14ac:dyDescent="0.2">
      <c r="A3664" s="88">
        <v>2127</v>
      </c>
      <c r="B3664" s="95">
        <v>66756894</v>
      </c>
      <c r="C3664" s="124" t="s">
        <v>1616</v>
      </c>
      <c r="D3664" s="10" t="str">
        <f>VLOOKUP(B3664,[1]PLANTA!$A$2:$T$2334,20,0)</f>
        <v>Grupo Operativo CALI</v>
      </c>
      <c r="E3664" s="100" t="s">
        <v>2651</v>
      </c>
      <c r="F3664" s="10" t="s">
        <v>2657</v>
      </c>
      <c r="G3664" s="11">
        <v>4210</v>
      </c>
      <c r="H3664" s="11">
        <v>16</v>
      </c>
      <c r="I3664" s="125">
        <v>380040</v>
      </c>
      <c r="J3664" s="94" t="s">
        <v>264</v>
      </c>
      <c r="K3664" s="136" t="s">
        <v>263</v>
      </c>
    </row>
    <row r="3665" spans="1:11" hidden="1" x14ac:dyDescent="0.2">
      <c r="A3665" s="1">
        <v>5011</v>
      </c>
      <c r="B3665" s="148">
        <v>66756894</v>
      </c>
      <c r="C3665" s="154" t="s">
        <v>1616</v>
      </c>
      <c r="D3665" s="145" t="s">
        <v>3325</v>
      </c>
      <c r="E3665" s="14" t="s">
        <v>3389</v>
      </c>
      <c r="F3665" s="145" t="s">
        <v>2657</v>
      </c>
      <c r="G3665" s="146">
        <v>4210</v>
      </c>
      <c r="H3665" s="146">
        <v>16</v>
      </c>
      <c r="I3665" s="153">
        <v>380040</v>
      </c>
      <c r="J3665" s="145" t="s">
        <v>3325</v>
      </c>
    </row>
    <row r="3666" spans="1:11" hidden="1" x14ac:dyDescent="0.2">
      <c r="A3666" s="88">
        <v>2180</v>
      </c>
      <c r="B3666" s="95">
        <v>66765663</v>
      </c>
      <c r="C3666" s="124" t="s">
        <v>1617</v>
      </c>
      <c r="D3666" s="10" t="str">
        <f>VLOOKUP(B3666,[1]PLANTA!$A$2:$T$2334,20,0)</f>
        <v>PALMIRA</v>
      </c>
      <c r="E3666" s="100" t="s">
        <v>2653</v>
      </c>
      <c r="F3666" s="10" t="s">
        <v>2657</v>
      </c>
      <c r="G3666" s="11" t="s">
        <v>2658</v>
      </c>
      <c r="H3666" s="11" t="s">
        <v>2717</v>
      </c>
      <c r="I3666" s="125">
        <v>380140</v>
      </c>
      <c r="J3666" s="94" t="s">
        <v>268</v>
      </c>
      <c r="K3666" s="136" t="s">
        <v>263</v>
      </c>
    </row>
    <row r="3667" spans="1:11" hidden="1" x14ac:dyDescent="0.2">
      <c r="A3667" s="1">
        <v>5061</v>
      </c>
      <c r="B3667" s="148">
        <v>66765663</v>
      </c>
      <c r="C3667" s="154" t="s">
        <v>1617</v>
      </c>
      <c r="D3667" s="145" t="s">
        <v>268</v>
      </c>
      <c r="E3667" s="14" t="s">
        <v>3389</v>
      </c>
      <c r="F3667" s="145" t="s">
        <v>2657</v>
      </c>
      <c r="G3667" s="146" t="s">
        <v>2658</v>
      </c>
      <c r="H3667" s="146" t="s">
        <v>2717</v>
      </c>
      <c r="I3667" s="153">
        <v>380140</v>
      </c>
      <c r="J3667" s="145" t="s">
        <v>268</v>
      </c>
    </row>
    <row r="3668" spans="1:11" hidden="1" x14ac:dyDescent="0.2">
      <c r="A3668" s="88">
        <v>2109</v>
      </c>
      <c r="B3668" s="95">
        <v>66768584</v>
      </c>
      <c r="C3668" s="124" t="s">
        <v>1618</v>
      </c>
      <c r="D3668" s="10" t="str">
        <f>VLOOKUP(B3668,[1]PLANTA!$A$2:$T$2334,20,0)</f>
        <v>Grupo Operativo CALI</v>
      </c>
      <c r="E3668" s="100" t="s">
        <v>2651</v>
      </c>
      <c r="F3668" s="10" t="s">
        <v>2654</v>
      </c>
      <c r="G3668" s="11">
        <v>3124</v>
      </c>
      <c r="H3668" s="11">
        <v>16</v>
      </c>
      <c r="I3668" s="125">
        <v>380040</v>
      </c>
      <c r="J3668" s="94" t="s">
        <v>264</v>
      </c>
      <c r="K3668" s="136" t="s">
        <v>263</v>
      </c>
    </row>
    <row r="3669" spans="1:11" hidden="1" x14ac:dyDescent="0.2">
      <c r="A3669" s="1">
        <v>4994</v>
      </c>
      <c r="B3669" s="148">
        <v>66768584</v>
      </c>
      <c r="C3669" s="154" t="s">
        <v>1618</v>
      </c>
      <c r="D3669" s="145" t="s">
        <v>3325</v>
      </c>
      <c r="E3669" s="14" t="s">
        <v>3389</v>
      </c>
      <c r="F3669" s="145" t="s">
        <v>2654</v>
      </c>
      <c r="G3669" s="146">
        <v>3124</v>
      </c>
      <c r="H3669" s="146">
        <v>16</v>
      </c>
      <c r="I3669" s="153">
        <v>380040</v>
      </c>
      <c r="J3669" s="145" t="s">
        <v>3325</v>
      </c>
    </row>
    <row r="3670" spans="1:11" hidden="1" x14ac:dyDescent="0.2">
      <c r="A3670" s="88">
        <v>2111</v>
      </c>
      <c r="B3670" s="95">
        <v>66807274</v>
      </c>
      <c r="C3670" s="124" t="s">
        <v>1619</v>
      </c>
      <c r="D3670" s="10" t="str">
        <f>VLOOKUP(B3670,[1]PLANTA!$A$2:$T$2334,20,0)</f>
        <v>Grupo Operativo CALI</v>
      </c>
      <c r="E3670" s="100" t="s">
        <v>2653</v>
      </c>
      <c r="F3670" s="10" t="s">
        <v>2654</v>
      </c>
      <c r="G3670" s="11">
        <v>3124</v>
      </c>
      <c r="H3670" s="11">
        <v>14</v>
      </c>
      <c r="I3670" s="125">
        <v>380040</v>
      </c>
      <c r="J3670" s="94" t="s">
        <v>264</v>
      </c>
      <c r="K3670" s="136" t="s">
        <v>263</v>
      </c>
    </row>
    <row r="3671" spans="1:11" hidden="1" x14ac:dyDescent="0.2">
      <c r="A3671" s="1">
        <v>4996</v>
      </c>
      <c r="B3671" s="148">
        <v>66807274</v>
      </c>
      <c r="C3671" s="154" t="s">
        <v>1619</v>
      </c>
      <c r="D3671" s="145" t="s">
        <v>3325</v>
      </c>
      <c r="E3671" s="14" t="s">
        <v>3389</v>
      </c>
      <c r="F3671" s="145" t="s">
        <v>2654</v>
      </c>
      <c r="G3671" s="146">
        <v>3124</v>
      </c>
      <c r="H3671" s="146">
        <v>14</v>
      </c>
      <c r="I3671" s="153">
        <v>380040</v>
      </c>
      <c r="J3671" s="145" t="s">
        <v>3325</v>
      </c>
    </row>
    <row r="3672" spans="1:11" ht="25.5" hidden="1" x14ac:dyDescent="0.2">
      <c r="A3672" s="88">
        <v>2634</v>
      </c>
      <c r="B3672" s="105">
        <v>66814136</v>
      </c>
      <c r="C3672" s="115" t="s">
        <v>2152</v>
      </c>
      <c r="D3672" s="104" t="s">
        <v>1972</v>
      </c>
      <c r="E3672" s="132" t="s">
        <v>3388</v>
      </c>
      <c r="F3672" s="104" t="s">
        <v>3389</v>
      </c>
      <c r="G3672" s="104" t="s">
        <v>3389</v>
      </c>
      <c r="H3672" s="104" t="s">
        <v>3389</v>
      </c>
      <c r="I3672" s="104" t="s">
        <v>3389</v>
      </c>
      <c r="J3672" s="107" t="s">
        <v>54</v>
      </c>
      <c r="K3672" s="137" t="s">
        <v>278</v>
      </c>
    </row>
    <row r="3673" spans="1:11" hidden="1" x14ac:dyDescent="0.2">
      <c r="A3673" s="88">
        <v>2094</v>
      </c>
      <c r="B3673" s="95">
        <v>66822169</v>
      </c>
      <c r="C3673" s="124" t="s">
        <v>3305</v>
      </c>
      <c r="D3673" s="10" t="str">
        <f>VLOOKUP(B3673,[1]PLANTA!$A$2:$T$2334,20,0)</f>
        <v>Grupo Administrativo CALI</v>
      </c>
      <c r="E3673" s="100" t="s">
        <v>2651</v>
      </c>
      <c r="F3673" s="10" t="s">
        <v>2652</v>
      </c>
      <c r="G3673" s="11" t="s">
        <v>2662</v>
      </c>
      <c r="H3673" s="11" t="s">
        <v>2698</v>
      </c>
      <c r="I3673" s="125">
        <v>380030</v>
      </c>
      <c r="J3673" s="94" t="s">
        <v>264</v>
      </c>
      <c r="K3673" s="136" t="s">
        <v>263</v>
      </c>
    </row>
    <row r="3674" spans="1:11" hidden="1" x14ac:dyDescent="0.2">
      <c r="A3674" s="1">
        <v>4980</v>
      </c>
      <c r="B3674" s="148">
        <v>66822169</v>
      </c>
      <c r="C3674" s="154" t="s">
        <v>3305</v>
      </c>
      <c r="D3674" s="145" t="s">
        <v>3797</v>
      </c>
      <c r="E3674" s="14" t="s">
        <v>3389</v>
      </c>
      <c r="F3674" s="145" t="s">
        <v>2652</v>
      </c>
      <c r="G3674" s="146" t="s">
        <v>2662</v>
      </c>
      <c r="H3674" s="146" t="s">
        <v>2698</v>
      </c>
      <c r="I3674" s="153">
        <v>380030</v>
      </c>
      <c r="J3674" s="145" t="s">
        <v>3797</v>
      </c>
    </row>
    <row r="3675" spans="1:11" hidden="1" x14ac:dyDescent="0.2">
      <c r="A3675" s="88">
        <v>2190</v>
      </c>
      <c r="B3675" s="95">
        <v>66870779</v>
      </c>
      <c r="C3675" s="124" t="s">
        <v>1620</v>
      </c>
      <c r="D3675" s="10" t="str">
        <f>VLOOKUP(B3675,[1]PLANTA!$A$2:$T$2334,20,0)</f>
        <v>ROLDANILLO</v>
      </c>
      <c r="E3675" s="100" t="s">
        <v>2651</v>
      </c>
      <c r="F3675" s="10" t="s">
        <v>2695</v>
      </c>
      <c r="G3675" s="11">
        <v>4044</v>
      </c>
      <c r="H3675" s="11">
        <v>11</v>
      </c>
      <c r="I3675" s="125">
        <v>380150</v>
      </c>
      <c r="J3675" s="94" t="s">
        <v>269</v>
      </c>
      <c r="K3675" s="136" t="s">
        <v>263</v>
      </c>
    </row>
    <row r="3676" spans="1:11" hidden="1" x14ac:dyDescent="0.2">
      <c r="A3676" s="88">
        <v>2069</v>
      </c>
      <c r="B3676" s="95">
        <v>66902328</v>
      </c>
      <c r="C3676" s="124" t="s">
        <v>1621</v>
      </c>
      <c r="D3676" s="10" t="str">
        <f>VLOOKUP(B3676,[1]PLANTA!$A$2:$T$2334,20,0)</f>
        <v>Grupo Jurídico CALI</v>
      </c>
      <c r="E3676" s="100" t="s">
        <v>2651</v>
      </c>
      <c r="F3676" s="10" t="s">
        <v>2652</v>
      </c>
      <c r="G3676" s="11" t="s">
        <v>2662</v>
      </c>
      <c r="H3676" s="11" t="s">
        <v>2671</v>
      </c>
      <c r="I3676" s="125">
        <v>380020</v>
      </c>
      <c r="J3676" s="94" t="s">
        <v>264</v>
      </c>
      <c r="K3676" s="136" t="s">
        <v>263</v>
      </c>
    </row>
    <row r="3677" spans="1:11" hidden="1" x14ac:dyDescent="0.2">
      <c r="A3677" s="1">
        <v>4955</v>
      </c>
      <c r="B3677" s="148">
        <v>66902328</v>
      </c>
      <c r="C3677" s="154" t="s">
        <v>1621</v>
      </c>
      <c r="D3677" s="145" t="s">
        <v>3796</v>
      </c>
      <c r="E3677" s="14" t="s">
        <v>3389</v>
      </c>
      <c r="F3677" s="145" t="s">
        <v>2652</v>
      </c>
      <c r="G3677" s="146" t="s">
        <v>2662</v>
      </c>
      <c r="H3677" s="146" t="s">
        <v>2671</v>
      </c>
      <c r="I3677" s="153">
        <v>380020</v>
      </c>
      <c r="J3677" s="145" t="s">
        <v>3796</v>
      </c>
    </row>
    <row r="3678" spans="1:11" hidden="1" x14ac:dyDescent="0.2">
      <c r="A3678" s="88">
        <v>2635</v>
      </c>
      <c r="B3678" s="105">
        <v>66919844</v>
      </c>
      <c r="C3678" s="115" t="s">
        <v>2089</v>
      </c>
      <c r="D3678" s="104" t="s">
        <v>2086</v>
      </c>
      <c r="E3678" s="132" t="s">
        <v>3388</v>
      </c>
      <c r="F3678" s="104" t="s">
        <v>3389</v>
      </c>
      <c r="G3678" s="104" t="s">
        <v>3389</v>
      </c>
      <c r="H3678" s="104" t="s">
        <v>3389</v>
      </c>
      <c r="I3678" s="104" t="s">
        <v>3389</v>
      </c>
      <c r="J3678" s="107" t="s">
        <v>264</v>
      </c>
      <c r="K3678" s="137" t="s">
        <v>263</v>
      </c>
    </row>
    <row r="3679" spans="1:11" ht="25.5" hidden="1" x14ac:dyDescent="0.2">
      <c r="A3679" s="88">
        <v>2636</v>
      </c>
      <c r="B3679" s="105">
        <v>66948276</v>
      </c>
      <c r="C3679" s="115" t="s">
        <v>2298</v>
      </c>
      <c r="D3679" s="104" t="s">
        <v>2148</v>
      </c>
      <c r="E3679" s="132" t="s">
        <v>3388</v>
      </c>
      <c r="F3679" s="104" t="s">
        <v>3389</v>
      </c>
      <c r="G3679" s="104" t="s">
        <v>3389</v>
      </c>
      <c r="H3679" s="104" t="s">
        <v>3389</v>
      </c>
      <c r="I3679" s="104" t="s">
        <v>3389</v>
      </c>
      <c r="J3679" s="104" t="s">
        <v>144</v>
      </c>
      <c r="K3679" s="138" t="s">
        <v>143</v>
      </c>
    </row>
    <row r="3680" spans="1:11" hidden="1" x14ac:dyDescent="0.2">
      <c r="A3680" s="1">
        <v>5053</v>
      </c>
      <c r="B3680" s="148">
        <v>66999788</v>
      </c>
      <c r="C3680" s="154" t="s">
        <v>3654</v>
      </c>
      <c r="D3680" s="145" t="s">
        <v>268</v>
      </c>
      <c r="E3680" s="14" t="s">
        <v>3389</v>
      </c>
      <c r="F3680" s="145" t="s">
        <v>2695</v>
      </c>
      <c r="G3680" s="146">
        <v>4044</v>
      </c>
      <c r="H3680" s="146">
        <v>16</v>
      </c>
      <c r="I3680" s="153">
        <v>380140</v>
      </c>
      <c r="J3680" s="145" t="s">
        <v>268</v>
      </c>
    </row>
    <row r="3681" spans="1:11" hidden="1" x14ac:dyDescent="0.2">
      <c r="A3681" s="88">
        <v>2637</v>
      </c>
      <c r="B3681" s="105">
        <v>67013791</v>
      </c>
      <c r="C3681" s="115" t="s">
        <v>2255</v>
      </c>
      <c r="D3681" s="104" t="s">
        <v>2183</v>
      </c>
      <c r="E3681" s="132" t="s">
        <v>3388</v>
      </c>
      <c r="F3681" s="104" t="s">
        <v>3389</v>
      </c>
      <c r="G3681" s="104" t="s">
        <v>3389</v>
      </c>
      <c r="H3681" s="104" t="s">
        <v>3389</v>
      </c>
      <c r="I3681" s="104" t="s">
        <v>3389</v>
      </c>
      <c r="J3681" s="107" t="s">
        <v>264</v>
      </c>
      <c r="K3681" s="137" t="s">
        <v>263</v>
      </c>
    </row>
    <row r="3682" spans="1:11" hidden="1" x14ac:dyDescent="0.2">
      <c r="A3682" s="1">
        <v>5045</v>
      </c>
      <c r="B3682" s="148">
        <v>67014602</v>
      </c>
      <c r="C3682" s="154" t="s">
        <v>3653</v>
      </c>
      <c r="D3682" s="145" t="s">
        <v>268</v>
      </c>
      <c r="E3682" s="14" t="s">
        <v>3389</v>
      </c>
      <c r="F3682" s="145" t="s">
        <v>2850</v>
      </c>
      <c r="G3682" s="146" t="s">
        <v>2851</v>
      </c>
      <c r="H3682" s="146" t="s">
        <v>2681</v>
      </c>
      <c r="I3682" s="153">
        <v>380140</v>
      </c>
      <c r="J3682" s="145" t="s">
        <v>268</v>
      </c>
    </row>
    <row r="3683" spans="1:11" hidden="1" x14ac:dyDescent="0.2">
      <c r="A3683" s="88">
        <v>2168</v>
      </c>
      <c r="B3683" s="95">
        <v>67016194</v>
      </c>
      <c r="C3683" s="124" t="s">
        <v>3324</v>
      </c>
      <c r="D3683" s="10" t="str">
        <f>VLOOKUP(B3683,[1]PLANTA!$A$2:$T$2334,20,0)</f>
        <v>Grupo Operativo CALI</v>
      </c>
      <c r="E3683" s="100" t="s">
        <v>2651</v>
      </c>
      <c r="F3683" s="10" t="s">
        <v>2652</v>
      </c>
      <c r="G3683" s="11" t="s">
        <v>2662</v>
      </c>
      <c r="H3683" s="11" t="s">
        <v>2663</v>
      </c>
      <c r="I3683" s="125">
        <v>380140</v>
      </c>
      <c r="J3683" s="94" t="s">
        <v>3325</v>
      </c>
      <c r="K3683" s="136" t="s">
        <v>263</v>
      </c>
    </row>
    <row r="3684" spans="1:11" hidden="1" x14ac:dyDescent="0.2">
      <c r="A3684" s="1">
        <v>4992</v>
      </c>
      <c r="B3684" s="148">
        <v>67016194</v>
      </c>
      <c r="C3684" s="154" t="s">
        <v>3324</v>
      </c>
      <c r="D3684" s="145" t="s">
        <v>3325</v>
      </c>
      <c r="E3684" s="14" t="s">
        <v>3389</v>
      </c>
      <c r="F3684" s="145" t="s">
        <v>2652</v>
      </c>
      <c r="G3684" s="146" t="s">
        <v>2662</v>
      </c>
      <c r="H3684" s="146" t="s">
        <v>2663</v>
      </c>
      <c r="I3684" s="153">
        <v>380040</v>
      </c>
      <c r="J3684" s="145" t="s">
        <v>3325</v>
      </c>
    </row>
    <row r="3685" spans="1:11" hidden="1" x14ac:dyDescent="0.2">
      <c r="A3685" s="1">
        <v>4948</v>
      </c>
      <c r="B3685" s="148">
        <v>67021888</v>
      </c>
      <c r="C3685" s="154" t="s">
        <v>3649</v>
      </c>
      <c r="D3685" s="145" t="s">
        <v>3796</v>
      </c>
      <c r="E3685" s="14" t="s">
        <v>3389</v>
      </c>
      <c r="F3685" s="145" t="s">
        <v>2652</v>
      </c>
      <c r="G3685" s="146">
        <v>2044</v>
      </c>
      <c r="H3685" s="146">
        <v>10</v>
      </c>
      <c r="I3685" s="153">
        <v>380020</v>
      </c>
      <c r="J3685" s="145" t="s">
        <v>3796</v>
      </c>
    </row>
    <row r="3686" spans="1:11" ht="38.25" hidden="1" x14ac:dyDescent="0.2">
      <c r="A3686" s="88">
        <v>2638</v>
      </c>
      <c r="B3686" s="105">
        <v>67040492</v>
      </c>
      <c r="C3686" s="115" t="s">
        <v>2337</v>
      </c>
      <c r="D3686" s="108" t="s">
        <v>1965</v>
      </c>
      <c r="E3686" s="132" t="s">
        <v>3388</v>
      </c>
      <c r="F3686" s="104" t="s">
        <v>3389</v>
      </c>
      <c r="G3686" s="104" t="s">
        <v>3389</v>
      </c>
      <c r="H3686" s="104" t="s">
        <v>3389</v>
      </c>
      <c r="I3686" s="104" t="s">
        <v>3389</v>
      </c>
      <c r="J3686" s="104" t="s">
        <v>161</v>
      </c>
      <c r="K3686" s="138" t="s">
        <v>161</v>
      </c>
    </row>
    <row r="3687" spans="1:11" hidden="1" x14ac:dyDescent="0.2">
      <c r="A3687" s="88">
        <v>2219</v>
      </c>
      <c r="B3687" s="95">
        <v>68288143</v>
      </c>
      <c r="C3687" s="124" t="s">
        <v>1622</v>
      </c>
      <c r="D3687" s="10" t="str">
        <f>VLOOKUP(B3687,[1]PLANTA!$A$2:$T$2334,20,0)</f>
        <v>ARAUCA</v>
      </c>
      <c r="E3687" s="100" t="s">
        <v>2653</v>
      </c>
      <c r="F3687" s="10" t="s">
        <v>2695</v>
      </c>
      <c r="G3687" s="11">
        <v>4044</v>
      </c>
      <c r="H3687" s="11">
        <v>16</v>
      </c>
      <c r="I3687" s="125">
        <v>390000</v>
      </c>
      <c r="J3687" s="94" t="s">
        <v>102</v>
      </c>
      <c r="K3687" s="136" t="s">
        <v>102</v>
      </c>
    </row>
    <row r="3688" spans="1:11" hidden="1" x14ac:dyDescent="0.2">
      <c r="A3688" s="1">
        <v>5098</v>
      </c>
      <c r="B3688" s="148">
        <v>68288143</v>
      </c>
      <c r="C3688" s="154" t="s">
        <v>1622</v>
      </c>
      <c r="D3688" s="145" t="s">
        <v>102</v>
      </c>
      <c r="E3688" s="14" t="s">
        <v>3389</v>
      </c>
      <c r="F3688" s="145" t="s">
        <v>2695</v>
      </c>
      <c r="G3688" s="146">
        <v>4044</v>
      </c>
      <c r="H3688" s="146">
        <v>16</v>
      </c>
      <c r="I3688" s="153">
        <v>390000</v>
      </c>
      <c r="J3688" s="145" t="s">
        <v>102</v>
      </c>
    </row>
    <row r="3689" spans="1:11" hidden="1" x14ac:dyDescent="0.2">
      <c r="A3689" s="88">
        <v>2247</v>
      </c>
      <c r="B3689" s="95">
        <v>69026253</v>
      </c>
      <c r="C3689" s="124" t="s">
        <v>1623</v>
      </c>
      <c r="D3689" s="10" t="str">
        <f>VLOOKUP(B3689,[1]PLANTA!$A$2:$T$2334,20,0)</f>
        <v>PUERTO ASIS</v>
      </c>
      <c r="E3689" s="100" t="s">
        <v>2651</v>
      </c>
      <c r="F3689" s="10" t="s">
        <v>2657</v>
      </c>
      <c r="G3689" s="11" t="s">
        <v>2658</v>
      </c>
      <c r="H3689" s="11" t="s">
        <v>2735</v>
      </c>
      <c r="I3689" s="125">
        <v>410110</v>
      </c>
      <c r="J3689" s="94" t="s">
        <v>222</v>
      </c>
      <c r="K3689" s="136" t="s">
        <v>220</v>
      </c>
    </row>
    <row r="3690" spans="1:11" hidden="1" x14ac:dyDescent="0.2">
      <c r="A3690" s="1">
        <v>5012</v>
      </c>
      <c r="B3690" s="148">
        <v>69026253</v>
      </c>
      <c r="C3690" s="154" t="s">
        <v>1623</v>
      </c>
      <c r="D3690" s="145" t="s">
        <v>3325</v>
      </c>
      <c r="E3690" s="14" t="s">
        <v>3389</v>
      </c>
      <c r="F3690" s="145" t="s">
        <v>2657</v>
      </c>
      <c r="G3690" s="146" t="s">
        <v>2658</v>
      </c>
      <c r="H3690" s="146" t="s">
        <v>2735</v>
      </c>
      <c r="I3690" s="153">
        <v>380040</v>
      </c>
      <c r="J3690" s="145" t="s">
        <v>3325</v>
      </c>
    </row>
    <row r="3691" spans="1:11" ht="38.25" hidden="1" x14ac:dyDescent="0.2">
      <c r="A3691" s="88">
        <v>2639</v>
      </c>
      <c r="B3691" s="105">
        <v>69029713</v>
      </c>
      <c r="C3691" s="115" t="s">
        <v>2260</v>
      </c>
      <c r="D3691" s="104" t="s">
        <v>2121</v>
      </c>
      <c r="E3691" s="132" t="s">
        <v>3388</v>
      </c>
      <c r="F3691" s="104" t="s">
        <v>3389</v>
      </c>
      <c r="G3691" s="104" t="s">
        <v>3389</v>
      </c>
      <c r="H3691" s="104" t="s">
        <v>3389</v>
      </c>
      <c r="I3691" s="104" t="s">
        <v>3389</v>
      </c>
      <c r="J3691" s="107" t="s">
        <v>54</v>
      </c>
      <c r="K3691" s="137" t="s">
        <v>278</v>
      </c>
    </row>
    <row r="3692" spans="1:11" x14ac:dyDescent="0.2">
      <c r="A3692" s="88">
        <v>2053</v>
      </c>
      <c r="B3692" s="95">
        <v>69802364</v>
      </c>
      <c r="C3692" s="124" t="s">
        <v>3299</v>
      </c>
      <c r="D3692" s="10" t="str">
        <f>VLOOKUP(B3692,[1]PLANTA!$A$2:$T$2334,20,0)</f>
        <v>MITU</v>
      </c>
      <c r="E3692" s="100" t="s">
        <v>2651</v>
      </c>
      <c r="F3692" s="10" t="s">
        <v>2695</v>
      </c>
      <c r="G3692" s="11">
        <v>4044</v>
      </c>
      <c r="H3692" s="11">
        <v>16</v>
      </c>
      <c r="I3692" s="125">
        <v>370000</v>
      </c>
      <c r="J3692" s="94" t="s">
        <v>275</v>
      </c>
      <c r="K3692" s="136" t="s">
        <v>274</v>
      </c>
    </row>
    <row r="3693" spans="1:11" x14ac:dyDescent="0.2">
      <c r="A3693" s="1">
        <v>4939</v>
      </c>
      <c r="B3693" s="148">
        <v>69802364</v>
      </c>
      <c r="C3693" s="154" t="s">
        <v>3299</v>
      </c>
      <c r="D3693" s="145" t="s">
        <v>275</v>
      </c>
      <c r="E3693" s="14" t="s">
        <v>3389</v>
      </c>
      <c r="F3693" s="145" t="s">
        <v>2695</v>
      </c>
      <c r="G3693" s="146">
        <v>4044</v>
      </c>
      <c r="H3693" s="146">
        <v>16</v>
      </c>
      <c r="I3693" s="153">
        <v>370000</v>
      </c>
      <c r="J3693" s="145" t="s">
        <v>275</v>
      </c>
    </row>
    <row r="3694" spans="1:11" ht="38.25" hidden="1" x14ac:dyDescent="0.2">
      <c r="A3694" s="88">
        <v>590</v>
      </c>
      <c r="B3694" s="95">
        <v>70039302</v>
      </c>
      <c r="C3694" s="124" t="s">
        <v>1624</v>
      </c>
      <c r="D3694" s="10" t="str">
        <f>VLOOKUP(B3694,[1]PLANTA!$A$2:$T$2334,20,0)</f>
        <v>Grupo Administrativo Medellín Zona Norte</v>
      </c>
      <c r="E3694" s="100" t="s">
        <v>2653</v>
      </c>
      <c r="F3694" s="10" t="s">
        <v>2652</v>
      </c>
      <c r="G3694" s="11">
        <v>2044</v>
      </c>
      <c r="H3694" s="11">
        <v>10</v>
      </c>
      <c r="I3694" s="125">
        <v>120030</v>
      </c>
      <c r="J3694" s="101" t="s">
        <v>85</v>
      </c>
      <c r="K3694" s="136" t="s">
        <v>85</v>
      </c>
    </row>
    <row r="3695" spans="1:11" hidden="1" x14ac:dyDescent="0.2">
      <c r="A3695" s="88">
        <v>492</v>
      </c>
      <c r="B3695" s="95">
        <v>70042167</v>
      </c>
      <c r="C3695" s="124" t="s">
        <v>1625</v>
      </c>
      <c r="D3695" s="10" t="str">
        <f>VLOOKUP(B3695,[1]PLANTA!$A$2:$T$2334,20,0)</f>
        <v>ABEJORRAL</v>
      </c>
      <c r="E3695" s="100" t="s">
        <v>2825</v>
      </c>
      <c r="F3695" s="10" t="s">
        <v>2850</v>
      </c>
      <c r="G3695" s="11" t="s">
        <v>2851</v>
      </c>
      <c r="H3695" s="11" t="s">
        <v>2681</v>
      </c>
      <c r="I3695" s="125">
        <v>110110</v>
      </c>
      <c r="J3695" s="94" t="s">
        <v>72</v>
      </c>
      <c r="K3695" s="136" t="s">
        <v>71</v>
      </c>
    </row>
    <row r="3696" spans="1:11" hidden="1" x14ac:dyDescent="0.2">
      <c r="A3696" s="88">
        <v>633</v>
      </c>
      <c r="B3696" s="95">
        <v>70049791</v>
      </c>
      <c r="C3696" s="124" t="s">
        <v>1626</v>
      </c>
      <c r="D3696" s="10" t="str">
        <f>VLOOKUP(B3696,[1]PLANTA!$A$2:$T$2334,20,0)</f>
        <v>CAÑASGORDAS</v>
      </c>
      <c r="E3696" s="100" t="s">
        <v>2825</v>
      </c>
      <c r="F3696" s="10" t="s">
        <v>2850</v>
      </c>
      <c r="G3696" s="11" t="s">
        <v>2851</v>
      </c>
      <c r="H3696" s="11" t="s">
        <v>2681</v>
      </c>
      <c r="I3696" s="125">
        <v>120120</v>
      </c>
      <c r="J3696" s="94" t="s">
        <v>87</v>
      </c>
      <c r="K3696" s="136" t="s">
        <v>85</v>
      </c>
    </row>
    <row r="3697" spans="1:11" hidden="1" x14ac:dyDescent="0.2">
      <c r="A3697" s="1">
        <v>3595</v>
      </c>
      <c r="B3697" s="148">
        <v>70049791</v>
      </c>
      <c r="C3697" s="154" t="s">
        <v>1626</v>
      </c>
      <c r="D3697" s="145" t="s">
        <v>87</v>
      </c>
      <c r="E3697" s="14" t="s">
        <v>3389</v>
      </c>
      <c r="F3697" s="145" t="s">
        <v>2850</v>
      </c>
      <c r="G3697" s="146" t="s">
        <v>2851</v>
      </c>
      <c r="H3697" s="146" t="s">
        <v>2681</v>
      </c>
      <c r="I3697" s="153">
        <v>120120</v>
      </c>
      <c r="J3697" s="145" t="s">
        <v>87</v>
      </c>
    </row>
    <row r="3698" spans="1:11" hidden="1" x14ac:dyDescent="0.2">
      <c r="A3698" s="88">
        <v>1447</v>
      </c>
      <c r="B3698" s="95">
        <v>70052203</v>
      </c>
      <c r="C3698" s="124" t="s">
        <v>1627</v>
      </c>
      <c r="D3698" s="10" t="str">
        <f>VLOOKUP(B3698,[1]PLANTA!$A$2:$T$2334,20,0)</f>
        <v>Grupo Jurídico QUIBDO</v>
      </c>
      <c r="E3698" s="100" t="s">
        <v>2653</v>
      </c>
      <c r="F3698" s="10" t="s">
        <v>2660</v>
      </c>
      <c r="G3698" s="11">
        <v>2028</v>
      </c>
      <c r="H3698" s="11">
        <v>12</v>
      </c>
      <c r="I3698" s="125">
        <v>240020</v>
      </c>
      <c r="J3698" s="94" t="s">
        <v>178</v>
      </c>
      <c r="K3698" s="136" t="s">
        <v>177</v>
      </c>
    </row>
    <row r="3699" spans="1:11" hidden="1" x14ac:dyDescent="0.2">
      <c r="A3699" s="1">
        <v>4372</v>
      </c>
      <c r="B3699" s="148">
        <v>70052203</v>
      </c>
      <c r="C3699" s="154" t="s">
        <v>1627</v>
      </c>
      <c r="D3699" s="145" t="s">
        <v>3759</v>
      </c>
      <c r="E3699" s="14" t="s">
        <v>3389</v>
      </c>
      <c r="F3699" s="145" t="s">
        <v>2660</v>
      </c>
      <c r="G3699" s="146">
        <v>2028</v>
      </c>
      <c r="H3699" s="146">
        <v>12</v>
      </c>
      <c r="I3699" s="153">
        <v>240020</v>
      </c>
      <c r="J3699" s="145" t="s">
        <v>3759</v>
      </c>
    </row>
    <row r="3700" spans="1:11" ht="38.25" hidden="1" x14ac:dyDescent="0.2">
      <c r="A3700" s="88">
        <v>2640</v>
      </c>
      <c r="B3700" s="105">
        <v>70052719</v>
      </c>
      <c r="C3700" s="115" t="s">
        <v>2023</v>
      </c>
      <c r="D3700" s="104" t="s">
        <v>2022</v>
      </c>
      <c r="E3700" s="132" t="s">
        <v>3388</v>
      </c>
      <c r="F3700" s="104" t="s">
        <v>3389</v>
      </c>
      <c r="G3700" s="104" t="s">
        <v>3389</v>
      </c>
      <c r="H3700" s="104" t="s">
        <v>3389</v>
      </c>
      <c r="I3700" s="104" t="s">
        <v>3389</v>
      </c>
      <c r="J3700" s="109" t="s">
        <v>85</v>
      </c>
      <c r="K3700" s="137" t="s">
        <v>85</v>
      </c>
    </row>
    <row r="3701" spans="1:11" hidden="1" x14ac:dyDescent="0.2">
      <c r="A3701" s="88">
        <v>512</v>
      </c>
      <c r="B3701" s="95">
        <v>70054686</v>
      </c>
      <c r="C3701" s="124" t="s">
        <v>1628</v>
      </c>
      <c r="D3701" s="10" t="str">
        <f>VLOOKUP(B3701,[1]PLANTA!$A$2:$T$2334,20,0)</f>
        <v>JERICO</v>
      </c>
      <c r="E3701" s="100" t="s">
        <v>2859</v>
      </c>
      <c r="F3701" s="10" t="s">
        <v>2850</v>
      </c>
      <c r="G3701" s="11" t="s">
        <v>2851</v>
      </c>
      <c r="H3701" s="11" t="s">
        <v>2681</v>
      </c>
      <c r="I3701" s="125">
        <v>110160</v>
      </c>
      <c r="J3701" s="94" t="s">
        <v>77</v>
      </c>
      <c r="K3701" s="136" t="s">
        <v>71</v>
      </c>
    </row>
    <row r="3702" spans="1:11" ht="38.25" hidden="1" x14ac:dyDescent="0.2">
      <c r="A3702" s="88">
        <v>601</v>
      </c>
      <c r="B3702" s="95">
        <v>70062232</v>
      </c>
      <c r="C3702" s="124" t="s">
        <v>1629</v>
      </c>
      <c r="D3702" s="10" t="str">
        <f>VLOOKUP(B3702,[1]PLANTA!$A$2:$T$2334,20,0)</f>
        <v>Grupo Administrativo Medellín Zona Norte</v>
      </c>
      <c r="E3702" s="100" t="s">
        <v>2653</v>
      </c>
      <c r="F3702" s="10" t="s">
        <v>2695</v>
      </c>
      <c r="G3702" s="11">
        <v>4044</v>
      </c>
      <c r="H3702" s="11">
        <v>14</v>
      </c>
      <c r="I3702" s="125">
        <v>120030</v>
      </c>
      <c r="J3702" s="101" t="s">
        <v>85</v>
      </c>
      <c r="K3702" s="136" t="s">
        <v>85</v>
      </c>
    </row>
    <row r="3703" spans="1:11" hidden="1" x14ac:dyDescent="0.2">
      <c r="A3703" s="88">
        <v>427</v>
      </c>
      <c r="B3703" s="95">
        <v>70062539</v>
      </c>
      <c r="C3703" s="124" t="s">
        <v>1630</v>
      </c>
      <c r="D3703" s="10" t="str">
        <f>VLOOKUP(B3703,[1]PLANTA!$A$2:$T$2334,20,0)</f>
        <v>Grupo Jurídico Medellín Zona Sur</v>
      </c>
      <c r="E3703" s="100" t="s">
        <v>2653</v>
      </c>
      <c r="F3703" s="10" t="s">
        <v>2654</v>
      </c>
      <c r="G3703" s="11" t="s">
        <v>2723</v>
      </c>
      <c r="H3703" s="11" t="s">
        <v>2669</v>
      </c>
      <c r="I3703" s="125">
        <v>110020</v>
      </c>
      <c r="J3703" s="94" t="s">
        <v>71</v>
      </c>
      <c r="K3703" s="136" t="s">
        <v>71</v>
      </c>
    </row>
    <row r="3704" spans="1:11" hidden="1" x14ac:dyDescent="0.2">
      <c r="A3704" s="88">
        <v>1527</v>
      </c>
      <c r="B3704" s="95">
        <v>70066718</v>
      </c>
      <c r="C3704" s="124" t="s">
        <v>1631</v>
      </c>
      <c r="D3704" s="10" t="str">
        <f>VLOOKUP(B3704,[1]PLANTA!$A$2:$T$2334,20,0)</f>
        <v>SAN JUAN DEL CESAR</v>
      </c>
      <c r="E3704" s="100" t="s">
        <v>2651</v>
      </c>
      <c r="F3704" s="10" t="s">
        <v>2657</v>
      </c>
      <c r="G3704" s="11">
        <v>4210</v>
      </c>
      <c r="H3704" s="11">
        <v>16</v>
      </c>
      <c r="I3704" s="125">
        <v>270120</v>
      </c>
      <c r="J3704" s="94" t="s">
        <v>183</v>
      </c>
      <c r="K3704" s="136" t="s">
        <v>180</v>
      </c>
    </row>
    <row r="3705" spans="1:11" hidden="1" x14ac:dyDescent="0.2">
      <c r="A3705" s="1">
        <v>4450</v>
      </c>
      <c r="B3705" s="148">
        <v>70066718</v>
      </c>
      <c r="C3705" s="154" t="s">
        <v>1631</v>
      </c>
      <c r="D3705" s="145" t="s">
        <v>183</v>
      </c>
      <c r="E3705" s="14" t="s">
        <v>3389</v>
      </c>
      <c r="F3705" s="145" t="s">
        <v>2657</v>
      </c>
      <c r="G3705" s="146">
        <v>4210</v>
      </c>
      <c r="H3705" s="146">
        <v>16</v>
      </c>
      <c r="I3705" s="153">
        <v>270120</v>
      </c>
      <c r="J3705" s="145" t="s">
        <v>183</v>
      </c>
    </row>
    <row r="3706" spans="1:11" hidden="1" x14ac:dyDescent="0.2">
      <c r="A3706" s="88">
        <v>415</v>
      </c>
      <c r="B3706" s="95">
        <v>70073587</v>
      </c>
      <c r="C3706" s="124" t="s">
        <v>1632</v>
      </c>
      <c r="D3706" s="10" t="str">
        <f>VLOOKUP(B3706,[1]PLANTA!$A$2:$T$2334,20,0)</f>
        <v>Grupo Jurídico Medellín Zona Sur</v>
      </c>
      <c r="E3706" s="100" t="s">
        <v>2653</v>
      </c>
      <c r="F3706" s="10" t="s">
        <v>2660</v>
      </c>
      <c r="G3706" s="11">
        <v>2028</v>
      </c>
      <c r="H3706" s="11">
        <v>14</v>
      </c>
      <c r="I3706" s="125">
        <v>110020</v>
      </c>
      <c r="J3706" s="94" t="s">
        <v>71</v>
      </c>
      <c r="K3706" s="136" t="s">
        <v>71</v>
      </c>
    </row>
    <row r="3707" spans="1:11" hidden="1" x14ac:dyDescent="0.2">
      <c r="A3707" s="1">
        <v>3386</v>
      </c>
      <c r="B3707" s="148">
        <v>70073587</v>
      </c>
      <c r="C3707" s="154" t="s">
        <v>1632</v>
      </c>
      <c r="D3707" s="145" t="s">
        <v>3715</v>
      </c>
      <c r="E3707" s="14" t="s">
        <v>3389</v>
      </c>
      <c r="F3707" s="145" t="s">
        <v>2660</v>
      </c>
      <c r="G3707" s="146">
        <v>2028</v>
      </c>
      <c r="H3707" s="146">
        <v>14</v>
      </c>
      <c r="I3707" s="153">
        <v>110020</v>
      </c>
      <c r="J3707" s="145" t="s">
        <v>3715</v>
      </c>
    </row>
    <row r="3708" spans="1:11" hidden="1" x14ac:dyDescent="0.2">
      <c r="A3708" s="88">
        <v>475</v>
      </c>
      <c r="B3708" s="95">
        <v>70074338</v>
      </c>
      <c r="C3708" s="124" t="s">
        <v>1633</v>
      </c>
      <c r="D3708" s="10" t="str">
        <f>VLOOKUP(B3708,[1]PLANTA!$A$2:$T$2334,20,0)</f>
        <v>Grupo Operativo Medellín Zona Sur</v>
      </c>
      <c r="E3708" s="100" t="s">
        <v>2653</v>
      </c>
      <c r="F3708" s="10" t="s">
        <v>2695</v>
      </c>
      <c r="G3708" s="11">
        <v>4044</v>
      </c>
      <c r="H3708" s="11">
        <v>14</v>
      </c>
      <c r="I3708" s="125">
        <v>110040</v>
      </c>
      <c r="J3708" s="94" t="s">
        <v>71</v>
      </c>
      <c r="K3708" s="136" t="s">
        <v>71</v>
      </c>
    </row>
    <row r="3709" spans="1:11" hidden="1" x14ac:dyDescent="0.2">
      <c r="A3709" s="1">
        <v>3441</v>
      </c>
      <c r="B3709" s="148">
        <v>70074338</v>
      </c>
      <c r="C3709" s="154" t="s">
        <v>1633</v>
      </c>
      <c r="D3709" s="145" t="s">
        <v>3717</v>
      </c>
      <c r="E3709" s="14" t="s">
        <v>3389</v>
      </c>
      <c r="F3709" s="145" t="s">
        <v>2695</v>
      </c>
      <c r="G3709" s="146">
        <v>4044</v>
      </c>
      <c r="H3709" s="146">
        <v>14</v>
      </c>
      <c r="I3709" s="153">
        <v>110040</v>
      </c>
      <c r="J3709" s="145" t="s">
        <v>3717</v>
      </c>
    </row>
    <row r="3710" spans="1:11" hidden="1" x14ac:dyDescent="0.2">
      <c r="A3710" s="88">
        <v>422</v>
      </c>
      <c r="B3710" s="95">
        <v>70089546</v>
      </c>
      <c r="C3710" s="124" t="s">
        <v>1634</v>
      </c>
      <c r="D3710" s="10" t="str">
        <f>VLOOKUP(B3710,[1]PLANTA!$A$2:$T$2334,20,0)</f>
        <v>Grupo Jurídico Medellín Zona Sur</v>
      </c>
      <c r="E3710" s="100" t="s">
        <v>2653</v>
      </c>
      <c r="F3710" s="10" t="s">
        <v>2652</v>
      </c>
      <c r="G3710" s="11">
        <v>2044</v>
      </c>
      <c r="H3710" s="11">
        <v>10</v>
      </c>
      <c r="I3710" s="125">
        <v>110020</v>
      </c>
      <c r="J3710" s="94" t="s">
        <v>71</v>
      </c>
      <c r="K3710" s="136" t="s">
        <v>71</v>
      </c>
    </row>
    <row r="3711" spans="1:11" hidden="1" x14ac:dyDescent="0.2">
      <c r="A3711" s="1">
        <v>3393</v>
      </c>
      <c r="B3711" s="148">
        <v>70089546</v>
      </c>
      <c r="C3711" s="154" t="s">
        <v>1634</v>
      </c>
      <c r="D3711" s="145" t="s">
        <v>3715</v>
      </c>
      <c r="E3711" s="14" t="s">
        <v>3389</v>
      </c>
      <c r="F3711" s="145" t="s">
        <v>2652</v>
      </c>
      <c r="G3711" s="146">
        <v>2044</v>
      </c>
      <c r="H3711" s="146">
        <v>10</v>
      </c>
      <c r="I3711" s="153">
        <v>110020</v>
      </c>
      <c r="J3711" s="145" t="s">
        <v>3715</v>
      </c>
    </row>
    <row r="3712" spans="1:11" ht="38.25" hidden="1" x14ac:dyDescent="0.2">
      <c r="A3712" s="88">
        <v>589</v>
      </c>
      <c r="B3712" s="95">
        <v>70091474</v>
      </c>
      <c r="C3712" s="124" t="s">
        <v>1635</v>
      </c>
      <c r="D3712" s="10" t="str">
        <f>VLOOKUP(B3712,[1]PLANTA!$A$2:$T$2334,20,0)</f>
        <v>Grupo Administrativo Medellín Zona Norte</v>
      </c>
      <c r="E3712" s="100" t="s">
        <v>2653</v>
      </c>
      <c r="F3712" s="10" t="s">
        <v>2652</v>
      </c>
      <c r="G3712" s="11">
        <v>2044</v>
      </c>
      <c r="H3712" s="11">
        <v>10</v>
      </c>
      <c r="I3712" s="125">
        <v>120030</v>
      </c>
      <c r="J3712" s="101" t="s">
        <v>85</v>
      </c>
      <c r="K3712" s="136" t="s">
        <v>85</v>
      </c>
    </row>
    <row r="3713" spans="1:11" hidden="1" x14ac:dyDescent="0.2">
      <c r="A3713" s="1">
        <v>3554</v>
      </c>
      <c r="B3713" s="148">
        <v>70091474</v>
      </c>
      <c r="C3713" s="154" t="s">
        <v>1635</v>
      </c>
      <c r="D3713" s="145" t="s">
        <v>3720</v>
      </c>
      <c r="E3713" s="14" t="s">
        <v>3389</v>
      </c>
      <c r="F3713" s="145" t="s">
        <v>2652</v>
      </c>
      <c r="G3713" s="146">
        <v>2044</v>
      </c>
      <c r="H3713" s="146">
        <v>10</v>
      </c>
      <c r="I3713" s="153">
        <v>120030</v>
      </c>
      <c r="J3713" s="145" t="s">
        <v>3720</v>
      </c>
    </row>
    <row r="3714" spans="1:11" hidden="1" x14ac:dyDescent="0.2">
      <c r="A3714" s="88">
        <v>445</v>
      </c>
      <c r="B3714" s="95">
        <v>70097072</v>
      </c>
      <c r="C3714" s="124" t="s">
        <v>1636</v>
      </c>
      <c r="D3714" s="10" t="str">
        <f>VLOOKUP(B3714,[1]PLANTA!$A$2:$T$2334,20,0)</f>
        <v>Grupo Jurídico Medellín Zona Sur</v>
      </c>
      <c r="E3714" s="100" t="s">
        <v>2653</v>
      </c>
      <c r="F3714" s="10" t="s">
        <v>2657</v>
      </c>
      <c r="G3714" s="11">
        <v>4210</v>
      </c>
      <c r="H3714" s="11">
        <v>16</v>
      </c>
      <c r="I3714" s="125">
        <v>110020</v>
      </c>
      <c r="J3714" s="94" t="s">
        <v>71</v>
      </c>
      <c r="K3714" s="136" t="s">
        <v>71</v>
      </c>
    </row>
    <row r="3715" spans="1:11" hidden="1" x14ac:dyDescent="0.2">
      <c r="A3715" s="1">
        <v>3414</v>
      </c>
      <c r="B3715" s="148">
        <v>70097072</v>
      </c>
      <c r="C3715" s="154" t="s">
        <v>1636</v>
      </c>
      <c r="D3715" s="145" t="s">
        <v>3715</v>
      </c>
      <c r="E3715" s="14" t="s">
        <v>3389</v>
      </c>
      <c r="F3715" s="145" t="s">
        <v>2657</v>
      </c>
      <c r="G3715" s="146">
        <v>4210</v>
      </c>
      <c r="H3715" s="146">
        <v>16</v>
      </c>
      <c r="I3715" s="153">
        <v>110020</v>
      </c>
      <c r="J3715" s="145" t="s">
        <v>3715</v>
      </c>
    </row>
    <row r="3716" spans="1:11" ht="38.25" hidden="1" x14ac:dyDescent="0.2">
      <c r="A3716" s="88">
        <v>569</v>
      </c>
      <c r="B3716" s="95">
        <v>70098356</v>
      </c>
      <c r="C3716" s="124" t="s">
        <v>1637</v>
      </c>
      <c r="D3716" s="10" t="str">
        <f>VLOOKUP(B3716,[1]PLANTA!$A$2:$T$2334,20,0)</f>
        <v>Grupo Jurídico Medellín Zona Norte</v>
      </c>
      <c r="E3716" s="100" t="s">
        <v>2653</v>
      </c>
      <c r="F3716" s="10" t="s">
        <v>2652</v>
      </c>
      <c r="G3716" s="11">
        <v>2044</v>
      </c>
      <c r="H3716" s="11">
        <v>10</v>
      </c>
      <c r="I3716" s="125">
        <v>120020</v>
      </c>
      <c r="J3716" s="101" t="s">
        <v>85</v>
      </c>
      <c r="K3716" s="136" t="s">
        <v>85</v>
      </c>
    </row>
    <row r="3717" spans="1:11" hidden="1" x14ac:dyDescent="0.2">
      <c r="A3717" s="1">
        <v>3529</v>
      </c>
      <c r="B3717" s="148">
        <v>70098356</v>
      </c>
      <c r="C3717" s="154" t="s">
        <v>1637</v>
      </c>
      <c r="D3717" s="145" t="s">
        <v>3719</v>
      </c>
      <c r="E3717" s="14" t="s">
        <v>3389</v>
      </c>
      <c r="F3717" s="145" t="s">
        <v>2652</v>
      </c>
      <c r="G3717" s="146">
        <v>2044</v>
      </c>
      <c r="H3717" s="146">
        <v>10</v>
      </c>
      <c r="I3717" s="153">
        <v>120020</v>
      </c>
      <c r="J3717" s="145" t="s">
        <v>3719</v>
      </c>
    </row>
    <row r="3718" spans="1:11" hidden="1" x14ac:dyDescent="0.2">
      <c r="A3718" s="88">
        <v>649</v>
      </c>
      <c r="B3718" s="95">
        <v>70101118</v>
      </c>
      <c r="C3718" s="124" t="s">
        <v>1638</v>
      </c>
      <c r="D3718" s="10" t="str">
        <f>VLOOKUP(B3718,[1]PLANTA!$A$2:$T$2334,20,0)</f>
        <v>GIRARDOTA</v>
      </c>
      <c r="E3718" s="100" t="s">
        <v>2653</v>
      </c>
      <c r="F3718" s="10" t="s">
        <v>2657</v>
      </c>
      <c r="G3718" s="11">
        <v>4210</v>
      </c>
      <c r="H3718" s="11">
        <v>16</v>
      </c>
      <c r="I3718" s="125">
        <v>120150</v>
      </c>
      <c r="J3718" s="94" t="s">
        <v>90</v>
      </c>
      <c r="K3718" s="136" t="s">
        <v>85</v>
      </c>
    </row>
    <row r="3719" spans="1:11" hidden="1" x14ac:dyDescent="0.2">
      <c r="A3719" s="1">
        <v>3612</v>
      </c>
      <c r="B3719" s="148">
        <v>70101118</v>
      </c>
      <c r="C3719" s="154" t="s">
        <v>1638</v>
      </c>
      <c r="D3719" s="145" t="s">
        <v>90</v>
      </c>
      <c r="E3719" s="14" t="s">
        <v>3389</v>
      </c>
      <c r="F3719" s="145" t="s">
        <v>2657</v>
      </c>
      <c r="G3719" s="146">
        <v>4210</v>
      </c>
      <c r="H3719" s="146">
        <v>16</v>
      </c>
      <c r="I3719" s="153">
        <v>120150</v>
      </c>
      <c r="J3719" s="145" t="s">
        <v>90</v>
      </c>
    </row>
    <row r="3720" spans="1:11" hidden="1" x14ac:dyDescent="0.2">
      <c r="A3720" s="88">
        <v>504</v>
      </c>
      <c r="B3720" s="95">
        <v>70123819</v>
      </c>
      <c r="C3720" s="124" t="s">
        <v>2856</v>
      </c>
      <c r="D3720" s="10" t="str">
        <f>VLOOKUP(B3720,[1]PLANTA!$A$2:$T$2334,20,0)</f>
        <v>CIUDAD BOLIVAR</v>
      </c>
      <c r="E3720" s="100" t="s">
        <v>2825</v>
      </c>
      <c r="F3720" s="10" t="s">
        <v>2850</v>
      </c>
      <c r="G3720" s="11" t="s">
        <v>2851</v>
      </c>
      <c r="H3720" s="11" t="s">
        <v>2681</v>
      </c>
      <c r="I3720" s="125">
        <v>110140</v>
      </c>
      <c r="J3720" s="94" t="s">
        <v>2857</v>
      </c>
      <c r="K3720" s="136" t="s">
        <v>71</v>
      </c>
    </row>
    <row r="3721" spans="1:11" hidden="1" x14ac:dyDescent="0.2">
      <c r="A3721" s="1">
        <v>3468</v>
      </c>
      <c r="B3721" s="148">
        <v>70123819</v>
      </c>
      <c r="C3721" s="154" t="s">
        <v>2856</v>
      </c>
      <c r="D3721" s="145" t="s">
        <v>2857</v>
      </c>
      <c r="E3721" s="14" t="s">
        <v>3389</v>
      </c>
      <c r="F3721" s="145" t="s">
        <v>2850</v>
      </c>
      <c r="G3721" s="146" t="s">
        <v>2851</v>
      </c>
      <c r="H3721" s="146" t="s">
        <v>2681</v>
      </c>
      <c r="I3721" s="153">
        <v>110140</v>
      </c>
      <c r="J3721" s="145" t="s">
        <v>2857</v>
      </c>
    </row>
    <row r="3722" spans="1:11" hidden="1" x14ac:dyDescent="0.2">
      <c r="A3722" s="88">
        <v>474</v>
      </c>
      <c r="B3722" s="95">
        <v>70131273</v>
      </c>
      <c r="C3722" s="124" t="s">
        <v>1639</v>
      </c>
      <c r="D3722" s="10" t="str">
        <f>VLOOKUP(B3722,[1]PLANTA!$A$2:$T$2334,20,0)</f>
        <v>Grupo Operativo Medellín Zona Sur</v>
      </c>
      <c r="E3722" s="100" t="s">
        <v>2653</v>
      </c>
      <c r="F3722" s="10" t="s">
        <v>2695</v>
      </c>
      <c r="G3722" s="11">
        <v>4044</v>
      </c>
      <c r="H3722" s="11" t="s">
        <v>2669</v>
      </c>
      <c r="I3722" s="125">
        <v>110040</v>
      </c>
      <c r="J3722" s="94" t="s">
        <v>71</v>
      </c>
      <c r="K3722" s="136" t="s">
        <v>71</v>
      </c>
    </row>
    <row r="3723" spans="1:11" ht="38.25" hidden="1" x14ac:dyDescent="0.2">
      <c r="A3723" s="88">
        <v>580</v>
      </c>
      <c r="B3723" s="95">
        <v>70135572</v>
      </c>
      <c r="C3723" s="124" t="s">
        <v>1640</v>
      </c>
      <c r="D3723" s="10" t="str">
        <f>VLOOKUP(B3723,[1]PLANTA!$A$2:$T$2334,20,0)</f>
        <v>Grupo Jurídico Medellín Zona Norte</v>
      </c>
      <c r="E3723" s="100" t="s">
        <v>2653</v>
      </c>
      <c r="F3723" s="10" t="s">
        <v>2695</v>
      </c>
      <c r="G3723" s="11">
        <v>4044</v>
      </c>
      <c r="H3723" s="11">
        <v>16</v>
      </c>
      <c r="I3723" s="125">
        <v>120020</v>
      </c>
      <c r="J3723" s="101" t="s">
        <v>85</v>
      </c>
      <c r="K3723" s="136" t="s">
        <v>85</v>
      </c>
    </row>
    <row r="3724" spans="1:11" hidden="1" x14ac:dyDescent="0.2">
      <c r="A3724" s="1">
        <v>3542</v>
      </c>
      <c r="B3724" s="148">
        <v>70135572</v>
      </c>
      <c r="C3724" s="154" t="s">
        <v>1640</v>
      </c>
      <c r="D3724" s="145" t="s">
        <v>3719</v>
      </c>
      <c r="E3724" s="14" t="s">
        <v>3389</v>
      </c>
      <c r="F3724" s="145" t="s">
        <v>2695</v>
      </c>
      <c r="G3724" s="146">
        <v>4044</v>
      </c>
      <c r="H3724" s="146">
        <v>16</v>
      </c>
      <c r="I3724" s="153">
        <v>120020</v>
      </c>
      <c r="J3724" s="145" t="s">
        <v>3719</v>
      </c>
    </row>
    <row r="3725" spans="1:11" hidden="1" x14ac:dyDescent="0.2">
      <c r="A3725" s="88">
        <v>429</v>
      </c>
      <c r="B3725" s="95">
        <v>70220051</v>
      </c>
      <c r="C3725" s="124" t="s">
        <v>1641</v>
      </c>
      <c r="D3725" s="10" t="str">
        <f>VLOOKUP(B3725,[1]PLANTA!$A$2:$T$2334,20,0)</f>
        <v>Grupo Jurídico Medellín Zona Sur</v>
      </c>
      <c r="E3725" s="100" t="s">
        <v>2653</v>
      </c>
      <c r="F3725" s="10" t="s">
        <v>2654</v>
      </c>
      <c r="G3725" s="11">
        <v>3124</v>
      </c>
      <c r="H3725" s="11">
        <v>14</v>
      </c>
      <c r="I3725" s="125">
        <v>110020</v>
      </c>
      <c r="J3725" s="94" t="s">
        <v>71</v>
      </c>
      <c r="K3725" s="136" t="s">
        <v>71</v>
      </c>
    </row>
    <row r="3726" spans="1:11" hidden="1" x14ac:dyDescent="0.2">
      <c r="A3726" s="1">
        <v>3400</v>
      </c>
      <c r="B3726" s="148">
        <v>70220051</v>
      </c>
      <c r="C3726" s="154" t="s">
        <v>1641</v>
      </c>
      <c r="D3726" s="145" t="s">
        <v>3715</v>
      </c>
      <c r="E3726" s="14" t="s">
        <v>3389</v>
      </c>
      <c r="F3726" s="145" t="s">
        <v>2654</v>
      </c>
      <c r="G3726" s="146">
        <v>3124</v>
      </c>
      <c r="H3726" s="146">
        <v>14</v>
      </c>
      <c r="I3726" s="153">
        <v>110020</v>
      </c>
      <c r="J3726" s="145" t="s">
        <v>3715</v>
      </c>
    </row>
    <row r="3727" spans="1:11" ht="38.25" hidden="1" x14ac:dyDescent="0.2">
      <c r="A3727" s="88">
        <v>615</v>
      </c>
      <c r="B3727" s="95">
        <v>70320985</v>
      </c>
      <c r="C3727" s="124" t="s">
        <v>1642</v>
      </c>
      <c r="D3727" s="10" t="str">
        <f>VLOOKUP(B3727,[1]PLANTA!$A$2:$T$2334,20,0)</f>
        <v>Grupo Operativo Medellín Zona Norte</v>
      </c>
      <c r="E3727" s="100" t="s">
        <v>2653</v>
      </c>
      <c r="F3727" s="10" t="s">
        <v>2695</v>
      </c>
      <c r="G3727" s="11">
        <v>4044</v>
      </c>
      <c r="H3727" s="11" t="s">
        <v>2669</v>
      </c>
      <c r="I3727" s="125">
        <v>120040</v>
      </c>
      <c r="J3727" s="101" t="s">
        <v>85</v>
      </c>
      <c r="K3727" s="136" t="s">
        <v>85</v>
      </c>
    </row>
    <row r="3728" spans="1:11" hidden="1" x14ac:dyDescent="0.2">
      <c r="A3728" s="1">
        <v>3579</v>
      </c>
      <c r="B3728" s="148">
        <v>70320985</v>
      </c>
      <c r="C3728" s="154" t="s">
        <v>1642</v>
      </c>
      <c r="D3728" s="145" t="s">
        <v>3721</v>
      </c>
      <c r="E3728" s="14" t="s">
        <v>3389</v>
      </c>
      <c r="F3728" s="145" t="s">
        <v>2695</v>
      </c>
      <c r="G3728" s="146">
        <v>4044</v>
      </c>
      <c r="H3728" s="146" t="s">
        <v>2669</v>
      </c>
      <c r="I3728" s="153">
        <v>120040</v>
      </c>
      <c r="J3728" s="145" t="s">
        <v>3721</v>
      </c>
    </row>
    <row r="3729" spans="1:11" hidden="1" x14ac:dyDescent="0.2">
      <c r="A3729" s="88">
        <v>506</v>
      </c>
      <c r="B3729" s="95">
        <v>70413058</v>
      </c>
      <c r="C3729" s="124" t="s">
        <v>2858</v>
      </c>
      <c r="D3729" s="10" t="str">
        <f>VLOOKUP(B3729,[1]PLANTA!$A$2:$T$2334,20,0)</f>
        <v>CIUDAD BOLIVAR</v>
      </c>
      <c r="E3729" s="100" t="s">
        <v>2651</v>
      </c>
      <c r="F3729" s="10" t="s">
        <v>2695</v>
      </c>
      <c r="G3729" s="11">
        <v>4044</v>
      </c>
      <c r="H3729" s="11">
        <v>11</v>
      </c>
      <c r="I3729" s="125">
        <v>110140</v>
      </c>
      <c r="J3729" s="94" t="s">
        <v>2857</v>
      </c>
      <c r="K3729" s="136" t="s">
        <v>71</v>
      </c>
    </row>
    <row r="3730" spans="1:11" hidden="1" x14ac:dyDescent="0.2">
      <c r="A3730" s="1">
        <v>3470</v>
      </c>
      <c r="B3730" s="148">
        <v>70413058</v>
      </c>
      <c r="C3730" s="154" t="s">
        <v>2858</v>
      </c>
      <c r="D3730" s="145" t="s">
        <v>2857</v>
      </c>
      <c r="E3730" s="14" t="s">
        <v>3389</v>
      </c>
      <c r="F3730" s="145" t="s">
        <v>2695</v>
      </c>
      <c r="G3730" s="146">
        <v>4044</v>
      </c>
      <c r="H3730" s="146">
        <v>11</v>
      </c>
      <c r="I3730" s="153">
        <v>110140</v>
      </c>
      <c r="J3730" s="145" t="s">
        <v>2857</v>
      </c>
    </row>
    <row r="3731" spans="1:11" hidden="1" x14ac:dyDescent="0.2">
      <c r="A3731" s="88">
        <v>639</v>
      </c>
      <c r="B3731" s="95">
        <v>70431245</v>
      </c>
      <c r="C3731" s="124" t="s">
        <v>2899</v>
      </c>
      <c r="D3731" s="10" t="str">
        <f>VLOOKUP(B3731,[1]PLANTA!$A$2:$T$2334,20,0)</f>
        <v>FRONTINO</v>
      </c>
      <c r="E3731" s="100" t="s">
        <v>2651</v>
      </c>
      <c r="F3731" s="10" t="s">
        <v>2652</v>
      </c>
      <c r="G3731" s="11" t="s">
        <v>2662</v>
      </c>
      <c r="H3731" s="11" t="s">
        <v>2663</v>
      </c>
      <c r="I3731" s="125">
        <v>120140</v>
      </c>
      <c r="J3731" s="94" t="s">
        <v>89</v>
      </c>
      <c r="K3731" s="136" t="s">
        <v>85</v>
      </c>
    </row>
    <row r="3732" spans="1:11" hidden="1" x14ac:dyDescent="0.2">
      <c r="A3732" s="1">
        <v>3602</v>
      </c>
      <c r="B3732" s="148">
        <v>70431245</v>
      </c>
      <c r="C3732" s="154" t="s">
        <v>2899</v>
      </c>
      <c r="D3732" s="145" t="s">
        <v>89</v>
      </c>
      <c r="E3732" s="14" t="s">
        <v>3389</v>
      </c>
      <c r="F3732" s="145" t="s">
        <v>2652</v>
      </c>
      <c r="G3732" s="146" t="s">
        <v>2662</v>
      </c>
      <c r="H3732" s="146" t="s">
        <v>2663</v>
      </c>
      <c r="I3732" s="153">
        <v>120140</v>
      </c>
      <c r="J3732" s="145" t="s">
        <v>89</v>
      </c>
    </row>
    <row r="3733" spans="1:11" hidden="1" x14ac:dyDescent="0.2">
      <c r="A3733" s="88">
        <v>634</v>
      </c>
      <c r="B3733" s="95">
        <v>70431578</v>
      </c>
      <c r="C3733" s="124" t="s">
        <v>1643</v>
      </c>
      <c r="D3733" s="10" t="str">
        <f>VLOOKUP(B3733,[1]PLANTA!$A$2:$T$2334,20,0)</f>
        <v>CAÑASGORDAS</v>
      </c>
      <c r="E3733" s="100" t="s">
        <v>2653</v>
      </c>
      <c r="F3733" s="10" t="s">
        <v>2695</v>
      </c>
      <c r="G3733" s="11">
        <v>4044</v>
      </c>
      <c r="H3733" s="11">
        <v>12</v>
      </c>
      <c r="I3733" s="125">
        <v>120120</v>
      </c>
      <c r="J3733" s="94" t="s">
        <v>87</v>
      </c>
      <c r="K3733" s="136" t="s">
        <v>85</v>
      </c>
    </row>
    <row r="3734" spans="1:11" hidden="1" x14ac:dyDescent="0.2">
      <c r="A3734" s="1">
        <v>3596</v>
      </c>
      <c r="B3734" s="148">
        <v>70431578</v>
      </c>
      <c r="C3734" s="154" t="s">
        <v>1643</v>
      </c>
      <c r="D3734" s="145" t="s">
        <v>87</v>
      </c>
      <c r="E3734" s="14" t="s">
        <v>3389</v>
      </c>
      <c r="F3734" s="145" t="s">
        <v>2695</v>
      </c>
      <c r="G3734" s="146">
        <v>4044</v>
      </c>
      <c r="H3734" s="146">
        <v>12</v>
      </c>
      <c r="I3734" s="153">
        <v>120120</v>
      </c>
      <c r="J3734" s="145" t="s">
        <v>87</v>
      </c>
    </row>
    <row r="3735" spans="1:11" hidden="1" x14ac:dyDescent="0.2">
      <c r="A3735" s="88">
        <v>430</v>
      </c>
      <c r="B3735" s="95">
        <v>70503002</v>
      </c>
      <c r="C3735" s="124" t="s">
        <v>1644</v>
      </c>
      <c r="D3735" s="10" t="str">
        <f>VLOOKUP(B3735,[1]PLANTA!$A$2:$T$2334,20,0)</f>
        <v>Grupo Jurídico Medellín Zona Sur</v>
      </c>
      <c r="E3735" s="100" t="s">
        <v>2653</v>
      </c>
      <c r="F3735" s="10" t="s">
        <v>2654</v>
      </c>
      <c r="G3735" s="11">
        <v>3124</v>
      </c>
      <c r="H3735" s="11">
        <v>14</v>
      </c>
      <c r="I3735" s="125">
        <v>110020</v>
      </c>
      <c r="J3735" s="94" t="s">
        <v>71</v>
      </c>
      <c r="K3735" s="136" t="s">
        <v>71</v>
      </c>
    </row>
    <row r="3736" spans="1:11" hidden="1" x14ac:dyDescent="0.2">
      <c r="A3736" s="1">
        <v>3401</v>
      </c>
      <c r="B3736" s="148">
        <v>70503002</v>
      </c>
      <c r="C3736" s="154" t="s">
        <v>1644</v>
      </c>
      <c r="D3736" s="145" t="s">
        <v>3715</v>
      </c>
      <c r="E3736" s="14" t="s">
        <v>3389</v>
      </c>
      <c r="F3736" s="145" t="s">
        <v>2654</v>
      </c>
      <c r="G3736" s="146">
        <v>3124</v>
      </c>
      <c r="H3736" s="146">
        <v>14</v>
      </c>
      <c r="I3736" s="153">
        <v>110020</v>
      </c>
      <c r="J3736" s="145" t="s">
        <v>3715</v>
      </c>
    </row>
    <row r="3737" spans="1:11" hidden="1" x14ac:dyDescent="0.2">
      <c r="A3737" s="88">
        <v>688</v>
      </c>
      <c r="B3737" s="95">
        <v>70522672</v>
      </c>
      <c r="C3737" s="124" t="s">
        <v>1645</v>
      </c>
      <c r="D3737" s="10" t="str">
        <f>VLOOKUP(B3737,[1]PLANTA!$A$2:$T$2334,20,0)</f>
        <v>TURBO</v>
      </c>
      <c r="E3737" s="100" t="s">
        <v>2651</v>
      </c>
      <c r="F3737" s="10" t="s">
        <v>2657</v>
      </c>
      <c r="G3737" s="11">
        <v>4210</v>
      </c>
      <c r="H3737" s="11">
        <v>15</v>
      </c>
      <c r="I3737" s="125">
        <v>120240</v>
      </c>
      <c r="J3737" s="94" t="s">
        <v>98</v>
      </c>
      <c r="K3737" s="136" t="s">
        <v>85</v>
      </c>
    </row>
    <row r="3738" spans="1:11" hidden="1" x14ac:dyDescent="0.2">
      <c r="A3738" s="1">
        <v>3652</v>
      </c>
      <c r="B3738" s="148">
        <v>70522672</v>
      </c>
      <c r="C3738" s="154" t="s">
        <v>1645</v>
      </c>
      <c r="D3738" s="145" t="s">
        <v>98</v>
      </c>
      <c r="E3738" s="14" t="s">
        <v>3389</v>
      </c>
      <c r="F3738" s="145" t="s">
        <v>2657</v>
      </c>
      <c r="G3738" s="146">
        <v>4210</v>
      </c>
      <c r="H3738" s="146">
        <v>15</v>
      </c>
      <c r="I3738" s="153">
        <v>120240</v>
      </c>
      <c r="J3738" s="145" t="s">
        <v>98</v>
      </c>
    </row>
    <row r="3739" spans="1:11" hidden="1" x14ac:dyDescent="0.2">
      <c r="A3739" s="88">
        <v>654</v>
      </c>
      <c r="B3739" s="95">
        <v>70545010</v>
      </c>
      <c r="C3739" s="124" t="s">
        <v>1646</v>
      </c>
      <c r="D3739" s="10" t="str">
        <f>VLOOKUP(B3739,[1]PLANTA!$A$2:$T$2334,20,0)</f>
        <v>PUERTO BERRIO</v>
      </c>
      <c r="E3739" s="100" t="s">
        <v>2825</v>
      </c>
      <c r="F3739" s="10" t="s">
        <v>2850</v>
      </c>
      <c r="G3739" s="11" t="s">
        <v>2851</v>
      </c>
      <c r="H3739" s="11" t="s">
        <v>2681</v>
      </c>
      <c r="I3739" s="125">
        <v>120170</v>
      </c>
      <c r="J3739" s="94" t="s">
        <v>92</v>
      </c>
      <c r="K3739" s="136" t="s">
        <v>85</v>
      </c>
    </row>
    <row r="3740" spans="1:11" hidden="1" x14ac:dyDescent="0.2">
      <c r="A3740" s="1">
        <v>3618</v>
      </c>
      <c r="B3740" s="148">
        <v>70545010</v>
      </c>
      <c r="C3740" s="154" t="s">
        <v>1646</v>
      </c>
      <c r="D3740" s="145" t="s">
        <v>92</v>
      </c>
      <c r="E3740" s="14" t="s">
        <v>3389</v>
      </c>
      <c r="F3740" s="145" t="s">
        <v>2850</v>
      </c>
      <c r="G3740" s="146" t="s">
        <v>2851</v>
      </c>
      <c r="H3740" s="146" t="s">
        <v>2681</v>
      </c>
      <c r="I3740" s="153">
        <v>120170</v>
      </c>
      <c r="J3740" s="145" t="s">
        <v>92</v>
      </c>
    </row>
    <row r="3741" spans="1:11" ht="38.25" hidden="1" x14ac:dyDescent="0.2">
      <c r="A3741" s="88">
        <v>629</v>
      </c>
      <c r="B3741" s="95">
        <v>70549356</v>
      </c>
      <c r="C3741" s="124" t="s">
        <v>1647</v>
      </c>
      <c r="D3741" s="10" t="str">
        <f>VLOOKUP(B3741,[1]PLANTA!$A$2:$T$2334,20,0)</f>
        <v>Grupo Operativo Medellín Zona Norte</v>
      </c>
      <c r="E3741" s="100" t="s">
        <v>2653</v>
      </c>
      <c r="F3741" s="10" t="s">
        <v>2657</v>
      </c>
      <c r="G3741" s="11">
        <v>4210</v>
      </c>
      <c r="H3741" s="11">
        <v>16</v>
      </c>
      <c r="I3741" s="125">
        <v>120040</v>
      </c>
      <c r="J3741" s="101" t="s">
        <v>85</v>
      </c>
      <c r="K3741" s="136" t="s">
        <v>85</v>
      </c>
    </row>
    <row r="3742" spans="1:11" hidden="1" x14ac:dyDescent="0.2">
      <c r="A3742" s="1">
        <v>3591</v>
      </c>
      <c r="B3742" s="148">
        <v>70549356</v>
      </c>
      <c r="C3742" s="154" t="s">
        <v>1647</v>
      </c>
      <c r="D3742" s="145" t="s">
        <v>3721</v>
      </c>
      <c r="E3742" s="14" t="s">
        <v>3389</v>
      </c>
      <c r="F3742" s="145" t="s">
        <v>2657</v>
      </c>
      <c r="G3742" s="146">
        <v>4210</v>
      </c>
      <c r="H3742" s="146">
        <v>16</v>
      </c>
      <c r="I3742" s="153">
        <v>120040</v>
      </c>
      <c r="J3742" s="145" t="s">
        <v>3721</v>
      </c>
    </row>
    <row r="3743" spans="1:11" hidden="1" x14ac:dyDescent="0.2">
      <c r="A3743" s="1">
        <v>3524</v>
      </c>
      <c r="B3743" s="148">
        <v>70552263</v>
      </c>
      <c r="C3743" s="154" t="s">
        <v>3538</v>
      </c>
      <c r="D3743" s="145" t="s">
        <v>3718</v>
      </c>
      <c r="E3743" s="14" t="s">
        <v>3389</v>
      </c>
      <c r="F3743" s="145" t="s">
        <v>2826</v>
      </c>
      <c r="G3743" s="146" t="s">
        <v>2827</v>
      </c>
      <c r="H3743" s="146" t="s">
        <v>2717</v>
      </c>
      <c r="I3743" s="153">
        <v>120010</v>
      </c>
      <c r="J3743" s="145" t="s">
        <v>3718</v>
      </c>
    </row>
    <row r="3744" spans="1:11" hidden="1" x14ac:dyDescent="0.2">
      <c r="A3744" s="88">
        <v>1062</v>
      </c>
      <c r="B3744" s="95">
        <v>70556906</v>
      </c>
      <c r="C3744" s="124" t="s">
        <v>1648</v>
      </c>
      <c r="D3744" s="10" t="str">
        <f>VLOOKUP(B3744,[1]PLANTA!$A$2:$T$2334,20,0)</f>
        <v>Grupo Jurídico MONTERIA</v>
      </c>
      <c r="E3744" s="100" t="s">
        <v>2653</v>
      </c>
      <c r="F3744" s="10" t="s">
        <v>2652</v>
      </c>
      <c r="G3744" s="11">
        <v>2044</v>
      </c>
      <c r="H3744" s="11">
        <v>10</v>
      </c>
      <c r="I3744" s="125">
        <v>200020</v>
      </c>
      <c r="J3744" s="94" t="s">
        <v>155</v>
      </c>
      <c r="K3744" s="136" t="s">
        <v>154</v>
      </c>
    </row>
    <row r="3745" spans="1:11" hidden="1" x14ac:dyDescent="0.2">
      <c r="A3745" s="1">
        <v>4011</v>
      </c>
      <c r="B3745" s="148">
        <v>70556906</v>
      </c>
      <c r="C3745" s="154" t="s">
        <v>1648</v>
      </c>
      <c r="D3745" s="145" t="s">
        <v>3744</v>
      </c>
      <c r="E3745" s="14" t="s">
        <v>3389</v>
      </c>
      <c r="F3745" s="145" t="s">
        <v>2652</v>
      </c>
      <c r="G3745" s="146">
        <v>2044</v>
      </c>
      <c r="H3745" s="146">
        <v>10</v>
      </c>
      <c r="I3745" s="153">
        <v>200020</v>
      </c>
      <c r="J3745" s="145" t="s">
        <v>3744</v>
      </c>
    </row>
    <row r="3746" spans="1:11" ht="38.25" hidden="1" x14ac:dyDescent="0.2">
      <c r="A3746" s="88">
        <v>608</v>
      </c>
      <c r="B3746" s="95">
        <v>70565426</v>
      </c>
      <c r="C3746" s="124" t="s">
        <v>1649</v>
      </c>
      <c r="D3746" s="10" t="str">
        <f>VLOOKUP(B3746,[1]PLANTA!$A$2:$T$2334,20,0)</f>
        <v>Grupo Operativo Medellín Zona Norte</v>
      </c>
      <c r="E3746" s="100" t="s">
        <v>2653</v>
      </c>
      <c r="F3746" s="10" t="s">
        <v>2655</v>
      </c>
      <c r="G3746" s="11">
        <v>3132</v>
      </c>
      <c r="H3746" s="11">
        <v>14</v>
      </c>
      <c r="I3746" s="125">
        <v>120040</v>
      </c>
      <c r="J3746" s="101" t="s">
        <v>85</v>
      </c>
      <c r="K3746" s="136" t="s">
        <v>85</v>
      </c>
    </row>
    <row r="3747" spans="1:11" hidden="1" x14ac:dyDescent="0.2">
      <c r="A3747" s="1">
        <v>3571</v>
      </c>
      <c r="B3747" s="148">
        <v>70565426</v>
      </c>
      <c r="C3747" s="154" t="s">
        <v>1649</v>
      </c>
      <c r="D3747" s="145" t="s">
        <v>3721</v>
      </c>
      <c r="E3747" s="14" t="s">
        <v>3389</v>
      </c>
      <c r="F3747" s="145" t="s">
        <v>2655</v>
      </c>
      <c r="G3747" s="146">
        <v>3132</v>
      </c>
      <c r="H3747" s="146">
        <v>14</v>
      </c>
      <c r="I3747" s="153">
        <v>120040</v>
      </c>
      <c r="J3747" s="145" t="s">
        <v>3721</v>
      </c>
    </row>
    <row r="3748" spans="1:11" hidden="1" x14ac:dyDescent="0.2">
      <c r="A3748" s="88">
        <v>476</v>
      </c>
      <c r="B3748" s="95">
        <v>70566003</v>
      </c>
      <c r="C3748" s="124" t="s">
        <v>1650</v>
      </c>
      <c r="D3748" s="10" t="str">
        <f>VLOOKUP(B3748,[1]PLANTA!$A$2:$T$2334,20,0)</f>
        <v>Grupo Operativo Medellín Zona Sur</v>
      </c>
      <c r="E3748" s="100" t="s">
        <v>2653</v>
      </c>
      <c r="F3748" s="10" t="s">
        <v>2695</v>
      </c>
      <c r="G3748" s="11">
        <v>4044</v>
      </c>
      <c r="H3748" s="11">
        <v>14</v>
      </c>
      <c r="I3748" s="125">
        <v>110040</v>
      </c>
      <c r="J3748" s="94" t="s">
        <v>71</v>
      </c>
      <c r="K3748" s="136" t="s">
        <v>71</v>
      </c>
    </row>
    <row r="3749" spans="1:11" hidden="1" x14ac:dyDescent="0.2">
      <c r="A3749" s="1">
        <v>3608</v>
      </c>
      <c r="B3749" s="148">
        <v>70566003</v>
      </c>
      <c r="C3749" s="154" t="s">
        <v>1650</v>
      </c>
      <c r="D3749" s="145" t="s">
        <v>90</v>
      </c>
      <c r="E3749" s="14" t="s">
        <v>3389</v>
      </c>
      <c r="F3749" s="145" t="s">
        <v>2695</v>
      </c>
      <c r="G3749" s="146">
        <v>4044</v>
      </c>
      <c r="H3749" s="146">
        <v>14</v>
      </c>
      <c r="I3749" s="153">
        <v>120150</v>
      </c>
      <c r="J3749" s="145" t="s">
        <v>90</v>
      </c>
    </row>
    <row r="3750" spans="1:11" hidden="1" x14ac:dyDescent="0.2">
      <c r="A3750" s="88">
        <v>511</v>
      </c>
      <c r="B3750" s="95">
        <v>70660627</v>
      </c>
      <c r="C3750" s="124" t="s">
        <v>1651</v>
      </c>
      <c r="D3750" s="10" t="str">
        <f>VLOOKUP(B3750,[1]PLANTA!$A$2:$T$2334,20,0)</f>
        <v>FREDONIA</v>
      </c>
      <c r="E3750" s="100" t="s">
        <v>2653</v>
      </c>
      <c r="F3750" s="10" t="s">
        <v>2695</v>
      </c>
      <c r="G3750" s="11">
        <v>4044</v>
      </c>
      <c r="H3750" s="11">
        <v>12</v>
      </c>
      <c r="I3750" s="125">
        <v>110150</v>
      </c>
      <c r="J3750" s="94" t="s">
        <v>76</v>
      </c>
      <c r="K3750" s="136" t="s">
        <v>71</v>
      </c>
    </row>
    <row r="3751" spans="1:11" hidden="1" x14ac:dyDescent="0.2">
      <c r="A3751" s="1">
        <v>3475</v>
      </c>
      <c r="B3751" s="148">
        <v>70660627</v>
      </c>
      <c r="C3751" s="154" t="s">
        <v>1651</v>
      </c>
      <c r="D3751" s="145" t="s">
        <v>76</v>
      </c>
      <c r="E3751" s="14" t="s">
        <v>3389</v>
      </c>
      <c r="F3751" s="145" t="s">
        <v>2695</v>
      </c>
      <c r="G3751" s="146">
        <v>4044</v>
      </c>
      <c r="H3751" s="146">
        <v>12</v>
      </c>
      <c r="I3751" s="153">
        <v>110150</v>
      </c>
      <c r="J3751" s="145" t="s">
        <v>76</v>
      </c>
    </row>
    <row r="3752" spans="1:11" hidden="1" x14ac:dyDescent="0.2">
      <c r="A3752" s="88">
        <v>452</v>
      </c>
      <c r="B3752" s="95">
        <v>70728319</v>
      </c>
      <c r="C3752" s="124" t="s">
        <v>1652</v>
      </c>
      <c r="D3752" s="10" t="str">
        <f>VLOOKUP(B3752,[1]PLANTA!$A$2:$T$2334,20,0)</f>
        <v>Grupo Administrativo Medellín Zona Sur</v>
      </c>
      <c r="E3752" s="100" t="s">
        <v>2653</v>
      </c>
      <c r="F3752" s="10" t="s">
        <v>2652</v>
      </c>
      <c r="G3752" s="11" t="s">
        <v>2662</v>
      </c>
      <c r="H3752" s="11" t="s">
        <v>2683</v>
      </c>
      <c r="I3752" s="125">
        <v>110030</v>
      </c>
      <c r="J3752" s="94" t="s">
        <v>71</v>
      </c>
      <c r="K3752" s="136" t="s">
        <v>71</v>
      </c>
    </row>
    <row r="3753" spans="1:11" hidden="1" x14ac:dyDescent="0.2">
      <c r="A3753" s="1">
        <v>3420</v>
      </c>
      <c r="B3753" s="148">
        <v>70728319</v>
      </c>
      <c r="C3753" s="154" t="s">
        <v>1652</v>
      </c>
      <c r="D3753" s="145" t="s">
        <v>3716</v>
      </c>
      <c r="E3753" s="14" t="s">
        <v>3389</v>
      </c>
      <c r="F3753" s="145" t="s">
        <v>2652</v>
      </c>
      <c r="G3753" s="146" t="s">
        <v>2662</v>
      </c>
      <c r="H3753" s="146" t="s">
        <v>2683</v>
      </c>
      <c r="I3753" s="153">
        <v>110030</v>
      </c>
      <c r="J3753" s="145" t="s">
        <v>3716</v>
      </c>
    </row>
    <row r="3754" spans="1:11" hidden="1" x14ac:dyDescent="0.2">
      <c r="A3754" s="88">
        <v>541</v>
      </c>
      <c r="B3754" s="95">
        <v>70752997</v>
      </c>
      <c r="C3754" s="124" t="s">
        <v>1653</v>
      </c>
      <c r="D3754" s="10" t="str">
        <f>VLOOKUP(B3754,[1]PLANTA!$A$2:$T$2334,20,0)</f>
        <v>RIONEGRO</v>
      </c>
      <c r="E3754" s="100" t="s">
        <v>2651</v>
      </c>
      <c r="F3754" s="10" t="s">
        <v>2695</v>
      </c>
      <c r="G3754" s="11">
        <v>4044</v>
      </c>
      <c r="H3754" s="11">
        <v>16</v>
      </c>
      <c r="I3754" s="125">
        <v>110190</v>
      </c>
      <c r="J3754" s="94" t="s">
        <v>80</v>
      </c>
      <c r="K3754" s="136" t="s">
        <v>71</v>
      </c>
    </row>
    <row r="3755" spans="1:11" hidden="1" x14ac:dyDescent="0.2">
      <c r="A3755" s="1">
        <v>3504</v>
      </c>
      <c r="B3755" s="148">
        <v>70752997</v>
      </c>
      <c r="C3755" s="154" t="s">
        <v>1653</v>
      </c>
      <c r="D3755" s="145" t="s">
        <v>80</v>
      </c>
      <c r="E3755" s="14" t="s">
        <v>3389</v>
      </c>
      <c r="F3755" s="145" t="s">
        <v>2695</v>
      </c>
      <c r="G3755" s="146">
        <v>4044</v>
      </c>
      <c r="H3755" s="146">
        <v>16</v>
      </c>
      <c r="I3755" s="153">
        <v>110190</v>
      </c>
      <c r="J3755" s="145" t="s">
        <v>80</v>
      </c>
    </row>
    <row r="3756" spans="1:11" hidden="1" x14ac:dyDescent="0.2">
      <c r="A3756" s="88">
        <v>115</v>
      </c>
      <c r="B3756" s="95">
        <v>70850286</v>
      </c>
      <c r="C3756" s="124" t="s">
        <v>1654</v>
      </c>
      <c r="D3756" s="10" t="str">
        <f>VLOOKUP(B3756,[1]PLANTA!$A$2:$T$2334,20,0)</f>
        <v>OFICINA DE CONTROL INTERNO</v>
      </c>
      <c r="E3756" s="100" t="s">
        <v>2651</v>
      </c>
      <c r="F3756" s="10" t="s">
        <v>2652</v>
      </c>
      <c r="G3756" s="11">
        <v>2044</v>
      </c>
      <c r="H3756" s="11">
        <v>10</v>
      </c>
      <c r="I3756" s="125">
        <v>6000</v>
      </c>
      <c r="J3756" s="94" t="s">
        <v>54</v>
      </c>
      <c r="K3756" s="136" t="s">
        <v>278</v>
      </c>
    </row>
    <row r="3757" spans="1:11" hidden="1" x14ac:dyDescent="0.2">
      <c r="A3757" s="1">
        <v>3109</v>
      </c>
      <c r="B3757" s="148">
        <v>70850286</v>
      </c>
      <c r="C3757" s="154" t="s">
        <v>1654</v>
      </c>
      <c r="D3757" s="145" t="s">
        <v>3678</v>
      </c>
      <c r="E3757" s="14" t="s">
        <v>3389</v>
      </c>
      <c r="F3757" s="145" t="s">
        <v>2652</v>
      </c>
      <c r="G3757" s="146">
        <v>2044</v>
      </c>
      <c r="H3757" s="146">
        <v>10</v>
      </c>
      <c r="I3757" s="153">
        <v>6000</v>
      </c>
      <c r="J3757" s="145" t="s">
        <v>3678</v>
      </c>
    </row>
    <row r="3758" spans="1:11" hidden="1" x14ac:dyDescent="0.2">
      <c r="A3758" s="88">
        <v>527</v>
      </c>
      <c r="B3758" s="95">
        <v>70904466</v>
      </c>
      <c r="C3758" s="124" t="s">
        <v>1655</v>
      </c>
      <c r="D3758" s="10" t="str">
        <f>VLOOKUP(B3758,[1]PLANTA!$A$2:$T$2334,20,0)</f>
        <v>MARINILLA</v>
      </c>
      <c r="E3758" s="100" t="s">
        <v>2651</v>
      </c>
      <c r="F3758" s="10" t="s">
        <v>2695</v>
      </c>
      <c r="G3758" s="11">
        <v>4044</v>
      </c>
      <c r="H3758" s="11">
        <v>16</v>
      </c>
      <c r="I3758" s="125">
        <v>110180</v>
      </c>
      <c r="J3758" s="94" t="s">
        <v>79</v>
      </c>
      <c r="K3758" s="136" t="s">
        <v>71</v>
      </c>
    </row>
    <row r="3759" spans="1:11" hidden="1" x14ac:dyDescent="0.2">
      <c r="A3759" s="1">
        <v>3493</v>
      </c>
      <c r="B3759" s="148">
        <v>70904466</v>
      </c>
      <c r="C3759" s="154" t="s">
        <v>1655</v>
      </c>
      <c r="D3759" s="145" t="s">
        <v>79</v>
      </c>
      <c r="E3759" s="14" t="s">
        <v>3389</v>
      </c>
      <c r="F3759" s="145" t="s">
        <v>2695</v>
      </c>
      <c r="G3759" s="146">
        <v>4044</v>
      </c>
      <c r="H3759" s="146">
        <v>16</v>
      </c>
      <c r="I3759" s="153">
        <v>110180</v>
      </c>
      <c r="J3759" s="145" t="s">
        <v>79</v>
      </c>
    </row>
    <row r="3760" spans="1:11" ht="38.25" hidden="1" x14ac:dyDescent="0.2">
      <c r="A3760" s="88">
        <v>2641</v>
      </c>
      <c r="B3760" s="105">
        <v>70954438</v>
      </c>
      <c r="C3760" s="115" t="s">
        <v>2366</v>
      </c>
      <c r="D3760" s="104" t="s">
        <v>2022</v>
      </c>
      <c r="E3760" s="132" t="s">
        <v>3388</v>
      </c>
      <c r="F3760" s="104" t="s">
        <v>3389</v>
      </c>
      <c r="G3760" s="104" t="s">
        <v>3389</v>
      </c>
      <c r="H3760" s="104" t="s">
        <v>3389</v>
      </c>
      <c r="I3760" s="104" t="s">
        <v>3389</v>
      </c>
      <c r="J3760" s="109" t="s">
        <v>85</v>
      </c>
      <c r="K3760" s="137" t="s">
        <v>85</v>
      </c>
    </row>
    <row r="3761" spans="1:11" hidden="1" x14ac:dyDescent="0.2">
      <c r="A3761" s="88">
        <v>672</v>
      </c>
      <c r="B3761" s="95">
        <v>71081060</v>
      </c>
      <c r="C3761" s="124" t="s">
        <v>1656</v>
      </c>
      <c r="D3761" s="10" t="str">
        <f>VLOOKUP(B3761,[1]PLANTA!$A$2:$T$2334,20,0)</f>
        <v>SEGOVIA</v>
      </c>
      <c r="E3761" s="100" t="s">
        <v>2653</v>
      </c>
      <c r="F3761" s="10" t="s">
        <v>2695</v>
      </c>
      <c r="G3761" s="11">
        <v>4044</v>
      </c>
      <c r="H3761" s="11">
        <v>12</v>
      </c>
      <c r="I3761" s="125">
        <v>120210</v>
      </c>
      <c r="J3761" s="94" t="s">
        <v>96</v>
      </c>
      <c r="K3761" s="136" t="s">
        <v>85</v>
      </c>
    </row>
    <row r="3762" spans="1:11" hidden="1" x14ac:dyDescent="0.2">
      <c r="A3762" s="1">
        <v>3636</v>
      </c>
      <c r="B3762" s="148">
        <v>71081060</v>
      </c>
      <c r="C3762" s="154" t="s">
        <v>1656</v>
      </c>
      <c r="D3762" s="145" t="s">
        <v>96</v>
      </c>
      <c r="E3762" s="14" t="s">
        <v>3389</v>
      </c>
      <c r="F3762" s="145" t="s">
        <v>2695</v>
      </c>
      <c r="G3762" s="146">
        <v>4044</v>
      </c>
      <c r="H3762" s="146">
        <v>12</v>
      </c>
      <c r="I3762" s="153">
        <v>120210</v>
      </c>
      <c r="J3762" s="145" t="s">
        <v>96</v>
      </c>
    </row>
    <row r="3763" spans="1:11" hidden="1" x14ac:dyDescent="0.2">
      <c r="A3763" s="88">
        <v>438</v>
      </c>
      <c r="B3763" s="95">
        <v>71171375</v>
      </c>
      <c r="C3763" s="124" t="s">
        <v>1657</v>
      </c>
      <c r="D3763" s="10" t="str">
        <f>VLOOKUP(B3763,[1]PLANTA!$A$2:$T$2334,20,0)</f>
        <v>Grupo Jurídico Medellín Zona Sur</v>
      </c>
      <c r="E3763" s="100" t="s">
        <v>2653</v>
      </c>
      <c r="F3763" s="10" t="s">
        <v>2695</v>
      </c>
      <c r="G3763" s="11">
        <v>4044</v>
      </c>
      <c r="H3763" s="11">
        <v>16</v>
      </c>
      <c r="I3763" s="125">
        <v>110020</v>
      </c>
      <c r="J3763" s="94" t="s">
        <v>71</v>
      </c>
      <c r="K3763" s="136" t="s">
        <v>71</v>
      </c>
    </row>
    <row r="3764" spans="1:11" hidden="1" x14ac:dyDescent="0.2">
      <c r="A3764" s="1">
        <v>3408</v>
      </c>
      <c r="B3764" s="148">
        <v>71171375</v>
      </c>
      <c r="C3764" s="154" t="s">
        <v>1657</v>
      </c>
      <c r="D3764" s="145" t="s">
        <v>3715</v>
      </c>
      <c r="E3764" s="14" t="s">
        <v>3389</v>
      </c>
      <c r="F3764" s="145" t="s">
        <v>2695</v>
      </c>
      <c r="G3764" s="146">
        <v>4044</v>
      </c>
      <c r="H3764" s="146">
        <v>16</v>
      </c>
      <c r="I3764" s="153">
        <v>110020</v>
      </c>
      <c r="J3764" s="145" t="s">
        <v>3715</v>
      </c>
    </row>
    <row r="3765" spans="1:11" ht="38.25" hidden="1" x14ac:dyDescent="0.2">
      <c r="A3765" s="88">
        <v>2642</v>
      </c>
      <c r="B3765" s="102">
        <v>71192627</v>
      </c>
      <c r="C3765" s="114" t="s">
        <v>2567</v>
      </c>
      <c r="D3765" s="104" t="s">
        <v>2121</v>
      </c>
      <c r="E3765" s="132" t="s">
        <v>3388</v>
      </c>
      <c r="F3765" s="104" t="s">
        <v>3389</v>
      </c>
      <c r="G3765" s="104" t="s">
        <v>3389</v>
      </c>
      <c r="H3765" s="104" t="s">
        <v>3389</v>
      </c>
      <c r="I3765" s="104" t="s">
        <v>3389</v>
      </c>
      <c r="J3765" s="107" t="s">
        <v>54</v>
      </c>
      <c r="K3765" s="138" t="s">
        <v>278</v>
      </c>
    </row>
    <row r="3766" spans="1:11" ht="25.5" hidden="1" x14ac:dyDescent="0.2">
      <c r="A3766" s="88">
        <v>2643</v>
      </c>
      <c r="B3766" s="105">
        <v>71330830</v>
      </c>
      <c r="C3766" s="115" t="s">
        <v>2073</v>
      </c>
      <c r="D3766" s="104" t="s">
        <v>2017</v>
      </c>
      <c r="E3766" s="132" t="s">
        <v>3388</v>
      </c>
      <c r="F3766" s="104" t="s">
        <v>3389</v>
      </c>
      <c r="G3766" s="104" t="s">
        <v>3389</v>
      </c>
      <c r="H3766" s="104" t="s">
        <v>3389</v>
      </c>
      <c r="I3766" s="104" t="s">
        <v>3389</v>
      </c>
      <c r="J3766" s="107" t="s">
        <v>71</v>
      </c>
      <c r="K3766" s="137" t="s">
        <v>71</v>
      </c>
    </row>
    <row r="3767" spans="1:11" ht="25.5" hidden="1" x14ac:dyDescent="0.2">
      <c r="A3767" s="88">
        <v>2644</v>
      </c>
      <c r="B3767" s="105">
        <v>71376114</v>
      </c>
      <c r="C3767" s="115" t="s">
        <v>2065</v>
      </c>
      <c r="D3767" s="104" t="s">
        <v>2017</v>
      </c>
      <c r="E3767" s="132" t="s">
        <v>3388</v>
      </c>
      <c r="F3767" s="104" t="s">
        <v>3389</v>
      </c>
      <c r="G3767" s="104" t="s">
        <v>3389</v>
      </c>
      <c r="H3767" s="104" t="s">
        <v>3389</v>
      </c>
      <c r="I3767" s="104" t="s">
        <v>3389</v>
      </c>
      <c r="J3767" s="107" t="s">
        <v>71</v>
      </c>
      <c r="K3767" s="137" t="s">
        <v>71</v>
      </c>
    </row>
    <row r="3768" spans="1:11" ht="38.25" hidden="1" x14ac:dyDescent="0.2">
      <c r="A3768" s="88">
        <v>2645</v>
      </c>
      <c r="B3768" s="102">
        <v>71376190</v>
      </c>
      <c r="C3768" s="114" t="s">
        <v>2582</v>
      </c>
      <c r="D3768" s="104" t="s">
        <v>2022</v>
      </c>
      <c r="E3768" s="132" t="s">
        <v>3388</v>
      </c>
      <c r="F3768" s="104" t="s">
        <v>3389</v>
      </c>
      <c r="G3768" s="104" t="s">
        <v>3389</v>
      </c>
      <c r="H3768" s="104" t="s">
        <v>3389</v>
      </c>
      <c r="I3768" s="104" t="s">
        <v>3389</v>
      </c>
      <c r="J3768" s="109" t="s">
        <v>85</v>
      </c>
      <c r="K3768" s="137" t="s">
        <v>85</v>
      </c>
    </row>
    <row r="3769" spans="1:11" ht="38.25" hidden="1" x14ac:dyDescent="0.2">
      <c r="A3769" s="88">
        <v>2646</v>
      </c>
      <c r="B3769" s="102">
        <v>71380160</v>
      </c>
      <c r="C3769" s="114" t="s">
        <v>2555</v>
      </c>
      <c r="D3769" s="104" t="s">
        <v>2121</v>
      </c>
      <c r="E3769" s="132" t="s">
        <v>3388</v>
      </c>
      <c r="F3769" s="104" t="s">
        <v>3389</v>
      </c>
      <c r="G3769" s="104" t="s">
        <v>3389</v>
      </c>
      <c r="H3769" s="104" t="s">
        <v>3389</v>
      </c>
      <c r="I3769" s="104" t="s">
        <v>3389</v>
      </c>
      <c r="J3769" s="107" t="s">
        <v>54</v>
      </c>
      <c r="K3769" s="138" t="s">
        <v>278</v>
      </c>
    </row>
    <row r="3770" spans="1:11" ht="38.25" hidden="1" x14ac:dyDescent="0.2">
      <c r="A3770" s="88">
        <v>2647</v>
      </c>
      <c r="B3770" s="102">
        <v>71386829</v>
      </c>
      <c r="C3770" s="114" t="s">
        <v>2466</v>
      </c>
      <c r="D3770" s="104" t="s">
        <v>1934</v>
      </c>
      <c r="E3770" s="132" t="s">
        <v>3388</v>
      </c>
      <c r="F3770" s="104" t="s">
        <v>3389</v>
      </c>
      <c r="G3770" s="104" t="s">
        <v>3389</v>
      </c>
      <c r="H3770" s="104" t="s">
        <v>3389</v>
      </c>
      <c r="I3770" s="104" t="s">
        <v>3389</v>
      </c>
      <c r="J3770" s="107" t="s">
        <v>54</v>
      </c>
      <c r="K3770" s="138" t="s">
        <v>278</v>
      </c>
    </row>
    <row r="3771" spans="1:11" hidden="1" x14ac:dyDescent="0.2">
      <c r="A3771" s="88">
        <v>454</v>
      </c>
      <c r="B3771" s="95">
        <v>71391766</v>
      </c>
      <c r="C3771" s="124" t="s">
        <v>2840</v>
      </c>
      <c r="D3771" s="10" t="str">
        <f>VLOOKUP(B3771,[1]PLANTA!$A$2:$T$2334,20,0)</f>
        <v>Grupo Administrativo Medellín Zona Sur</v>
      </c>
      <c r="E3771" s="100" t="s">
        <v>2651</v>
      </c>
      <c r="F3771" s="10" t="s">
        <v>2652</v>
      </c>
      <c r="G3771" s="11" t="s">
        <v>2662</v>
      </c>
      <c r="H3771" s="11" t="s">
        <v>2663</v>
      </c>
      <c r="I3771" s="125">
        <v>110030</v>
      </c>
      <c r="J3771" s="94" t="s">
        <v>71</v>
      </c>
      <c r="K3771" s="136" t="s">
        <v>71</v>
      </c>
    </row>
    <row r="3772" spans="1:11" hidden="1" x14ac:dyDescent="0.2">
      <c r="A3772" s="1">
        <v>3422</v>
      </c>
      <c r="B3772" s="148">
        <v>71391766</v>
      </c>
      <c r="C3772" s="154" t="s">
        <v>2840</v>
      </c>
      <c r="D3772" s="145" t="s">
        <v>3716</v>
      </c>
      <c r="E3772" s="14" t="s">
        <v>3389</v>
      </c>
      <c r="F3772" s="145" t="s">
        <v>2652</v>
      </c>
      <c r="G3772" s="146" t="s">
        <v>2662</v>
      </c>
      <c r="H3772" s="146" t="s">
        <v>2663</v>
      </c>
      <c r="I3772" s="153">
        <v>110030</v>
      </c>
      <c r="J3772" s="145" t="s">
        <v>3716</v>
      </c>
    </row>
    <row r="3773" spans="1:11" hidden="1" x14ac:dyDescent="0.2">
      <c r="A3773" s="88">
        <v>525</v>
      </c>
      <c r="B3773" s="95">
        <v>71530200</v>
      </c>
      <c r="C3773" s="124" t="s">
        <v>1658</v>
      </c>
      <c r="D3773" s="10" t="str">
        <f>VLOOKUP(B3773,[1]PLANTA!$A$2:$T$2334,20,0)</f>
        <v>MARINILLA</v>
      </c>
      <c r="E3773" s="100" t="s">
        <v>2651</v>
      </c>
      <c r="F3773" s="10" t="s">
        <v>2652</v>
      </c>
      <c r="G3773" s="11" t="s">
        <v>2662</v>
      </c>
      <c r="H3773" s="11" t="s">
        <v>2663</v>
      </c>
      <c r="I3773" s="125">
        <v>110180</v>
      </c>
      <c r="J3773" s="94" t="s">
        <v>79</v>
      </c>
      <c r="K3773" s="136" t="s">
        <v>71</v>
      </c>
    </row>
    <row r="3774" spans="1:11" hidden="1" x14ac:dyDescent="0.2">
      <c r="A3774" s="1">
        <v>3491</v>
      </c>
      <c r="B3774" s="148">
        <v>71530200</v>
      </c>
      <c r="C3774" s="154" t="s">
        <v>1658</v>
      </c>
      <c r="D3774" s="145" t="s">
        <v>79</v>
      </c>
      <c r="E3774" s="14" t="s">
        <v>3389</v>
      </c>
      <c r="F3774" s="145" t="s">
        <v>2652</v>
      </c>
      <c r="G3774" s="146" t="s">
        <v>2662</v>
      </c>
      <c r="H3774" s="146" t="s">
        <v>2663</v>
      </c>
      <c r="I3774" s="153">
        <v>110180</v>
      </c>
      <c r="J3774" s="145" t="s">
        <v>79</v>
      </c>
    </row>
    <row r="3775" spans="1:11" hidden="1" x14ac:dyDescent="0.2">
      <c r="A3775" s="88">
        <v>3</v>
      </c>
      <c r="B3775" s="95">
        <v>71530641</v>
      </c>
      <c r="C3775" s="124" t="s">
        <v>2646</v>
      </c>
      <c r="D3775" s="10" t="str">
        <f>VLOOKUP(B3775,[1]PLANTA!$A$2:$T$2334,20,0)</f>
        <v>DESPACHO SUPERINTENDENTE</v>
      </c>
      <c r="E3775" s="100" t="s">
        <v>2641</v>
      </c>
      <c r="F3775" s="10" t="s">
        <v>2647</v>
      </c>
      <c r="G3775" s="11" t="s">
        <v>2648</v>
      </c>
      <c r="H3775" s="11" t="s">
        <v>2649</v>
      </c>
      <c r="I3775" s="125">
        <v>1000</v>
      </c>
      <c r="J3775" s="94" t="s">
        <v>54</v>
      </c>
      <c r="K3775" s="136" t="s">
        <v>278</v>
      </c>
    </row>
    <row r="3776" spans="1:11" hidden="1" x14ac:dyDescent="0.2">
      <c r="A3776" s="1">
        <v>3003</v>
      </c>
      <c r="B3776" s="148">
        <v>71530641</v>
      </c>
      <c r="C3776" s="154" t="s">
        <v>2646</v>
      </c>
      <c r="D3776" s="145" t="s">
        <v>3658</v>
      </c>
      <c r="E3776" s="14" t="s">
        <v>3389</v>
      </c>
      <c r="F3776" s="145" t="s">
        <v>2647</v>
      </c>
      <c r="G3776" s="146" t="s">
        <v>2648</v>
      </c>
      <c r="H3776" s="146" t="s">
        <v>2649</v>
      </c>
      <c r="I3776" s="153">
        <v>1000</v>
      </c>
      <c r="J3776" s="145" t="s">
        <v>3658</v>
      </c>
    </row>
    <row r="3777" spans="1:11" ht="38.25" hidden="1" x14ac:dyDescent="0.2">
      <c r="A3777" s="88">
        <v>599</v>
      </c>
      <c r="B3777" s="95">
        <v>71579527</v>
      </c>
      <c r="C3777" s="124" t="s">
        <v>1659</v>
      </c>
      <c r="D3777" s="10" t="str">
        <f>VLOOKUP(B3777,[1]PLANTA!$A$2:$T$2334,20,0)</f>
        <v>Grupo Administrativo Medellín Zona Norte</v>
      </c>
      <c r="E3777" s="100" t="s">
        <v>2653</v>
      </c>
      <c r="F3777" s="10" t="s">
        <v>2695</v>
      </c>
      <c r="G3777" s="11">
        <v>4044</v>
      </c>
      <c r="H3777" s="11">
        <v>16</v>
      </c>
      <c r="I3777" s="125">
        <v>120030</v>
      </c>
      <c r="J3777" s="101" t="s">
        <v>85</v>
      </c>
      <c r="K3777" s="136" t="s">
        <v>85</v>
      </c>
    </row>
    <row r="3778" spans="1:11" hidden="1" x14ac:dyDescent="0.2">
      <c r="A3778" s="1">
        <v>3563</v>
      </c>
      <c r="B3778" s="148">
        <v>71579527</v>
      </c>
      <c r="C3778" s="154" t="s">
        <v>1659</v>
      </c>
      <c r="D3778" s="145" t="s">
        <v>3720</v>
      </c>
      <c r="E3778" s="14" t="s">
        <v>3389</v>
      </c>
      <c r="F3778" s="145" t="s">
        <v>2695</v>
      </c>
      <c r="G3778" s="146">
        <v>4044</v>
      </c>
      <c r="H3778" s="146">
        <v>16</v>
      </c>
      <c r="I3778" s="153">
        <v>120030</v>
      </c>
      <c r="J3778" s="145" t="s">
        <v>3720</v>
      </c>
    </row>
    <row r="3779" spans="1:11" hidden="1" x14ac:dyDescent="0.2">
      <c r="A3779" s="88">
        <v>480</v>
      </c>
      <c r="B3779" s="95">
        <v>71584509</v>
      </c>
      <c r="C3779" s="124" t="s">
        <v>1660</v>
      </c>
      <c r="D3779" s="10" t="str">
        <f>VLOOKUP(B3779,[1]PLANTA!$A$2:$T$2334,20,0)</f>
        <v>Grupo Operativo Medellín Zona Sur</v>
      </c>
      <c r="E3779" s="100" t="s">
        <v>2653</v>
      </c>
      <c r="F3779" s="10" t="s">
        <v>2695</v>
      </c>
      <c r="G3779" s="11">
        <v>4044</v>
      </c>
      <c r="H3779" s="11">
        <v>12</v>
      </c>
      <c r="I3779" s="125">
        <v>110040</v>
      </c>
      <c r="J3779" s="94" t="s">
        <v>71</v>
      </c>
      <c r="K3779" s="136" t="s">
        <v>71</v>
      </c>
    </row>
    <row r="3780" spans="1:11" hidden="1" x14ac:dyDescent="0.2">
      <c r="A3780" s="1">
        <v>3444</v>
      </c>
      <c r="B3780" s="148">
        <v>71584509</v>
      </c>
      <c r="C3780" s="154" t="s">
        <v>1660</v>
      </c>
      <c r="D3780" s="145" t="s">
        <v>3717</v>
      </c>
      <c r="E3780" s="14" t="s">
        <v>3389</v>
      </c>
      <c r="F3780" s="145" t="s">
        <v>2695</v>
      </c>
      <c r="G3780" s="146">
        <v>4044</v>
      </c>
      <c r="H3780" s="146">
        <v>12</v>
      </c>
      <c r="I3780" s="153">
        <v>110040</v>
      </c>
      <c r="J3780" s="145" t="s">
        <v>3717</v>
      </c>
    </row>
    <row r="3781" spans="1:11" ht="38.25" hidden="1" x14ac:dyDescent="0.2">
      <c r="A3781" s="88">
        <v>618</v>
      </c>
      <c r="B3781" s="95">
        <v>71586048</v>
      </c>
      <c r="C3781" s="124" t="s">
        <v>1661</v>
      </c>
      <c r="D3781" s="10" t="str">
        <f>VLOOKUP(B3781,[1]PLANTA!$A$2:$T$2334,20,0)</f>
        <v>Grupo Operativo Medellín Zona Norte</v>
      </c>
      <c r="E3781" s="100" t="s">
        <v>2651</v>
      </c>
      <c r="F3781" s="10" t="s">
        <v>2695</v>
      </c>
      <c r="G3781" s="11">
        <v>4044</v>
      </c>
      <c r="H3781" s="11">
        <v>14</v>
      </c>
      <c r="I3781" s="125">
        <v>120040</v>
      </c>
      <c r="J3781" s="101" t="s">
        <v>85</v>
      </c>
      <c r="K3781" s="136" t="s">
        <v>85</v>
      </c>
    </row>
    <row r="3782" spans="1:11" hidden="1" x14ac:dyDescent="0.2">
      <c r="A3782" s="1">
        <v>3582</v>
      </c>
      <c r="B3782" s="148">
        <v>71586048</v>
      </c>
      <c r="C3782" s="154" t="s">
        <v>1661</v>
      </c>
      <c r="D3782" s="145" t="s">
        <v>3721</v>
      </c>
      <c r="E3782" s="14" t="s">
        <v>3389</v>
      </c>
      <c r="F3782" s="145" t="s">
        <v>2695</v>
      </c>
      <c r="G3782" s="146">
        <v>4044</v>
      </c>
      <c r="H3782" s="146">
        <v>14</v>
      </c>
      <c r="I3782" s="153">
        <v>120040</v>
      </c>
      <c r="J3782" s="145" t="s">
        <v>3721</v>
      </c>
    </row>
    <row r="3783" spans="1:11" ht="38.25" hidden="1" x14ac:dyDescent="0.2">
      <c r="A3783" s="88">
        <v>2648</v>
      </c>
      <c r="B3783" s="105">
        <v>71591449</v>
      </c>
      <c r="C3783" s="115" t="s">
        <v>2380</v>
      </c>
      <c r="D3783" s="104" t="s">
        <v>2121</v>
      </c>
      <c r="E3783" s="132" t="s">
        <v>3388</v>
      </c>
      <c r="F3783" s="104" t="s">
        <v>3389</v>
      </c>
      <c r="G3783" s="104" t="s">
        <v>3389</v>
      </c>
      <c r="H3783" s="104" t="s">
        <v>3389</v>
      </c>
      <c r="I3783" s="104" t="s">
        <v>3389</v>
      </c>
      <c r="J3783" s="107" t="s">
        <v>54</v>
      </c>
      <c r="K3783" s="137" t="s">
        <v>278</v>
      </c>
    </row>
    <row r="3784" spans="1:11" hidden="1" x14ac:dyDescent="0.2">
      <c r="A3784" s="88">
        <v>2267</v>
      </c>
      <c r="B3784" s="95">
        <v>71595024</v>
      </c>
      <c r="C3784" s="124" t="s">
        <v>3360</v>
      </c>
      <c r="D3784" s="10" t="str">
        <f>VLOOKUP(B3784,[1]PLANTA_TEMPORAL!$A$2:$T$2334,20,0)</f>
        <v>Superintendencia Delegada Protección, Restitución y Formalización de Tierras</v>
      </c>
      <c r="E3784" s="100" t="s">
        <v>3357</v>
      </c>
      <c r="F3784" s="10" t="s">
        <v>2644</v>
      </c>
      <c r="G3784" s="11" t="s">
        <v>2645</v>
      </c>
      <c r="H3784" s="11" t="s">
        <v>2710</v>
      </c>
      <c r="I3784" s="125">
        <v>17000</v>
      </c>
      <c r="J3784" s="94" t="s">
        <v>54</v>
      </c>
      <c r="K3784" s="136" t="s">
        <v>3358</v>
      </c>
    </row>
    <row r="3785" spans="1:11" hidden="1" x14ac:dyDescent="0.2">
      <c r="A3785" s="88">
        <v>485</v>
      </c>
      <c r="B3785" s="95">
        <v>71609125</v>
      </c>
      <c r="C3785" s="124" t="s">
        <v>1662</v>
      </c>
      <c r="D3785" s="10" t="str">
        <f>VLOOKUP(B3785,[1]PLANTA!$A$2:$T$2334,20,0)</f>
        <v>Grupo Operativo Medellín Zona Sur</v>
      </c>
      <c r="E3785" s="100" t="s">
        <v>2653</v>
      </c>
      <c r="F3785" s="10" t="s">
        <v>2657</v>
      </c>
      <c r="G3785" s="11">
        <v>4210</v>
      </c>
      <c r="H3785" s="11">
        <v>16</v>
      </c>
      <c r="I3785" s="125">
        <v>110040</v>
      </c>
      <c r="J3785" s="94" t="s">
        <v>71</v>
      </c>
      <c r="K3785" s="136" t="s">
        <v>71</v>
      </c>
    </row>
    <row r="3786" spans="1:11" hidden="1" x14ac:dyDescent="0.2">
      <c r="A3786" s="1">
        <v>3448</v>
      </c>
      <c r="B3786" s="148">
        <v>71609125</v>
      </c>
      <c r="C3786" s="154" t="s">
        <v>1662</v>
      </c>
      <c r="D3786" s="145" t="s">
        <v>3717</v>
      </c>
      <c r="E3786" s="14" t="s">
        <v>3389</v>
      </c>
      <c r="F3786" s="145" t="s">
        <v>2657</v>
      </c>
      <c r="G3786" s="146">
        <v>4210</v>
      </c>
      <c r="H3786" s="146">
        <v>16</v>
      </c>
      <c r="I3786" s="153">
        <v>110040</v>
      </c>
      <c r="J3786" s="145" t="s">
        <v>3717</v>
      </c>
    </row>
    <row r="3787" spans="1:11" hidden="1" x14ac:dyDescent="0.2">
      <c r="A3787" s="88">
        <v>455</v>
      </c>
      <c r="B3787" s="95">
        <v>71611475</v>
      </c>
      <c r="C3787" s="124" t="s">
        <v>1663</v>
      </c>
      <c r="D3787" s="10" t="str">
        <f>VLOOKUP(B3787,[1]PLANTA!$A$2:$T$2334,20,0)</f>
        <v>Grupo Administrativo Medellín Zona Sur</v>
      </c>
      <c r="E3787" s="100" t="s">
        <v>2653</v>
      </c>
      <c r="F3787" s="10" t="s">
        <v>2705</v>
      </c>
      <c r="G3787" s="11">
        <v>3003</v>
      </c>
      <c r="H3787" s="11">
        <v>18</v>
      </c>
      <c r="I3787" s="125">
        <v>110030</v>
      </c>
      <c r="J3787" s="94" t="s">
        <v>71</v>
      </c>
      <c r="K3787" s="136" t="s">
        <v>71</v>
      </c>
    </row>
    <row r="3788" spans="1:11" hidden="1" x14ac:dyDescent="0.2">
      <c r="A3788" s="1">
        <v>3423</v>
      </c>
      <c r="B3788" s="148">
        <v>71611475</v>
      </c>
      <c r="C3788" s="154" t="s">
        <v>1663</v>
      </c>
      <c r="D3788" s="145" t="s">
        <v>3716</v>
      </c>
      <c r="E3788" s="14" t="s">
        <v>3389</v>
      </c>
      <c r="F3788" s="145" t="s">
        <v>2705</v>
      </c>
      <c r="G3788" s="146">
        <v>3003</v>
      </c>
      <c r="H3788" s="146">
        <v>18</v>
      </c>
      <c r="I3788" s="153">
        <v>110030</v>
      </c>
      <c r="J3788" s="145" t="s">
        <v>3716</v>
      </c>
    </row>
    <row r="3789" spans="1:11" ht="38.25" hidden="1" x14ac:dyDescent="0.2">
      <c r="A3789" s="88">
        <v>581</v>
      </c>
      <c r="B3789" s="95">
        <v>71622159</v>
      </c>
      <c r="C3789" s="124" t="s">
        <v>1664</v>
      </c>
      <c r="D3789" s="10" t="str">
        <f>VLOOKUP(B3789,[1]PLANTA!$A$2:$T$2334,20,0)</f>
        <v>Grupo Jurídico Medellín Zona Norte</v>
      </c>
      <c r="E3789" s="100" t="s">
        <v>2653</v>
      </c>
      <c r="F3789" s="10" t="s">
        <v>2695</v>
      </c>
      <c r="G3789" s="11">
        <v>4044</v>
      </c>
      <c r="H3789" s="11">
        <v>16</v>
      </c>
      <c r="I3789" s="125">
        <v>120020</v>
      </c>
      <c r="J3789" s="101" t="s">
        <v>85</v>
      </c>
      <c r="K3789" s="136" t="s">
        <v>85</v>
      </c>
    </row>
    <row r="3790" spans="1:11" hidden="1" x14ac:dyDescent="0.2">
      <c r="A3790" s="1">
        <v>3543</v>
      </c>
      <c r="B3790" s="148">
        <v>71622159</v>
      </c>
      <c r="C3790" s="154" t="s">
        <v>1664</v>
      </c>
      <c r="D3790" s="145" t="s">
        <v>3719</v>
      </c>
      <c r="E3790" s="14" t="s">
        <v>3389</v>
      </c>
      <c r="F3790" s="145" t="s">
        <v>2695</v>
      </c>
      <c r="G3790" s="146">
        <v>4044</v>
      </c>
      <c r="H3790" s="146">
        <v>16</v>
      </c>
      <c r="I3790" s="153">
        <v>120020</v>
      </c>
      <c r="J3790" s="145" t="s">
        <v>3719</v>
      </c>
    </row>
    <row r="3791" spans="1:11" hidden="1" x14ac:dyDescent="0.2">
      <c r="A3791" s="88">
        <v>2277</v>
      </c>
      <c r="B3791" s="95">
        <v>71622470</v>
      </c>
      <c r="C3791" s="124" t="s">
        <v>2144</v>
      </c>
      <c r="D3791" s="10" t="str">
        <f>VLOOKUP(B3791,[1]PLANTA_TEMPORAL!$A$2:$T$2334,20,0)</f>
        <v>Superintendencia Delegada Protección, Restitución y Formalización de Tierras</v>
      </c>
      <c r="E3791" s="100" t="s">
        <v>3364</v>
      </c>
      <c r="F3791" s="10" t="s">
        <v>2660</v>
      </c>
      <c r="G3791" s="11" t="s">
        <v>2668</v>
      </c>
      <c r="H3791" s="11" t="s">
        <v>2717</v>
      </c>
      <c r="I3791" s="125">
        <v>17000</v>
      </c>
      <c r="J3791" s="94" t="s">
        <v>54</v>
      </c>
      <c r="K3791" s="136" t="s">
        <v>3358</v>
      </c>
    </row>
    <row r="3792" spans="1:11" ht="38.25" hidden="1" x14ac:dyDescent="0.2">
      <c r="A3792" s="88">
        <v>2649</v>
      </c>
      <c r="B3792" s="105">
        <v>71622470</v>
      </c>
      <c r="C3792" s="115" t="s">
        <v>2144</v>
      </c>
      <c r="D3792" s="104" t="s">
        <v>1934</v>
      </c>
      <c r="E3792" s="132" t="s">
        <v>3388</v>
      </c>
      <c r="F3792" s="104" t="s">
        <v>3389</v>
      </c>
      <c r="G3792" s="104" t="s">
        <v>3389</v>
      </c>
      <c r="H3792" s="104" t="s">
        <v>3389</v>
      </c>
      <c r="I3792" s="104" t="s">
        <v>3389</v>
      </c>
      <c r="J3792" s="107" t="s">
        <v>54</v>
      </c>
      <c r="K3792" s="137" t="s">
        <v>278</v>
      </c>
    </row>
    <row r="3793" spans="1:11" hidden="1" x14ac:dyDescent="0.2">
      <c r="A3793" s="88">
        <v>456</v>
      </c>
      <c r="B3793" s="95">
        <v>71627858</v>
      </c>
      <c r="C3793" s="124" t="s">
        <v>1665</v>
      </c>
      <c r="D3793" s="10" t="str">
        <f>VLOOKUP(B3793,[1]PLANTA!$A$2:$T$2334,20,0)</f>
        <v>Grupo Administrativo Medellín Zona Sur</v>
      </c>
      <c r="E3793" s="100" t="s">
        <v>2653</v>
      </c>
      <c r="F3793" s="10" t="s">
        <v>2654</v>
      </c>
      <c r="G3793" s="11">
        <v>3124</v>
      </c>
      <c r="H3793" s="11">
        <v>14</v>
      </c>
      <c r="I3793" s="125">
        <v>110030</v>
      </c>
      <c r="J3793" s="94" t="s">
        <v>71</v>
      </c>
      <c r="K3793" s="136" t="s">
        <v>71</v>
      </c>
    </row>
    <row r="3794" spans="1:11" hidden="1" x14ac:dyDescent="0.2">
      <c r="A3794" s="1">
        <v>3424</v>
      </c>
      <c r="B3794" s="148">
        <v>71627858</v>
      </c>
      <c r="C3794" s="154" t="s">
        <v>1665</v>
      </c>
      <c r="D3794" s="145" t="s">
        <v>3716</v>
      </c>
      <c r="E3794" s="14" t="s">
        <v>3389</v>
      </c>
      <c r="F3794" s="145" t="s">
        <v>2654</v>
      </c>
      <c r="G3794" s="146">
        <v>3124</v>
      </c>
      <c r="H3794" s="146">
        <v>14</v>
      </c>
      <c r="I3794" s="153">
        <v>110030</v>
      </c>
      <c r="J3794" s="145" t="s">
        <v>3716</v>
      </c>
    </row>
    <row r="3795" spans="1:11" ht="25.5" hidden="1" x14ac:dyDescent="0.2">
      <c r="A3795" s="88">
        <v>2650</v>
      </c>
      <c r="B3795" s="102">
        <v>71630601</v>
      </c>
      <c r="C3795" s="114" t="s">
        <v>2599</v>
      </c>
      <c r="D3795" s="104" t="s">
        <v>2017</v>
      </c>
      <c r="E3795" s="132" t="s">
        <v>3388</v>
      </c>
      <c r="F3795" s="104" t="s">
        <v>3389</v>
      </c>
      <c r="G3795" s="104" t="s">
        <v>3389</v>
      </c>
      <c r="H3795" s="104" t="s">
        <v>3389</v>
      </c>
      <c r="I3795" s="104" t="s">
        <v>3389</v>
      </c>
      <c r="J3795" s="107" t="s">
        <v>71</v>
      </c>
      <c r="K3795" s="137" t="s">
        <v>71</v>
      </c>
    </row>
    <row r="3796" spans="1:11" hidden="1" x14ac:dyDescent="0.2">
      <c r="A3796" s="1">
        <v>3385</v>
      </c>
      <c r="B3796" s="148">
        <v>71630601</v>
      </c>
      <c r="C3796" s="154" t="s">
        <v>2599</v>
      </c>
      <c r="D3796" s="145" t="s">
        <v>3715</v>
      </c>
      <c r="E3796" s="14" t="s">
        <v>3389</v>
      </c>
      <c r="F3796" s="145" t="s">
        <v>2660</v>
      </c>
      <c r="G3796" s="146">
        <v>2028</v>
      </c>
      <c r="H3796" s="146" t="s">
        <v>2649</v>
      </c>
      <c r="I3796" s="153">
        <v>110020</v>
      </c>
      <c r="J3796" s="145" t="s">
        <v>3715</v>
      </c>
    </row>
    <row r="3797" spans="1:11" hidden="1" x14ac:dyDescent="0.2">
      <c r="A3797" s="88">
        <v>1</v>
      </c>
      <c r="B3797" s="95">
        <v>71637655</v>
      </c>
      <c r="C3797" s="124" t="s">
        <v>1883</v>
      </c>
      <c r="D3797" s="10" t="str">
        <f>VLOOKUP(B3797,[1]PLANTA!$A$2:$T$2334,20,0)</f>
        <v>DESPACHO SUPERINTENDENTE</v>
      </c>
      <c r="E3797" s="100" t="s">
        <v>2641</v>
      </c>
      <c r="F3797" s="10" t="s">
        <v>2642</v>
      </c>
      <c r="G3797" s="11" t="s">
        <v>2643</v>
      </c>
      <c r="H3797" s="11">
        <v>25</v>
      </c>
      <c r="I3797" s="125">
        <v>1000</v>
      </c>
      <c r="J3797" s="94" t="s">
        <v>54</v>
      </c>
      <c r="K3797" s="136" t="s">
        <v>278</v>
      </c>
    </row>
    <row r="3798" spans="1:11" hidden="1" x14ac:dyDescent="0.2">
      <c r="A3798" s="1">
        <v>3000</v>
      </c>
      <c r="B3798" s="148">
        <v>71637655</v>
      </c>
      <c r="C3798" s="154" t="s">
        <v>1883</v>
      </c>
      <c r="D3798" s="145" t="s">
        <v>3658</v>
      </c>
      <c r="E3798" s="14" t="s">
        <v>3389</v>
      </c>
      <c r="F3798" s="145" t="s">
        <v>2642</v>
      </c>
      <c r="G3798" s="146" t="s">
        <v>2643</v>
      </c>
      <c r="H3798" s="146">
        <v>25</v>
      </c>
      <c r="I3798" s="153">
        <v>1000</v>
      </c>
      <c r="J3798" s="145" t="s">
        <v>3658</v>
      </c>
    </row>
    <row r="3799" spans="1:11" ht="38.25" hidden="1" x14ac:dyDescent="0.2">
      <c r="A3799" s="88">
        <v>606</v>
      </c>
      <c r="B3799" s="95">
        <v>71640519</v>
      </c>
      <c r="C3799" s="124" t="s">
        <v>1666</v>
      </c>
      <c r="D3799" s="10" t="str">
        <f>VLOOKUP(B3799,[1]PLANTA!$A$2:$T$2334,20,0)</f>
        <v>Grupo Operativo Medellín Zona Norte</v>
      </c>
      <c r="E3799" s="100" t="s">
        <v>2653</v>
      </c>
      <c r="F3799" s="10" t="s">
        <v>2660</v>
      </c>
      <c r="G3799" s="11" t="s">
        <v>2668</v>
      </c>
      <c r="H3799" s="11" t="s">
        <v>2669</v>
      </c>
      <c r="I3799" s="125">
        <v>120040</v>
      </c>
      <c r="J3799" s="101" t="s">
        <v>85</v>
      </c>
      <c r="K3799" s="136" t="s">
        <v>85</v>
      </c>
    </row>
    <row r="3800" spans="1:11" hidden="1" x14ac:dyDescent="0.2">
      <c r="A3800" s="1">
        <v>3569</v>
      </c>
      <c r="B3800" s="148">
        <v>71640519</v>
      </c>
      <c r="C3800" s="154" t="s">
        <v>1666</v>
      </c>
      <c r="D3800" s="145" t="s">
        <v>3721</v>
      </c>
      <c r="E3800" s="14" t="s">
        <v>3389</v>
      </c>
      <c r="F3800" s="145" t="s">
        <v>2660</v>
      </c>
      <c r="G3800" s="146" t="s">
        <v>2668</v>
      </c>
      <c r="H3800" s="146" t="s">
        <v>2669</v>
      </c>
      <c r="I3800" s="153">
        <v>120040</v>
      </c>
      <c r="J3800" s="145" t="s">
        <v>3721</v>
      </c>
    </row>
    <row r="3801" spans="1:11" hidden="1" x14ac:dyDescent="0.2">
      <c r="A3801" s="88">
        <v>648</v>
      </c>
      <c r="B3801" s="95">
        <v>71646100</v>
      </c>
      <c r="C3801" s="124" t="s">
        <v>1667</v>
      </c>
      <c r="D3801" s="10" t="str">
        <f>VLOOKUP(B3801,[1]PLANTA!$A$2:$T$2334,20,0)</f>
        <v>GIRARDOTA</v>
      </c>
      <c r="E3801" s="100" t="s">
        <v>2651</v>
      </c>
      <c r="F3801" s="10" t="s">
        <v>2695</v>
      </c>
      <c r="G3801" s="11">
        <v>4044</v>
      </c>
      <c r="H3801" s="11">
        <v>11</v>
      </c>
      <c r="I3801" s="125">
        <v>120150</v>
      </c>
      <c r="J3801" s="94" t="s">
        <v>90</v>
      </c>
      <c r="K3801" s="136" t="s">
        <v>85</v>
      </c>
    </row>
    <row r="3802" spans="1:11" hidden="1" x14ac:dyDescent="0.2">
      <c r="A3802" s="1">
        <v>3611</v>
      </c>
      <c r="B3802" s="148">
        <v>71646100</v>
      </c>
      <c r="C3802" s="154" t="s">
        <v>1667</v>
      </c>
      <c r="D3802" s="145" t="s">
        <v>90</v>
      </c>
      <c r="E3802" s="14" t="s">
        <v>3389</v>
      </c>
      <c r="F3802" s="145" t="s">
        <v>2695</v>
      </c>
      <c r="G3802" s="146">
        <v>4044</v>
      </c>
      <c r="H3802" s="146">
        <v>11</v>
      </c>
      <c r="I3802" s="153">
        <v>120150</v>
      </c>
      <c r="J3802" s="145" t="s">
        <v>90</v>
      </c>
    </row>
    <row r="3803" spans="1:11" ht="25.5" hidden="1" x14ac:dyDescent="0.2">
      <c r="A3803" s="88">
        <v>2651</v>
      </c>
      <c r="B3803" s="102">
        <v>71661149</v>
      </c>
      <c r="C3803" s="114" t="s">
        <v>1974</v>
      </c>
      <c r="D3803" s="108" t="s">
        <v>1972</v>
      </c>
      <c r="E3803" s="132" t="s">
        <v>3388</v>
      </c>
      <c r="F3803" s="104" t="s">
        <v>3389</v>
      </c>
      <c r="G3803" s="104" t="s">
        <v>3389</v>
      </c>
      <c r="H3803" s="104" t="s">
        <v>3389</v>
      </c>
      <c r="I3803" s="104" t="s">
        <v>3389</v>
      </c>
      <c r="J3803" s="107" t="s">
        <v>54</v>
      </c>
      <c r="K3803" s="138" t="s">
        <v>278</v>
      </c>
    </row>
    <row r="3804" spans="1:11" hidden="1" x14ac:dyDescent="0.2">
      <c r="A3804" s="88">
        <v>467</v>
      </c>
      <c r="B3804" s="95">
        <v>71664292</v>
      </c>
      <c r="C3804" s="124" t="s">
        <v>1668</v>
      </c>
      <c r="D3804" s="10" t="str">
        <f>VLOOKUP(B3804,[1]PLANTA!$A$2:$T$2334,20,0)</f>
        <v>Grupo Administrativo Medellín Zona Sur</v>
      </c>
      <c r="E3804" s="100" t="s">
        <v>2651</v>
      </c>
      <c r="F3804" s="10" t="s">
        <v>2695</v>
      </c>
      <c r="G3804" s="11">
        <v>4044</v>
      </c>
      <c r="H3804" s="11">
        <v>11</v>
      </c>
      <c r="I3804" s="125">
        <v>110030</v>
      </c>
      <c r="J3804" s="94" t="s">
        <v>71</v>
      </c>
      <c r="K3804" s="136" t="s">
        <v>71</v>
      </c>
    </row>
    <row r="3805" spans="1:11" hidden="1" x14ac:dyDescent="0.2">
      <c r="A3805" s="1">
        <v>3434</v>
      </c>
      <c r="B3805" s="148">
        <v>71664292</v>
      </c>
      <c r="C3805" s="154" t="s">
        <v>1668</v>
      </c>
      <c r="D3805" s="145" t="s">
        <v>3716</v>
      </c>
      <c r="E3805" s="14" t="s">
        <v>3389</v>
      </c>
      <c r="F3805" s="145" t="s">
        <v>2695</v>
      </c>
      <c r="G3805" s="146">
        <v>4044</v>
      </c>
      <c r="H3805" s="146">
        <v>11</v>
      </c>
      <c r="I3805" s="153">
        <v>110030</v>
      </c>
      <c r="J3805" s="145" t="s">
        <v>3716</v>
      </c>
    </row>
    <row r="3806" spans="1:11" ht="25.5" hidden="1" x14ac:dyDescent="0.2">
      <c r="A3806" s="88">
        <v>2652</v>
      </c>
      <c r="B3806" s="105">
        <v>71666407</v>
      </c>
      <c r="C3806" s="115" t="s">
        <v>2016</v>
      </c>
      <c r="D3806" s="104" t="s">
        <v>2017</v>
      </c>
      <c r="E3806" s="132" t="s">
        <v>3388</v>
      </c>
      <c r="F3806" s="104" t="s">
        <v>3389</v>
      </c>
      <c r="G3806" s="104" t="s">
        <v>3389</v>
      </c>
      <c r="H3806" s="104" t="s">
        <v>3389</v>
      </c>
      <c r="I3806" s="104" t="s">
        <v>3389</v>
      </c>
      <c r="J3806" s="107" t="s">
        <v>71</v>
      </c>
      <c r="K3806" s="137" t="s">
        <v>71</v>
      </c>
    </row>
    <row r="3807" spans="1:11" ht="25.5" hidden="1" x14ac:dyDescent="0.2">
      <c r="A3807" s="88">
        <v>2653</v>
      </c>
      <c r="B3807" s="105">
        <v>71673139</v>
      </c>
      <c r="C3807" s="115" t="s">
        <v>2328</v>
      </c>
      <c r="D3807" s="104" t="s">
        <v>2017</v>
      </c>
      <c r="E3807" s="132" t="s">
        <v>3388</v>
      </c>
      <c r="F3807" s="104" t="s">
        <v>3389</v>
      </c>
      <c r="G3807" s="104" t="s">
        <v>3389</v>
      </c>
      <c r="H3807" s="104" t="s">
        <v>3389</v>
      </c>
      <c r="I3807" s="104" t="s">
        <v>3389</v>
      </c>
      <c r="J3807" s="107" t="s">
        <v>71</v>
      </c>
      <c r="K3807" s="137" t="s">
        <v>71</v>
      </c>
    </row>
    <row r="3808" spans="1:11" hidden="1" x14ac:dyDescent="0.2">
      <c r="A3808" s="88">
        <v>524</v>
      </c>
      <c r="B3808" s="95">
        <v>71681265</v>
      </c>
      <c r="C3808" s="124" t="s">
        <v>1669</v>
      </c>
      <c r="D3808" s="10" t="str">
        <f>VLOOKUP(B3808,[1]PLANTA!$A$2:$T$2334,20,0)</f>
        <v>MARINILLA</v>
      </c>
      <c r="E3808" s="100" t="s">
        <v>2651</v>
      </c>
      <c r="F3808" s="10" t="s">
        <v>2652</v>
      </c>
      <c r="G3808" s="11">
        <v>2044</v>
      </c>
      <c r="H3808" s="11">
        <v>10</v>
      </c>
      <c r="I3808" s="125">
        <v>110180</v>
      </c>
      <c r="J3808" s="94" t="s">
        <v>79</v>
      </c>
      <c r="K3808" s="136" t="s">
        <v>71</v>
      </c>
    </row>
    <row r="3809" spans="1:11" hidden="1" x14ac:dyDescent="0.2">
      <c r="A3809" s="1">
        <v>3490</v>
      </c>
      <c r="B3809" s="148">
        <v>71681265</v>
      </c>
      <c r="C3809" s="154" t="s">
        <v>1669</v>
      </c>
      <c r="D3809" s="145" t="s">
        <v>79</v>
      </c>
      <c r="E3809" s="14" t="s">
        <v>3389</v>
      </c>
      <c r="F3809" s="145" t="s">
        <v>2652</v>
      </c>
      <c r="G3809" s="146">
        <v>2044</v>
      </c>
      <c r="H3809" s="146">
        <v>10</v>
      </c>
      <c r="I3809" s="153">
        <v>110180</v>
      </c>
      <c r="J3809" s="145" t="s">
        <v>79</v>
      </c>
    </row>
    <row r="3810" spans="1:11" hidden="1" x14ac:dyDescent="0.2">
      <c r="A3810" s="88">
        <v>673</v>
      </c>
      <c r="B3810" s="95">
        <v>71695045</v>
      </c>
      <c r="C3810" s="124" t="s">
        <v>2908</v>
      </c>
      <c r="D3810" s="10" t="str">
        <f>VLOOKUP(B3810,[1]PLANTA!$A$2:$T$2334,20,0)</f>
        <v>SOPETRAN</v>
      </c>
      <c r="E3810" s="100" t="s">
        <v>2825</v>
      </c>
      <c r="F3810" s="10" t="s">
        <v>2850</v>
      </c>
      <c r="G3810" s="11" t="s">
        <v>2851</v>
      </c>
      <c r="H3810" s="11" t="s">
        <v>2681</v>
      </c>
      <c r="I3810" s="125">
        <v>120220</v>
      </c>
      <c r="J3810" s="94" t="s">
        <v>97</v>
      </c>
      <c r="K3810" s="136" t="s">
        <v>85</v>
      </c>
    </row>
    <row r="3811" spans="1:11" ht="38.25" hidden="1" x14ac:dyDescent="0.2">
      <c r="A3811" s="88">
        <v>607</v>
      </c>
      <c r="B3811" s="95">
        <v>71702997</v>
      </c>
      <c r="C3811" s="124" t="s">
        <v>1670</v>
      </c>
      <c r="D3811" s="10" t="str">
        <f>VLOOKUP(B3811,[1]PLANTA!$A$2:$T$2334,20,0)</f>
        <v>Grupo Operativo Medellín Zona Norte</v>
      </c>
      <c r="E3811" s="100" t="s">
        <v>2653</v>
      </c>
      <c r="F3811" s="10" t="s">
        <v>2654</v>
      </c>
      <c r="G3811" s="11">
        <v>3124</v>
      </c>
      <c r="H3811" s="11">
        <v>14</v>
      </c>
      <c r="I3811" s="125">
        <v>120040</v>
      </c>
      <c r="J3811" s="101" t="s">
        <v>85</v>
      </c>
      <c r="K3811" s="136" t="s">
        <v>85</v>
      </c>
    </row>
    <row r="3812" spans="1:11" hidden="1" x14ac:dyDescent="0.2">
      <c r="A3812" s="1">
        <v>3570</v>
      </c>
      <c r="B3812" s="148">
        <v>71702997</v>
      </c>
      <c r="C3812" s="154" t="s">
        <v>1670</v>
      </c>
      <c r="D3812" s="145" t="s">
        <v>3721</v>
      </c>
      <c r="E3812" s="14" t="s">
        <v>3389</v>
      </c>
      <c r="F3812" s="145" t="s">
        <v>2654</v>
      </c>
      <c r="G3812" s="146">
        <v>3124</v>
      </c>
      <c r="H3812" s="146">
        <v>14</v>
      </c>
      <c r="I3812" s="153">
        <v>120040</v>
      </c>
      <c r="J3812" s="145" t="s">
        <v>3721</v>
      </c>
    </row>
    <row r="3813" spans="1:11" hidden="1" x14ac:dyDescent="0.2">
      <c r="A3813" s="88">
        <v>459</v>
      </c>
      <c r="B3813" s="95">
        <v>71703117</v>
      </c>
      <c r="C3813" s="124" t="s">
        <v>1671</v>
      </c>
      <c r="D3813" s="10" t="str">
        <f>VLOOKUP(B3813,[1]PLANTA!$A$2:$T$2334,20,0)</f>
        <v>Grupo Administrativo Medellín Zona Sur</v>
      </c>
      <c r="E3813" s="100" t="s">
        <v>2653</v>
      </c>
      <c r="F3813" s="10" t="s">
        <v>2695</v>
      </c>
      <c r="G3813" s="11">
        <v>4044</v>
      </c>
      <c r="H3813" s="11">
        <v>16</v>
      </c>
      <c r="I3813" s="125">
        <v>110030</v>
      </c>
      <c r="J3813" s="94" t="s">
        <v>71</v>
      </c>
      <c r="K3813" s="136" t="s">
        <v>71</v>
      </c>
    </row>
    <row r="3814" spans="1:11" hidden="1" x14ac:dyDescent="0.2">
      <c r="A3814" s="1">
        <v>3427</v>
      </c>
      <c r="B3814" s="148">
        <v>71703117</v>
      </c>
      <c r="C3814" s="154" t="s">
        <v>1671</v>
      </c>
      <c r="D3814" s="145" t="s">
        <v>3716</v>
      </c>
      <c r="E3814" s="14" t="s">
        <v>3389</v>
      </c>
      <c r="F3814" s="145" t="s">
        <v>2695</v>
      </c>
      <c r="G3814" s="146">
        <v>4044</v>
      </c>
      <c r="H3814" s="146">
        <v>16</v>
      </c>
      <c r="I3814" s="153">
        <v>110030</v>
      </c>
      <c r="J3814" s="145" t="s">
        <v>3716</v>
      </c>
    </row>
    <row r="3815" spans="1:11" ht="38.25" hidden="1" x14ac:dyDescent="0.2">
      <c r="A3815" s="88">
        <v>603</v>
      </c>
      <c r="B3815" s="95">
        <v>71710352</v>
      </c>
      <c r="C3815" s="124" t="s">
        <v>2888</v>
      </c>
      <c r="D3815" s="10" t="str">
        <f>VLOOKUP(B3815,[1]PLANTA!$A$2:$T$2334,20,0)</f>
        <v>Grupo Administrativo Medellín Zona Norte</v>
      </c>
      <c r="E3815" s="100" t="s">
        <v>2651</v>
      </c>
      <c r="F3815" s="10" t="s">
        <v>2657</v>
      </c>
      <c r="G3815" s="11">
        <v>4210</v>
      </c>
      <c r="H3815" s="11">
        <v>19</v>
      </c>
      <c r="I3815" s="125">
        <v>120030</v>
      </c>
      <c r="J3815" s="101" t="s">
        <v>85</v>
      </c>
      <c r="K3815" s="136" t="s">
        <v>85</v>
      </c>
    </row>
    <row r="3816" spans="1:11" hidden="1" x14ac:dyDescent="0.2">
      <c r="A3816" s="1">
        <v>3566</v>
      </c>
      <c r="B3816" s="148">
        <v>71710352</v>
      </c>
      <c r="C3816" s="154" t="s">
        <v>2888</v>
      </c>
      <c r="D3816" s="145" t="s">
        <v>3720</v>
      </c>
      <c r="E3816" s="14" t="s">
        <v>3389</v>
      </c>
      <c r="F3816" s="145" t="s">
        <v>2657</v>
      </c>
      <c r="G3816" s="146">
        <v>4210</v>
      </c>
      <c r="H3816" s="146">
        <v>19</v>
      </c>
      <c r="I3816" s="153">
        <v>120030</v>
      </c>
      <c r="J3816" s="145" t="s">
        <v>3720</v>
      </c>
    </row>
    <row r="3817" spans="1:11" ht="25.5" hidden="1" x14ac:dyDescent="0.2">
      <c r="A3817" s="88">
        <v>2654</v>
      </c>
      <c r="B3817" s="102">
        <v>71721544</v>
      </c>
      <c r="C3817" s="114" t="s">
        <v>2594</v>
      </c>
      <c r="D3817" s="104" t="s">
        <v>2447</v>
      </c>
      <c r="E3817" s="132" t="s">
        <v>3388</v>
      </c>
      <c r="F3817" s="104" t="s">
        <v>3389</v>
      </c>
      <c r="G3817" s="104" t="s">
        <v>3389</v>
      </c>
      <c r="H3817" s="104" t="s">
        <v>3389</v>
      </c>
      <c r="I3817" s="104" t="s">
        <v>3389</v>
      </c>
      <c r="J3817" s="107" t="s">
        <v>71</v>
      </c>
      <c r="K3817" s="137" t="s">
        <v>71</v>
      </c>
    </row>
    <row r="3818" spans="1:11" hidden="1" x14ac:dyDescent="0.2">
      <c r="A3818" s="1">
        <v>3537</v>
      </c>
      <c r="B3818" s="148">
        <v>71741204</v>
      </c>
      <c r="C3818" s="154" t="s">
        <v>3541</v>
      </c>
      <c r="D3818" s="145" t="s">
        <v>3719</v>
      </c>
      <c r="E3818" s="14" t="s">
        <v>3389</v>
      </c>
      <c r="F3818" s="145" t="s">
        <v>2654</v>
      </c>
      <c r="G3818" s="146">
        <v>3124</v>
      </c>
      <c r="H3818" s="146">
        <v>14</v>
      </c>
      <c r="I3818" s="153">
        <v>120020</v>
      </c>
      <c r="J3818" s="145" t="s">
        <v>3719</v>
      </c>
    </row>
    <row r="3819" spans="1:11" hidden="1" x14ac:dyDescent="0.2">
      <c r="A3819" s="88">
        <v>21</v>
      </c>
      <c r="B3819" s="95">
        <v>71744156</v>
      </c>
      <c r="C3819" s="124" t="s">
        <v>1926</v>
      </c>
      <c r="D3819" s="10" t="str">
        <f>VLOOKUP(B3819,[1]PLANTA!$A$2:$T$2334,20,0)</f>
        <v>Grupo de Apoyo a la Inspección y Vigilancia</v>
      </c>
      <c r="E3819" s="100" t="s">
        <v>2651</v>
      </c>
      <c r="F3819" s="10" t="s">
        <v>2652</v>
      </c>
      <c r="G3819" s="11">
        <v>2044</v>
      </c>
      <c r="H3819" s="11">
        <v>10</v>
      </c>
      <c r="I3819" s="125">
        <v>1700</v>
      </c>
      <c r="J3819" s="94" t="s">
        <v>54</v>
      </c>
      <c r="K3819" s="136" t="s">
        <v>278</v>
      </c>
    </row>
    <row r="3820" spans="1:11" hidden="1" x14ac:dyDescent="0.2">
      <c r="A3820" s="1">
        <v>3023</v>
      </c>
      <c r="B3820" s="148">
        <v>71744156</v>
      </c>
      <c r="C3820" s="154" t="s">
        <v>1926</v>
      </c>
      <c r="D3820" s="145" t="s">
        <v>3663</v>
      </c>
      <c r="E3820" s="14" t="s">
        <v>3389</v>
      </c>
      <c r="F3820" s="145" t="s">
        <v>2652</v>
      </c>
      <c r="G3820" s="146">
        <v>2044</v>
      </c>
      <c r="H3820" s="146">
        <v>10</v>
      </c>
      <c r="I3820" s="153">
        <v>1900</v>
      </c>
      <c r="J3820" s="145" t="s">
        <v>3663</v>
      </c>
    </row>
    <row r="3821" spans="1:11" hidden="1" x14ac:dyDescent="0.2">
      <c r="A3821" s="88">
        <v>469</v>
      </c>
      <c r="B3821" s="95">
        <v>71771930</v>
      </c>
      <c r="C3821" s="124" t="s">
        <v>1672</v>
      </c>
      <c r="D3821" s="10" t="str">
        <f>VLOOKUP(B3821,[1]PLANTA!$A$2:$T$2334,20,0)</f>
        <v>Grupo Operativo Medellín Zona Sur</v>
      </c>
      <c r="E3821" s="100" t="s">
        <v>2651</v>
      </c>
      <c r="F3821" s="10" t="s">
        <v>2652</v>
      </c>
      <c r="G3821" s="11" t="s">
        <v>2662</v>
      </c>
      <c r="H3821" s="11" t="s">
        <v>2663</v>
      </c>
      <c r="I3821" s="125">
        <v>110040</v>
      </c>
      <c r="J3821" s="94" t="s">
        <v>71</v>
      </c>
      <c r="K3821" s="136" t="s">
        <v>71</v>
      </c>
    </row>
    <row r="3822" spans="1:11" hidden="1" x14ac:dyDescent="0.2">
      <c r="A3822" s="1">
        <v>3436</v>
      </c>
      <c r="B3822" s="148">
        <v>71771930</v>
      </c>
      <c r="C3822" s="154" t="s">
        <v>1672</v>
      </c>
      <c r="D3822" s="145" t="s">
        <v>3717</v>
      </c>
      <c r="E3822" s="14" t="s">
        <v>3389</v>
      </c>
      <c r="F3822" s="145" t="s">
        <v>2652</v>
      </c>
      <c r="G3822" s="146" t="s">
        <v>2662</v>
      </c>
      <c r="H3822" s="146" t="s">
        <v>2663</v>
      </c>
      <c r="I3822" s="153">
        <v>110040</v>
      </c>
      <c r="J3822" s="145" t="s">
        <v>3717</v>
      </c>
    </row>
    <row r="3823" spans="1:11" ht="38.25" hidden="1" x14ac:dyDescent="0.2">
      <c r="A3823" s="88">
        <v>2655</v>
      </c>
      <c r="B3823" s="102">
        <v>71790550</v>
      </c>
      <c r="C3823" s="114" t="s">
        <v>2492</v>
      </c>
      <c r="D3823" s="104" t="s">
        <v>2121</v>
      </c>
      <c r="E3823" s="132" t="s">
        <v>3388</v>
      </c>
      <c r="F3823" s="104" t="s">
        <v>3389</v>
      </c>
      <c r="G3823" s="104" t="s">
        <v>3389</v>
      </c>
      <c r="H3823" s="104" t="s">
        <v>3389</v>
      </c>
      <c r="I3823" s="104" t="s">
        <v>3389</v>
      </c>
      <c r="J3823" s="107" t="s">
        <v>54</v>
      </c>
      <c r="K3823" s="138" t="s">
        <v>278</v>
      </c>
    </row>
    <row r="3824" spans="1:11" ht="25.5" hidden="1" x14ac:dyDescent="0.2">
      <c r="A3824" s="88">
        <v>2656</v>
      </c>
      <c r="B3824" s="105">
        <v>71794837</v>
      </c>
      <c r="C3824" s="115" t="s">
        <v>2354</v>
      </c>
      <c r="D3824" s="104" t="s">
        <v>2157</v>
      </c>
      <c r="E3824" s="132" t="s">
        <v>3388</v>
      </c>
      <c r="F3824" s="104" t="s">
        <v>3389</v>
      </c>
      <c r="G3824" s="104" t="s">
        <v>3389</v>
      </c>
      <c r="H3824" s="104" t="s">
        <v>3389</v>
      </c>
      <c r="I3824" s="104" t="s">
        <v>3389</v>
      </c>
      <c r="J3824" s="107" t="s">
        <v>90</v>
      </c>
      <c r="K3824" s="137" t="s">
        <v>85</v>
      </c>
    </row>
    <row r="3825" spans="1:11" ht="38.25" hidden="1" x14ac:dyDescent="0.2">
      <c r="A3825" s="88">
        <v>577</v>
      </c>
      <c r="B3825" s="95">
        <v>71875747</v>
      </c>
      <c r="C3825" s="124" t="s">
        <v>1673</v>
      </c>
      <c r="D3825" s="10" t="str">
        <f>VLOOKUP(B3825,[1]PLANTA!$A$2:$T$2334,20,0)</f>
        <v>Grupo Jurídico Medellín Zona Norte</v>
      </c>
      <c r="E3825" s="100" t="s">
        <v>2653</v>
      </c>
      <c r="F3825" s="10" t="s">
        <v>2695</v>
      </c>
      <c r="G3825" s="11">
        <v>4044</v>
      </c>
      <c r="H3825" s="11">
        <v>18</v>
      </c>
      <c r="I3825" s="125">
        <v>120020</v>
      </c>
      <c r="J3825" s="101" t="s">
        <v>85</v>
      </c>
      <c r="K3825" s="136" t="s">
        <v>85</v>
      </c>
    </row>
    <row r="3826" spans="1:11" hidden="1" x14ac:dyDescent="0.2">
      <c r="A3826" s="1">
        <v>3539</v>
      </c>
      <c r="B3826" s="148">
        <v>71875747</v>
      </c>
      <c r="C3826" s="154" t="s">
        <v>1673</v>
      </c>
      <c r="D3826" s="145" t="s">
        <v>3719</v>
      </c>
      <c r="E3826" s="14" t="s">
        <v>3389</v>
      </c>
      <c r="F3826" s="145" t="s">
        <v>2695</v>
      </c>
      <c r="G3826" s="146">
        <v>4044</v>
      </c>
      <c r="H3826" s="146">
        <v>18</v>
      </c>
      <c r="I3826" s="153">
        <v>120020</v>
      </c>
      <c r="J3826" s="145" t="s">
        <v>3719</v>
      </c>
    </row>
    <row r="3827" spans="1:11" ht="38.25" hidden="1" x14ac:dyDescent="0.2">
      <c r="A3827" s="88">
        <v>2657</v>
      </c>
      <c r="B3827" s="102">
        <v>71987683</v>
      </c>
      <c r="C3827" s="114" t="s">
        <v>2464</v>
      </c>
      <c r="D3827" s="104" t="s">
        <v>1934</v>
      </c>
      <c r="E3827" s="132" t="s">
        <v>3388</v>
      </c>
      <c r="F3827" s="104" t="s">
        <v>3389</v>
      </c>
      <c r="G3827" s="104" t="s">
        <v>3389</v>
      </c>
      <c r="H3827" s="104" t="s">
        <v>3389</v>
      </c>
      <c r="I3827" s="104" t="s">
        <v>3389</v>
      </c>
      <c r="J3827" s="107" t="s">
        <v>54</v>
      </c>
      <c r="K3827" s="138" t="s">
        <v>278</v>
      </c>
    </row>
    <row r="3828" spans="1:11" hidden="1" x14ac:dyDescent="0.2">
      <c r="A3828" s="88">
        <v>2658</v>
      </c>
      <c r="B3828" s="102">
        <v>72001672</v>
      </c>
      <c r="C3828" s="114" t="s">
        <v>2534</v>
      </c>
      <c r="D3828" s="104" t="s">
        <v>2336</v>
      </c>
      <c r="E3828" s="132" t="s">
        <v>3388</v>
      </c>
      <c r="F3828" s="104" t="s">
        <v>3389</v>
      </c>
      <c r="G3828" s="104" t="s">
        <v>3389</v>
      </c>
      <c r="H3828" s="104" t="s">
        <v>3389</v>
      </c>
      <c r="I3828" s="104" t="s">
        <v>3389</v>
      </c>
      <c r="J3828" s="107" t="s">
        <v>54</v>
      </c>
      <c r="K3828" s="138" t="s">
        <v>278</v>
      </c>
    </row>
    <row r="3829" spans="1:11" ht="25.5" hidden="1" x14ac:dyDescent="0.2">
      <c r="A3829" s="88">
        <v>2659</v>
      </c>
      <c r="B3829" s="102">
        <v>72002737</v>
      </c>
      <c r="C3829" s="114" t="s">
        <v>2498</v>
      </c>
      <c r="D3829" s="104" t="s">
        <v>2107</v>
      </c>
      <c r="E3829" s="132" t="s">
        <v>3388</v>
      </c>
      <c r="F3829" s="104" t="s">
        <v>3389</v>
      </c>
      <c r="G3829" s="104" t="s">
        <v>3389</v>
      </c>
      <c r="H3829" s="104" t="s">
        <v>3389</v>
      </c>
      <c r="I3829" s="104" t="s">
        <v>3389</v>
      </c>
      <c r="J3829" s="104" t="s">
        <v>104</v>
      </c>
      <c r="K3829" s="138" t="s">
        <v>103</v>
      </c>
    </row>
    <row r="3830" spans="1:11" hidden="1" x14ac:dyDescent="0.2">
      <c r="A3830" s="88">
        <v>745</v>
      </c>
      <c r="B3830" s="95">
        <v>72007135</v>
      </c>
      <c r="C3830" s="124" t="s">
        <v>2933</v>
      </c>
      <c r="D3830" s="10" t="str">
        <f>VLOOKUP(B3830,[1]PLANTA!$A$2:$T$2334,20,0)</f>
        <v>Grupo Operativo Barranquilla</v>
      </c>
      <c r="E3830" s="100" t="s">
        <v>2651</v>
      </c>
      <c r="F3830" s="10" t="s">
        <v>2695</v>
      </c>
      <c r="G3830" s="11">
        <v>4044</v>
      </c>
      <c r="H3830" s="11">
        <v>18</v>
      </c>
      <c r="I3830" s="125">
        <v>130040</v>
      </c>
      <c r="J3830" s="94" t="s">
        <v>104</v>
      </c>
      <c r="K3830" s="136" t="s">
        <v>103</v>
      </c>
    </row>
    <row r="3831" spans="1:11" hidden="1" x14ac:dyDescent="0.2">
      <c r="A3831" s="1">
        <v>3707</v>
      </c>
      <c r="B3831" s="148">
        <v>72007135</v>
      </c>
      <c r="C3831" s="154" t="s">
        <v>2933</v>
      </c>
      <c r="D3831" s="145" t="s">
        <v>3724</v>
      </c>
      <c r="E3831" s="14" t="s">
        <v>3389</v>
      </c>
      <c r="F3831" s="145" t="s">
        <v>2695</v>
      </c>
      <c r="G3831" s="146">
        <v>4044</v>
      </c>
      <c r="H3831" s="146">
        <v>18</v>
      </c>
      <c r="I3831" s="153">
        <v>130040</v>
      </c>
      <c r="J3831" s="145" t="s">
        <v>3724</v>
      </c>
    </row>
    <row r="3832" spans="1:11" ht="25.5" hidden="1" x14ac:dyDescent="0.2">
      <c r="A3832" s="88">
        <v>2660</v>
      </c>
      <c r="B3832" s="105">
        <v>72098719</v>
      </c>
      <c r="C3832" s="115" t="s">
        <v>2275</v>
      </c>
      <c r="D3832" s="104" t="s">
        <v>2107</v>
      </c>
      <c r="E3832" s="132" t="s">
        <v>3388</v>
      </c>
      <c r="F3832" s="104" t="s">
        <v>3389</v>
      </c>
      <c r="G3832" s="104" t="s">
        <v>3389</v>
      </c>
      <c r="H3832" s="104" t="s">
        <v>3389</v>
      </c>
      <c r="I3832" s="104" t="s">
        <v>3389</v>
      </c>
      <c r="J3832" s="104" t="s">
        <v>104</v>
      </c>
      <c r="K3832" s="138" t="s">
        <v>103</v>
      </c>
    </row>
    <row r="3833" spans="1:11" hidden="1" x14ac:dyDescent="0.2">
      <c r="A3833" s="88">
        <v>2058</v>
      </c>
      <c r="B3833" s="95">
        <v>72125377</v>
      </c>
      <c r="C3833" s="124" t="s">
        <v>1674</v>
      </c>
      <c r="D3833" s="10" t="str">
        <f>VLOOKUP(B3833,[1]PLANTA!$A$2:$T$2334,20,0)</f>
        <v>Grupo Jurídico CALI</v>
      </c>
      <c r="E3833" s="100" t="s">
        <v>2653</v>
      </c>
      <c r="F3833" s="10" t="s">
        <v>2660</v>
      </c>
      <c r="G3833" s="11">
        <v>2028</v>
      </c>
      <c r="H3833" s="11">
        <v>17</v>
      </c>
      <c r="I3833" s="125">
        <v>380020</v>
      </c>
      <c r="J3833" s="94" t="s">
        <v>264</v>
      </c>
      <c r="K3833" s="136" t="s">
        <v>263</v>
      </c>
    </row>
    <row r="3834" spans="1:11" hidden="1" x14ac:dyDescent="0.2">
      <c r="A3834" s="1">
        <v>5080</v>
      </c>
      <c r="B3834" s="148">
        <v>72125377</v>
      </c>
      <c r="C3834" s="154" t="s">
        <v>1674</v>
      </c>
      <c r="D3834" s="145" t="s">
        <v>271</v>
      </c>
      <c r="E3834" s="14" t="s">
        <v>3389</v>
      </c>
      <c r="F3834" s="145" t="s">
        <v>2850</v>
      </c>
      <c r="G3834" s="146" t="s">
        <v>2851</v>
      </c>
      <c r="H3834" s="146" t="s">
        <v>2681</v>
      </c>
      <c r="I3834" s="153">
        <v>380170</v>
      </c>
      <c r="J3834" s="145" t="s">
        <v>271</v>
      </c>
    </row>
    <row r="3835" spans="1:11" hidden="1" x14ac:dyDescent="0.2">
      <c r="A3835" s="88">
        <v>737</v>
      </c>
      <c r="B3835" s="95">
        <v>72142165</v>
      </c>
      <c r="C3835" s="124" t="s">
        <v>1675</v>
      </c>
      <c r="D3835" s="10" t="str">
        <f>VLOOKUP(B3835,[1]PLANTA!$A$2:$T$2334,20,0)</f>
        <v>Grupo Administrativo Barranquilla</v>
      </c>
      <c r="E3835" s="100" t="s">
        <v>2653</v>
      </c>
      <c r="F3835" s="10" t="s">
        <v>2657</v>
      </c>
      <c r="G3835" s="11">
        <v>4210</v>
      </c>
      <c r="H3835" s="11">
        <v>16</v>
      </c>
      <c r="I3835" s="125">
        <v>130030</v>
      </c>
      <c r="J3835" s="94" t="s">
        <v>104</v>
      </c>
      <c r="K3835" s="136" t="s">
        <v>103</v>
      </c>
    </row>
    <row r="3836" spans="1:11" hidden="1" x14ac:dyDescent="0.2">
      <c r="A3836" s="1">
        <v>3700</v>
      </c>
      <c r="B3836" s="148">
        <v>72142165</v>
      </c>
      <c r="C3836" s="154" t="s">
        <v>1675</v>
      </c>
      <c r="D3836" s="145" t="s">
        <v>3724</v>
      </c>
      <c r="E3836" s="14" t="s">
        <v>3389</v>
      </c>
      <c r="F3836" s="145" t="s">
        <v>2657</v>
      </c>
      <c r="G3836" s="146">
        <v>4210</v>
      </c>
      <c r="H3836" s="146">
        <v>16</v>
      </c>
      <c r="I3836" s="153">
        <v>130030</v>
      </c>
      <c r="J3836" s="145" t="s">
        <v>3724</v>
      </c>
    </row>
    <row r="3837" spans="1:11" ht="25.5" hidden="1" x14ac:dyDescent="0.2">
      <c r="A3837" s="88">
        <v>2661</v>
      </c>
      <c r="B3837" s="105">
        <v>72168561</v>
      </c>
      <c r="C3837" s="115" t="s">
        <v>2364</v>
      </c>
      <c r="D3837" s="104" t="s">
        <v>2107</v>
      </c>
      <c r="E3837" s="132" t="s">
        <v>3388</v>
      </c>
      <c r="F3837" s="104" t="s">
        <v>3389</v>
      </c>
      <c r="G3837" s="104" t="s">
        <v>3389</v>
      </c>
      <c r="H3837" s="104" t="s">
        <v>3389</v>
      </c>
      <c r="I3837" s="104" t="s">
        <v>3389</v>
      </c>
      <c r="J3837" s="104" t="s">
        <v>104</v>
      </c>
      <c r="K3837" s="138" t="s">
        <v>103</v>
      </c>
    </row>
    <row r="3838" spans="1:11" hidden="1" x14ac:dyDescent="0.2">
      <c r="A3838" s="88">
        <v>727</v>
      </c>
      <c r="B3838" s="95">
        <v>72180010</v>
      </c>
      <c r="C3838" s="124" t="s">
        <v>2930</v>
      </c>
      <c r="D3838" s="10" t="str">
        <f>VLOOKUP(B3838,[1]PLANTA!$A$2:$T$2334,20,0)</f>
        <v>Grupo Jurídico Barranquilla</v>
      </c>
      <c r="E3838" s="100" t="s">
        <v>2651</v>
      </c>
      <c r="F3838" s="10" t="s">
        <v>2652</v>
      </c>
      <c r="G3838" s="11" t="s">
        <v>2662</v>
      </c>
      <c r="H3838" s="11" t="s">
        <v>2663</v>
      </c>
      <c r="I3838" s="125">
        <v>130020</v>
      </c>
      <c r="J3838" s="94" t="s">
        <v>104</v>
      </c>
      <c r="K3838" s="136" t="s">
        <v>103</v>
      </c>
    </row>
    <row r="3839" spans="1:11" hidden="1" x14ac:dyDescent="0.2">
      <c r="A3839" s="1">
        <v>3689</v>
      </c>
      <c r="B3839" s="148">
        <v>72180010</v>
      </c>
      <c r="C3839" s="154" t="s">
        <v>2930</v>
      </c>
      <c r="D3839" s="145" t="s">
        <v>3723</v>
      </c>
      <c r="E3839" s="14" t="s">
        <v>3389</v>
      </c>
      <c r="F3839" s="145" t="s">
        <v>2652</v>
      </c>
      <c r="G3839" s="146" t="s">
        <v>2662</v>
      </c>
      <c r="H3839" s="146" t="s">
        <v>2663</v>
      </c>
      <c r="I3839" s="153">
        <v>130020</v>
      </c>
      <c r="J3839" s="145" t="s">
        <v>3723</v>
      </c>
    </row>
    <row r="3840" spans="1:11" hidden="1" x14ac:dyDescent="0.2">
      <c r="A3840" s="88">
        <v>704</v>
      </c>
      <c r="B3840" s="95">
        <v>72181026</v>
      </c>
      <c r="C3840" s="124" t="s">
        <v>2921</v>
      </c>
      <c r="D3840" s="10" t="str">
        <f>VLOOKUP(B3840,[1]PLANTA!$A$2:$T$2334,20,0)</f>
        <v>Despacho del Registrador Barranquilla</v>
      </c>
      <c r="E3840" s="100" t="s">
        <v>2825</v>
      </c>
      <c r="F3840" s="10" t="s">
        <v>2826</v>
      </c>
      <c r="G3840" s="11" t="s">
        <v>2827</v>
      </c>
      <c r="H3840" s="11" t="s">
        <v>2717</v>
      </c>
      <c r="I3840" s="125">
        <v>130010</v>
      </c>
      <c r="J3840" s="94" t="s">
        <v>104</v>
      </c>
      <c r="K3840" s="136" t="s">
        <v>103</v>
      </c>
    </row>
    <row r="3841" spans="1:11" hidden="1" x14ac:dyDescent="0.2">
      <c r="A3841" s="88">
        <v>729</v>
      </c>
      <c r="B3841" s="95">
        <v>72195723</v>
      </c>
      <c r="C3841" s="124" t="s">
        <v>1676</v>
      </c>
      <c r="D3841" s="10" t="str">
        <f>VLOOKUP(B3841,[1]PLANTA!$A$2:$T$2334,20,0)</f>
        <v>Grupo Jurídico Barranquilla</v>
      </c>
      <c r="E3841" s="100" t="s">
        <v>2653</v>
      </c>
      <c r="F3841" s="10" t="s">
        <v>2695</v>
      </c>
      <c r="G3841" s="11">
        <v>4044</v>
      </c>
      <c r="H3841" s="11">
        <v>14</v>
      </c>
      <c r="I3841" s="125">
        <v>130020</v>
      </c>
      <c r="J3841" s="94" t="s">
        <v>104</v>
      </c>
      <c r="K3841" s="136" t="s">
        <v>103</v>
      </c>
    </row>
    <row r="3842" spans="1:11" hidden="1" x14ac:dyDescent="0.2">
      <c r="A3842" s="1">
        <v>3692</v>
      </c>
      <c r="B3842" s="148">
        <v>72195723</v>
      </c>
      <c r="C3842" s="154" t="s">
        <v>1676</v>
      </c>
      <c r="D3842" s="145" t="s">
        <v>3723</v>
      </c>
      <c r="E3842" s="14" t="s">
        <v>3389</v>
      </c>
      <c r="F3842" s="145" t="s">
        <v>2695</v>
      </c>
      <c r="G3842" s="146">
        <v>4044</v>
      </c>
      <c r="H3842" s="146">
        <v>14</v>
      </c>
      <c r="I3842" s="153">
        <v>130020</v>
      </c>
      <c r="J3842" s="145" t="s">
        <v>3723</v>
      </c>
    </row>
    <row r="3843" spans="1:11" hidden="1" x14ac:dyDescent="0.2">
      <c r="A3843" s="88">
        <v>2662</v>
      </c>
      <c r="B3843" s="105">
        <v>72206667</v>
      </c>
      <c r="C3843" s="115" t="s">
        <v>2241</v>
      </c>
      <c r="D3843" s="104" t="s">
        <v>1947</v>
      </c>
      <c r="E3843" s="132" t="s">
        <v>3388</v>
      </c>
      <c r="F3843" s="104" t="s">
        <v>3389</v>
      </c>
      <c r="G3843" s="104" t="s">
        <v>3389</v>
      </c>
      <c r="H3843" s="104" t="s">
        <v>3389</v>
      </c>
      <c r="I3843" s="104" t="s">
        <v>3389</v>
      </c>
      <c r="J3843" s="107" t="s">
        <v>54</v>
      </c>
      <c r="K3843" s="138" t="s">
        <v>278</v>
      </c>
    </row>
    <row r="3844" spans="1:11" hidden="1" x14ac:dyDescent="0.2">
      <c r="A3844" s="88">
        <v>143</v>
      </c>
      <c r="B3844" s="95">
        <v>72206913</v>
      </c>
      <c r="C3844" s="124" t="s">
        <v>1677</v>
      </c>
      <c r="D3844" s="10" t="str">
        <f>VLOOKUP(B3844,[1]PLANTA!$A$2:$T$2334,20,0)</f>
        <v>DIRECCION FINANCIERA</v>
      </c>
      <c r="E3844" s="100" t="s">
        <v>2641</v>
      </c>
      <c r="F3844" s="10" t="s">
        <v>2736</v>
      </c>
      <c r="G3844" s="11" t="s">
        <v>2737</v>
      </c>
      <c r="H3844" s="11">
        <v>19</v>
      </c>
      <c r="I3844" s="125">
        <v>7100</v>
      </c>
      <c r="J3844" s="94" t="s">
        <v>54</v>
      </c>
      <c r="K3844" s="136" t="s">
        <v>278</v>
      </c>
    </row>
    <row r="3845" spans="1:11" hidden="1" x14ac:dyDescent="0.2">
      <c r="A3845" s="1">
        <v>3138</v>
      </c>
      <c r="B3845" s="148">
        <v>72206913</v>
      </c>
      <c r="C3845" s="154" t="s">
        <v>1677</v>
      </c>
      <c r="D3845" s="145" t="s">
        <v>3684</v>
      </c>
      <c r="E3845" s="14" t="s">
        <v>3389</v>
      </c>
      <c r="F3845" s="145" t="s">
        <v>2736</v>
      </c>
      <c r="G3845" s="146" t="s">
        <v>2737</v>
      </c>
      <c r="H3845" s="146">
        <v>19</v>
      </c>
      <c r="I3845" s="153">
        <v>7100</v>
      </c>
      <c r="J3845" s="145" t="s">
        <v>3684</v>
      </c>
    </row>
    <row r="3846" spans="1:11" hidden="1" x14ac:dyDescent="0.2">
      <c r="A3846" s="88">
        <v>752</v>
      </c>
      <c r="B3846" s="95">
        <v>72214314</v>
      </c>
      <c r="C3846" s="124" t="s">
        <v>2934</v>
      </c>
      <c r="D3846" s="10" t="str">
        <f>VLOOKUP(B3846,[1]PLANTA!$A$2:$T$2334,20,0)</f>
        <v>SABANALARGA</v>
      </c>
      <c r="E3846" s="100" t="s">
        <v>2651</v>
      </c>
      <c r="F3846" s="10" t="s">
        <v>2652</v>
      </c>
      <c r="G3846" s="11" t="s">
        <v>2662</v>
      </c>
      <c r="H3846" s="11" t="s">
        <v>2663</v>
      </c>
      <c r="I3846" s="125">
        <v>130110</v>
      </c>
      <c r="J3846" s="94" t="s">
        <v>105</v>
      </c>
      <c r="K3846" s="136" t="s">
        <v>103</v>
      </c>
    </row>
    <row r="3847" spans="1:11" hidden="1" x14ac:dyDescent="0.2">
      <c r="A3847" s="1">
        <v>3715</v>
      </c>
      <c r="B3847" s="148">
        <v>72214314</v>
      </c>
      <c r="C3847" s="154" t="s">
        <v>2934</v>
      </c>
      <c r="D3847" s="145" t="s">
        <v>105</v>
      </c>
      <c r="E3847" s="14" t="s">
        <v>3389</v>
      </c>
      <c r="F3847" s="145" t="s">
        <v>2652</v>
      </c>
      <c r="G3847" s="146" t="s">
        <v>2662</v>
      </c>
      <c r="H3847" s="146" t="s">
        <v>2663</v>
      </c>
      <c r="I3847" s="153">
        <v>130110</v>
      </c>
      <c r="J3847" s="145" t="s">
        <v>105</v>
      </c>
    </row>
    <row r="3848" spans="1:11" hidden="1" x14ac:dyDescent="0.2">
      <c r="A3848" s="88">
        <v>36</v>
      </c>
      <c r="B3848" s="95">
        <v>72239776</v>
      </c>
      <c r="C3848" s="124" t="s">
        <v>2686</v>
      </c>
      <c r="D3848" s="10" t="str">
        <f>VLOOKUP(B3848,[1]PLANTA!$A$2:$T$2334,20,0)</f>
        <v>Grupo de Apoyo a la Inspección y Vigilancia</v>
      </c>
      <c r="E3848" s="100" t="s">
        <v>2651</v>
      </c>
      <c r="F3848" s="10" t="s">
        <v>2652</v>
      </c>
      <c r="G3848" s="11" t="s">
        <v>2662</v>
      </c>
      <c r="H3848" s="11" t="s">
        <v>2663</v>
      </c>
      <c r="I3848" s="125">
        <v>1700</v>
      </c>
      <c r="J3848" s="94" t="s">
        <v>54</v>
      </c>
      <c r="K3848" s="136" t="s">
        <v>278</v>
      </c>
    </row>
    <row r="3849" spans="1:11" hidden="1" x14ac:dyDescent="0.2">
      <c r="A3849" s="1">
        <v>3036</v>
      </c>
      <c r="B3849" s="148">
        <v>72239776</v>
      </c>
      <c r="C3849" s="154" t="s">
        <v>2686</v>
      </c>
      <c r="D3849" s="145" t="s">
        <v>3663</v>
      </c>
      <c r="E3849" s="14" t="s">
        <v>3389</v>
      </c>
      <c r="F3849" s="145" t="s">
        <v>2652</v>
      </c>
      <c r="G3849" s="146" t="s">
        <v>2662</v>
      </c>
      <c r="H3849" s="146" t="s">
        <v>2663</v>
      </c>
      <c r="I3849" s="153">
        <v>1900</v>
      </c>
      <c r="J3849" s="145" t="s">
        <v>3663</v>
      </c>
    </row>
    <row r="3850" spans="1:11" hidden="1" x14ac:dyDescent="0.2">
      <c r="A3850" s="88">
        <v>94</v>
      </c>
      <c r="B3850" s="95">
        <v>72247661</v>
      </c>
      <c r="C3850" s="124" t="s">
        <v>1879</v>
      </c>
      <c r="D3850" s="10" t="str">
        <f>VLOOKUP(B3850,[1]PLANTA!$A$2:$T$2334,20,0)</f>
        <v>OFICINA ASESORA JURIDICA</v>
      </c>
      <c r="E3850" s="100" t="s">
        <v>2651</v>
      </c>
      <c r="F3850" s="10" t="s">
        <v>2652</v>
      </c>
      <c r="G3850" s="11" t="s">
        <v>2662</v>
      </c>
      <c r="H3850" s="11" t="s">
        <v>2671</v>
      </c>
      <c r="I3850" s="125">
        <v>5000</v>
      </c>
      <c r="J3850" s="94" t="s">
        <v>54</v>
      </c>
      <c r="K3850" s="136" t="s">
        <v>278</v>
      </c>
    </row>
    <row r="3851" spans="1:11" hidden="1" x14ac:dyDescent="0.2">
      <c r="A3851" s="1">
        <v>3092</v>
      </c>
      <c r="B3851" s="148">
        <v>72247661</v>
      </c>
      <c r="C3851" s="154" t="s">
        <v>1879</v>
      </c>
      <c r="D3851" s="145" t="s">
        <v>3672</v>
      </c>
      <c r="E3851" s="14" t="s">
        <v>3389</v>
      </c>
      <c r="F3851" s="145" t="s">
        <v>2652</v>
      </c>
      <c r="G3851" s="146" t="s">
        <v>2662</v>
      </c>
      <c r="H3851" s="146" t="s">
        <v>2671</v>
      </c>
      <c r="I3851" s="153">
        <v>5000</v>
      </c>
      <c r="J3851" s="145" t="s">
        <v>3672</v>
      </c>
    </row>
    <row r="3852" spans="1:11" hidden="1" x14ac:dyDescent="0.2">
      <c r="A3852" s="88">
        <v>706</v>
      </c>
      <c r="B3852" s="95">
        <v>72250385</v>
      </c>
      <c r="C3852" s="124" t="s">
        <v>2923</v>
      </c>
      <c r="D3852" s="10" t="str">
        <f>VLOOKUP(B3852,[1]PLANTA!$A$2:$T$2334,20,0)</f>
        <v>Despacho del Registrador Barranquilla</v>
      </c>
      <c r="E3852" s="100" t="s">
        <v>2651</v>
      </c>
      <c r="F3852" s="10" t="s">
        <v>2705</v>
      </c>
      <c r="G3852" s="11" t="s">
        <v>2924</v>
      </c>
      <c r="H3852" s="11" t="s">
        <v>2726</v>
      </c>
      <c r="I3852" s="125">
        <v>130010</v>
      </c>
      <c r="J3852" s="94" t="s">
        <v>104</v>
      </c>
      <c r="K3852" s="136" t="s">
        <v>103</v>
      </c>
    </row>
    <row r="3853" spans="1:11" hidden="1" x14ac:dyDescent="0.2">
      <c r="A3853" s="1">
        <v>3670</v>
      </c>
      <c r="B3853" s="148">
        <v>72250385</v>
      </c>
      <c r="C3853" s="154" t="s">
        <v>2923</v>
      </c>
      <c r="D3853" s="145" t="s">
        <v>3722</v>
      </c>
      <c r="E3853" s="14" t="s">
        <v>3389</v>
      </c>
      <c r="F3853" s="145" t="s">
        <v>2705</v>
      </c>
      <c r="G3853" s="146" t="s">
        <v>2924</v>
      </c>
      <c r="H3853" s="146" t="s">
        <v>2726</v>
      </c>
      <c r="I3853" s="153">
        <v>130010</v>
      </c>
      <c r="J3853" s="145" t="s">
        <v>3722</v>
      </c>
    </row>
    <row r="3854" spans="1:11" hidden="1" x14ac:dyDescent="0.2">
      <c r="A3854" s="88">
        <v>714</v>
      </c>
      <c r="B3854" s="95">
        <v>72275228</v>
      </c>
      <c r="C3854" s="124" t="s">
        <v>2926</v>
      </c>
      <c r="D3854" s="10" t="str">
        <f>VLOOKUP(B3854,[1]PLANTA!$A$2:$T$2334,20,0)</f>
        <v>Grupo Jurídico Barranquilla</v>
      </c>
      <c r="E3854" s="100" t="s">
        <v>2651</v>
      </c>
      <c r="F3854" s="10" t="s">
        <v>2652</v>
      </c>
      <c r="G3854" s="11" t="s">
        <v>2662</v>
      </c>
      <c r="H3854" s="11">
        <v>10</v>
      </c>
      <c r="I3854" s="125">
        <v>130020</v>
      </c>
      <c r="J3854" s="94" t="s">
        <v>104</v>
      </c>
      <c r="K3854" s="136" t="s">
        <v>103</v>
      </c>
    </row>
    <row r="3855" spans="1:11" hidden="1" x14ac:dyDescent="0.2">
      <c r="A3855" s="1">
        <v>3678</v>
      </c>
      <c r="B3855" s="148">
        <v>72275228</v>
      </c>
      <c r="C3855" s="154" t="s">
        <v>2926</v>
      </c>
      <c r="D3855" s="145" t="s">
        <v>3723</v>
      </c>
      <c r="E3855" s="14" t="s">
        <v>3389</v>
      </c>
      <c r="F3855" s="145" t="s">
        <v>2652</v>
      </c>
      <c r="G3855" s="146" t="s">
        <v>2662</v>
      </c>
      <c r="H3855" s="146">
        <v>10</v>
      </c>
      <c r="I3855" s="153">
        <v>130020</v>
      </c>
      <c r="J3855" s="145" t="s">
        <v>3723</v>
      </c>
    </row>
    <row r="3856" spans="1:11" ht="25.5" hidden="1" x14ac:dyDescent="0.2">
      <c r="A3856" s="88">
        <v>2663</v>
      </c>
      <c r="B3856" s="105">
        <v>72276019</v>
      </c>
      <c r="C3856" s="115" t="s">
        <v>2278</v>
      </c>
      <c r="D3856" s="104" t="s">
        <v>2107</v>
      </c>
      <c r="E3856" s="132" t="s">
        <v>3388</v>
      </c>
      <c r="F3856" s="104" t="s">
        <v>3389</v>
      </c>
      <c r="G3856" s="104" t="s">
        <v>3389</v>
      </c>
      <c r="H3856" s="104" t="s">
        <v>3389</v>
      </c>
      <c r="I3856" s="104" t="s">
        <v>3389</v>
      </c>
      <c r="J3856" s="104" t="s">
        <v>104</v>
      </c>
      <c r="K3856" s="138" t="s">
        <v>103</v>
      </c>
    </row>
    <row r="3857" spans="1:11" ht="25.5" hidden="1" x14ac:dyDescent="0.2">
      <c r="A3857" s="88">
        <v>2664</v>
      </c>
      <c r="B3857" s="102">
        <v>72304185</v>
      </c>
      <c r="C3857" s="114" t="s">
        <v>2425</v>
      </c>
      <c r="D3857" s="104" t="s">
        <v>2372</v>
      </c>
      <c r="E3857" s="132" t="s">
        <v>3388</v>
      </c>
      <c r="F3857" s="104" t="s">
        <v>3389</v>
      </c>
      <c r="G3857" s="104" t="s">
        <v>3389</v>
      </c>
      <c r="H3857" s="104" t="s">
        <v>3389</v>
      </c>
      <c r="I3857" s="104" t="s">
        <v>3389</v>
      </c>
      <c r="J3857" s="104" t="s">
        <v>105</v>
      </c>
      <c r="K3857" s="138" t="s">
        <v>103</v>
      </c>
    </row>
    <row r="3858" spans="1:11" hidden="1" x14ac:dyDescent="0.2">
      <c r="A3858" s="88">
        <v>801</v>
      </c>
      <c r="B3858" s="95">
        <v>72312000</v>
      </c>
      <c r="C3858" s="124" t="s">
        <v>1678</v>
      </c>
      <c r="D3858" s="10" t="str">
        <f>VLOOKUP(B3858,[1]PLANTA!$A$2:$T$2334,20,0)</f>
        <v>MAGANGUE</v>
      </c>
      <c r="E3858" s="100" t="s">
        <v>2651</v>
      </c>
      <c r="F3858" s="10" t="s">
        <v>2695</v>
      </c>
      <c r="G3858" s="11">
        <v>4044</v>
      </c>
      <c r="H3858" s="11">
        <v>11</v>
      </c>
      <c r="I3858" s="125">
        <v>140120</v>
      </c>
      <c r="J3858" s="94" t="s">
        <v>107</v>
      </c>
      <c r="K3858" s="136" t="s">
        <v>74</v>
      </c>
    </row>
    <row r="3859" spans="1:11" hidden="1" x14ac:dyDescent="0.2">
      <c r="A3859" s="1">
        <v>3764</v>
      </c>
      <c r="B3859" s="148">
        <v>72312000</v>
      </c>
      <c r="C3859" s="154" t="s">
        <v>1678</v>
      </c>
      <c r="D3859" s="145" t="s">
        <v>107</v>
      </c>
      <c r="E3859" s="14" t="s">
        <v>3389</v>
      </c>
      <c r="F3859" s="145" t="s">
        <v>2695</v>
      </c>
      <c r="G3859" s="146">
        <v>4044</v>
      </c>
      <c r="H3859" s="146">
        <v>11</v>
      </c>
      <c r="I3859" s="153">
        <v>140120</v>
      </c>
      <c r="J3859" s="145" t="s">
        <v>107</v>
      </c>
    </row>
    <row r="3860" spans="1:11" ht="25.5" hidden="1" x14ac:dyDescent="0.2">
      <c r="A3860" s="88">
        <v>2665</v>
      </c>
      <c r="B3860" s="105">
        <v>72343309</v>
      </c>
      <c r="C3860" s="115" t="s">
        <v>2140</v>
      </c>
      <c r="D3860" s="104" t="s">
        <v>2107</v>
      </c>
      <c r="E3860" s="132" t="s">
        <v>3388</v>
      </c>
      <c r="F3860" s="104" t="s">
        <v>3389</v>
      </c>
      <c r="G3860" s="104" t="s">
        <v>3389</v>
      </c>
      <c r="H3860" s="104" t="s">
        <v>3389</v>
      </c>
      <c r="I3860" s="104" t="s">
        <v>3389</v>
      </c>
      <c r="J3860" s="104" t="s">
        <v>104</v>
      </c>
      <c r="K3860" s="138" t="s">
        <v>103</v>
      </c>
    </row>
    <row r="3861" spans="1:11" hidden="1" x14ac:dyDescent="0.2">
      <c r="A3861" s="88">
        <v>4</v>
      </c>
      <c r="B3861" s="95">
        <v>72431167</v>
      </c>
      <c r="C3861" s="124" t="s">
        <v>2650</v>
      </c>
      <c r="D3861" s="10" t="str">
        <f>VLOOKUP(B3861,[1]PLANTA!$A$2:$T$2334,20,0)</f>
        <v>DESPACHO SUPERINTENDENTE</v>
      </c>
      <c r="E3861" s="100" t="s">
        <v>2641</v>
      </c>
      <c r="F3861" s="10" t="s">
        <v>2647</v>
      </c>
      <c r="G3861" s="11" t="s">
        <v>2648</v>
      </c>
      <c r="H3861" s="11" t="s">
        <v>2649</v>
      </c>
      <c r="I3861" s="125">
        <v>1000</v>
      </c>
      <c r="J3861" s="94" t="s">
        <v>54</v>
      </c>
      <c r="K3861" s="136" t="s">
        <v>278</v>
      </c>
    </row>
    <row r="3862" spans="1:11" hidden="1" x14ac:dyDescent="0.2">
      <c r="A3862" s="1">
        <v>3004</v>
      </c>
      <c r="B3862" s="148">
        <v>72431167</v>
      </c>
      <c r="C3862" s="154" t="s">
        <v>2650</v>
      </c>
      <c r="D3862" s="145" t="s">
        <v>3658</v>
      </c>
      <c r="E3862" s="14" t="s">
        <v>3389</v>
      </c>
      <c r="F3862" s="145" t="s">
        <v>2647</v>
      </c>
      <c r="G3862" s="146" t="s">
        <v>2648</v>
      </c>
      <c r="H3862" s="146" t="s">
        <v>2649</v>
      </c>
      <c r="I3862" s="153">
        <v>1000</v>
      </c>
      <c r="J3862" s="145" t="s">
        <v>3658</v>
      </c>
    </row>
    <row r="3863" spans="1:11" hidden="1" x14ac:dyDescent="0.2">
      <c r="A3863" s="88">
        <v>25</v>
      </c>
      <c r="B3863" s="95">
        <v>73073612</v>
      </c>
      <c r="C3863" s="124" t="s">
        <v>2674</v>
      </c>
      <c r="D3863" s="10" t="str">
        <f>VLOOKUP(B3863,[1]PLANTA!$A$2:$T$2334,20,0)</f>
        <v>Grupo de Apoyo a la Inspección y Vigilancia</v>
      </c>
      <c r="E3863" s="100" t="s">
        <v>2651</v>
      </c>
      <c r="F3863" s="10" t="s">
        <v>2652</v>
      </c>
      <c r="G3863" s="11" t="s">
        <v>2662</v>
      </c>
      <c r="H3863" s="11" t="s">
        <v>2671</v>
      </c>
      <c r="I3863" s="125">
        <v>1700</v>
      </c>
      <c r="J3863" s="94" t="s">
        <v>54</v>
      </c>
      <c r="K3863" s="136" t="s">
        <v>278</v>
      </c>
    </row>
    <row r="3864" spans="1:11" hidden="1" x14ac:dyDescent="0.2">
      <c r="A3864" s="1">
        <v>3728</v>
      </c>
      <c r="B3864" s="148">
        <v>73073612</v>
      </c>
      <c r="C3864" s="154" t="s">
        <v>2674</v>
      </c>
      <c r="D3864" s="145" t="s">
        <v>3726</v>
      </c>
      <c r="E3864" s="14" t="s">
        <v>3389</v>
      </c>
      <c r="F3864" s="145" t="s">
        <v>2652</v>
      </c>
      <c r="G3864" s="146" t="s">
        <v>2662</v>
      </c>
      <c r="H3864" s="146" t="s">
        <v>2671</v>
      </c>
      <c r="I3864" s="153">
        <v>140020</v>
      </c>
      <c r="J3864" s="145" t="s">
        <v>3726</v>
      </c>
    </row>
    <row r="3865" spans="1:11" hidden="1" x14ac:dyDescent="0.2">
      <c r="A3865" s="88">
        <v>1261</v>
      </c>
      <c r="B3865" s="95">
        <v>73075578</v>
      </c>
      <c r="C3865" s="124" t="s">
        <v>1679</v>
      </c>
      <c r="D3865" s="10" t="str">
        <f>VLOOKUP(B3865,[1]PLANTA!$A$2:$T$2334,20,0)</f>
        <v>Grupo Administrativo Bogotá Zona Centro</v>
      </c>
      <c r="E3865" s="100" t="s">
        <v>2653</v>
      </c>
      <c r="F3865" s="10" t="s">
        <v>2652</v>
      </c>
      <c r="G3865" s="11">
        <v>2044</v>
      </c>
      <c r="H3865" s="11">
        <v>10</v>
      </c>
      <c r="I3865" s="125">
        <v>220030</v>
      </c>
      <c r="J3865" s="94" t="s">
        <v>168</v>
      </c>
      <c r="K3865" s="136" t="s">
        <v>168</v>
      </c>
    </row>
    <row r="3866" spans="1:11" hidden="1" x14ac:dyDescent="0.2">
      <c r="A3866" s="1">
        <v>4302</v>
      </c>
      <c r="B3866" s="148">
        <v>73075578</v>
      </c>
      <c r="C3866" s="154" t="s">
        <v>1679</v>
      </c>
      <c r="D3866" s="145" t="s">
        <v>3756</v>
      </c>
      <c r="E3866" s="14" t="s">
        <v>3389</v>
      </c>
      <c r="F3866" s="145" t="s">
        <v>2652</v>
      </c>
      <c r="G3866" s="146">
        <v>2044</v>
      </c>
      <c r="H3866" s="146">
        <v>10</v>
      </c>
      <c r="I3866" s="153">
        <v>230030</v>
      </c>
      <c r="J3866" s="145" t="s">
        <v>3756</v>
      </c>
    </row>
    <row r="3867" spans="1:11" hidden="1" x14ac:dyDescent="0.2">
      <c r="A3867" s="88">
        <v>500</v>
      </c>
      <c r="B3867" s="95">
        <v>73077740</v>
      </c>
      <c r="C3867" s="124" t="s">
        <v>1680</v>
      </c>
      <c r="D3867" s="10" t="str">
        <f>VLOOKUP(B3867,[1]PLANTA!$A$2:$T$2334,20,0)</f>
        <v>CAUCASIA</v>
      </c>
      <c r="E3867" s="100" t="s">
        <v>2825</v>
      </c>
      <c r="F3867" s="10" t="s">
        <v>2850</v>
      </c>
      <c r="G3867" s="11" t="s">
        <v>2851</v>
      </c>
      <c r="H3867" s="11" t="s">
        <v>2681</v>
      </c>
      <c r="I3867" s="125">
        <v>110130</v>
      </c>
      <c r="J3867" s="94" t="s">
        <v>75</v>
      </c>
      <c r="K3867" s="136" t="s">
        <v>71</v>
      </c>
    </row>
    <row r="3868" spans="1:11" hidden="1" x14ac:dyDescent="0.2">
      <c r="A3868" s="1">
        <v>3456</v>
      </c>
      <c r="B3868" s="148">
        <v>73077740</v>
      </c>
      <c r="C3868" s="154" t="s">
        <v>1680</v>
      </c>
      <c r="D3868" s="145" t="s">
        <v>72</v>
      </c>
      <c r="E3868" s="14" t="s">
        <v>3389</v>
      </c>
      <c r="F3868" s="145" t="s">
        <v>2850</v>
      </c>
      <c r="G3868" s="146" t="s">
        <v>2851</v>
      </c>
      <c r="H3868" s="146" t="s">
        <v>2681</v>
      </c>
      <c r="I3868" s="153">
        <v>110110</v>
      </c>
      <c r="J3868" s="145" t="s">
        <v>72</v>
      </c>
    </row>
    <row r="3869" spans="1:11" ht="25.5" hidden="1" x14ac:dyDescent="0.2">
      <c r="A3869" s="88">
        <v>2666</v>
      </c>
      <c r="B3869" s="102">
        <v>73086000</v>
      </c>
      <c r="C3869" s="114" t="s">
        <v>1981</v>
      </c>
      <c r="D3869" s="108" t="s">
        <v>1982</v>
      </c>
      <c r="E3869" s="132" t="s">
        <v>3388</v>
      </c>
      <c r="F3869" s="104" t="s">
        <v>3389</v>
      </c>
      <c r="G3869" s="104" t="s">
        <v>3389</v>
      </c>
      <c r="H3869" s="104" t="s">
        <v>3389</v>
      </c>
      <c r="I3869" s="104" t="s">
        <v>3389</v>
      </c>
      <c r="J3869" s="107" t="s">
        <v>106</v>
      </c>
      <c r="K3869" s="137" t="s">
        <v>74</v>
      </c>
    </row>
    <row r="3870" spans="1:11" hidden="1" x14ac:dyDescent="0.2">
      <c r="A3870" s="88">
        <v>53</v>
      </c>
      <c r="B3870" s="95">
        <v>73095333</v>
      </c>
      <c r="C3870" s="124" t="s">
        <v>1681</v>
      </c>
      <c r="D3870" s="10" t="str">
        <f>VLOOKUP(B3870,[1]PLANTA!$A$2:$T$2334,20,0)</f>
        <v>Grupo MECI y Calidad</v>
      </c>
      <c r="E3870" s="100" t="s">
        <v>2653</v>
      </c>
      <c r="F3870" s="10" t="s">
        <v>2660</v>
      </c>
      <c r="G3870" s="11">
        <v>2028</v>
      </c>
      <c r="H3870" s="11">
        <v>19</v>
      </c>
      <c r="I3870" s="125">
        <v>3400</v>
      </c>
      <c r="J3870" s="94" t="s">
        <v>54</v>
      </c>
      <c r="K3870" s="136" t="s">
        <v>278</v>
      </c>
    </row>
    <row r="3871" spans="1:11" hidden="1" x14ac:dyDescent="0.2">
      <c r="A3871" s="1">
        <v>3053</v>
      </c>
      <c r="B3871" s="148">
        <v>73095333</v>
      </c>
      <c r="C3871" s="154" t="s">
        <v>1681</v>
      </c>
      <c r="D3871" s="145" t="s">
        <v>3667</v>
      </c>
      <c r="E3871" s="14" t="s">
        <v>3389</v>
      </c>
      <c r="F3871" s="145" t="s">
        <v>2660</v>
      </c>
      <c r="G3871" s="146">
        <v>2028</v>
      </c>
      <c r="H3871" s="146">
        <v>19</v>
      </c>
      <c r="I3871" s="153">
        <v>3400</v>
      </c>
      <c r="J3871" s="145" t="s">
        <v>3667</v>
      </c>
    </row>
    <row r="3872" spans="1:11" hidden="1" x14ac:dyDescent="0.2">
      <c r="A3872" s="88">
        <v>783</v>
      </c>
      <c r="B3872" s="95">
        <v>73103171</v>
      </c>
      <c r="C3872" s="124" t="s">
        <v>1682</v>
      </c>
      <c r="D3872" s="10" t="str">
        <f>VLOOKUP(B3872,[1]PLANTA!$A$2:$T$2334,20,0)</f>
        <v>Grupo Administrativo CARTAGENA</v>
      </c>
      <c r="E3872" s="100" t="s">
        <v>2653</v>
      </c>
      <c r="F3872" s="10" t="s">
        <v>2695</v>
      </c>
      <c r="G3872" s="11">
        <v>4044</v>
      </c>
      <c r="H3872" s="11">
        <v>18</v>
      </c>
      <c r="I3872" s="125">
        <v>140030</v>
      </c>
      <c r="J3872" s="94" t="s">
        <v>106</v>
      </c>
      <c r="K3872" s="136" t="s">
        <v>74</v>
      </c>
    </row>
    <row r="3873" spans="1:11" hidden="1" x14ac:dyDescent="0.2">
      <c r="A3873" s="1">
        <v>3745</v>
      </c>
      <c r="B3873" s="148">
        <v>73103171</v>
      </c>
      <c r="C3873" s="154" t="s">
        <v>1682</v>
      </c>
      <c r="D3873" s="145" t="s">
        <v>3727</v>
      </c>
      <c r="E3873" s="14" t="s">
        <v>3389</v>
      </c>
      <c r="F3873" s="145" t="s">
        <v>2695</v>
      </c>
      <c r="G3873" s="146">
        <v>4044</v>
      </c>
      <c r="H3873" s="146">
        <v>18</v>
      </c>
      <c r="I3873" s="153">
        <v>140030</v>
      </c>
      <c r="J3873" s="145" t="s">
        <v>3727</v>
      </c>
    </row>
    <row r="3874" spans="1:11" hidden="1" x14ac:dyDescent="0.2">
      <c r="A3874" s="88">
        <v>782</v>
      </c>
      <c r="B3874" s="95">
        <v>73115161</v>
      </c>
      <c r="C3874" s="124" t="s">
        <v>1683</v>
      </c>
      <c r="D3874" s="10" t="str">
        <f>VLOOKUP(B3874,[1]PLANTA!$A$2:$T$2334,20,0)</f>
        <v>Grupo Administrativo CARTAGENA</v>
      </c>
      <c r="E3874" s="100" t="s">
        <v>2653</v>
      </c>
      <c r="F3874" s="10" t="s">
        <v>2654</v>
      </c>
      <c r="G3874" s="11">
        <v>3124</v>
      </c>
      <c r="H3874" s="11">
        <v>16</v>
      </c>
      <c r="I3874" s="125">
        <v>140030</v>
      </c>
      <c r="J3874" s="94" t="s">
        <v>106</v>
      </c>
      <c r="K3874" s="136" t="s">
        <v>74</v>
      </c>
    </row>
    <row r="3875" spans="1:11" hidden="1" x14ac:dyDescent="0.2">
      <c r="A3875" s="1">
        <v>3744</v>
      </c>
      <c r="B3875" s="148">
        <v>73115161</v>
      </c>
      <c r="C3875" s="154" t="s">
        <v>1683</v>
      </c>
      <c r="D3875" s="145" t="s">
        <v>3727</v>
      </c>
      <c r="E3875" s="14" t="s">
        <v>3389</v>
      </c>
      <c r="F3875" s="145" t="s">
        <v>2654</v>
      </c>
      <c r="G3875" s="146">
        <v>3124</v>
      </c>
      <c r="H3875" s="146">
        <v>16</v>
      </c>
      <c r="I3875" s="153">
        <v>140030</v>
      </c>
      <c r="J3875" s="145" t="s">
        <v>3727</v>
      </c>
    </row>
    <row r="3876" spans="1:11" hidden="1" x14ac:dyDescent="0.2">
      <c r="A3876" s="88">
        <v>761</v>
      </c>
      <c r="B3876" s="95">
        <v>73129581</v>
      </c>
      <c r="C3876" s="124" t="s">
        <v>2938</v>
      </c>
      <c r="D3876" s="10" t="str">
        <f>VLOOKUP(B3876,[1]PLANTA!$A$2:$T$2334,20,0)</f>
        <v>Grupo Jurídico CARTAGENA</v>
      </c>
      <c r="E3876" s="100" t="s">
        <v>2651</v>
      </c>
      <c r="F3876" s="10" t="s">
        <v>2652</v>
      </c>
      <c r="G3876" s="11">
        <v>2044</v>
      </c>
      <c r="H3876" s="11">
        <v>10</v>
      </c>
      <c r="I3876" s="125">
        <v>140020</v>
      </c>
      <c r="J3876" s="94" t="s">
        <v>106</v>
      </c>
      <c r="K3876" s="136" t="s">
        <v>74</v>
      </c>
    </row>
    <row r="3877" spans="1:11" hidden="1" x14ac:dyDescent="0.2">
      <c r="A3877" s="1">
        <v>3723</v>
      </c>
      <c r="B3877" s="148">
        <v>73129581</v>
      </c>
      <c r="C3877" s="154" t="s">
        <v>2938</v>
      </c>
      <c r="D3877" s="145" t="s">
        <v>3726</v>
      </c>
      <c r="E3877" s="14" t="s">
        <v>3389</v>
      </c>
      <c r="F3877" s="145" t="s">
        <v>2652</v>
      </c>
      <c r="G3877" s="146">
        <v>2044</v>
      </c>
      <c r="H3877" s="146">
        <v>10</v>
      </c>
      <c r="I3877" s="153">
        <v>140020</v>
      </c>
      <c r="J3877" s="145" t="s">
        <v>3726</v>
      </c>
    </row>
    <row r="3878" spans="1:11" ht="25.5" hidden="1" x14ac:dyDescent="0.2">
      <c r="A3878" s="88">
        <v>2667</v>
      </c>
      <c r="B3878" s="105">
        <v>73136891</v>
      </c>
      <c r="C3878" s="115" t="s">
        <v>2110</v>
      </c>
      <c r="D3878" s="104" t="s">
        <v>1982</v>
      </c>
      <c r="E3878" s="132" t="s">
        <v>3388</v>
      </c>
      <c r="F3878" s="104" t="s">
        <v>3389</v>
      </c>
      <c r="G3878" s="104" t="s">
        <v>3389</v>
      </c>
      <c r="H3878" s="104" t="s">
        <v>3389</v>
      </c>
      <c r="I3878" s="104" t="s">
        <v>3389</v>
      </c>
      <c r="J3878" s="107" t="s">
        <v>106</v>
      </c>
      <c r="K3878" s="137" t="s">
        <v>74</v>
      </c>
    </row>
    <row r="3879" spans="1:11" ht="25.5" hidden="1" x14ac:dyDescent="0.2">
      <c r="A3879" s="88">
        <v>2668</v>
      </c>
      <c r="B3879" s="105">
        <v>73151825</v>
      </c>
      <c r="C3879" s="115" t="s">
        <v>2139</v>
      </c>
      <c r="D3879" s="104" t="s">
        <v>1982</v>
      </c>
      <c r="E3879" s="132" t="s">
        <v>3388</v>
      </c>
      <c r="F3879" s="104" t="s">
        <v>3389</v>
      </c>
      <c r="G3879" s="104" t="s">
        <v>3389</v>
      </c>
      <c r="H3879" s="104" t="s">
        <v>3389</v>
      </c>
      <c r="I3879" s="104" t="s">
        <v>3389</v>
      </c>
      <c r="J3879" s="107" t="s">
        <v>106</v>
      </c>
      <c r="K3879" s="137" t="s">
        <v>74</v>
      </c>
    </row>
    <row r="3880" spans="1:11" ht="25.5" hidden="1" x14ac:dyDescent="0.2">
      <c r="A3880" s="88">
        <v>2669</v>
      </c>
      <c r="B3880" s="105">
        <v>73153922</v>
      </c>
      <c r="C3880" s="115" t="s">
        <v>2099</v>
      </c>
      <c r="D3880" s="104" t="s">
        <v>1982</v>
      </c>
      <c r="E3880" s="132" t="s">
        <v>3388</v>
      </c>
      <c r="F3880" s="104" t="s">
        <v>3389</v>
      </c>
      <c r="G3880" s="104" t="s">
        <v>3389</v>
      </c>
      <c r="H3880" s="104" t="s">
        <v>3389</v>
      </c>
      <c r="I3880" s="104" t="s">
        <v>3389</v>
      </c>
      <c r="J3880" s="107" t="s">
        <v>106</v>
      </c>
      <c r="K3880" s="137" t="s">
        <v>74</v>
      </c>
    </row>
    <row r="3881" spans="1:11" hidden="1" x14ac:dyDescent="0.2">
      <c r="A3881" s="1">
        <v>3488</v>
      </c>
      <c r="B3881" s="148">
        <v>73158749</v>
      </c>
      <c r="C3881" s="154" t="s">
        <v>3535</v>
      </c>
      <c r="D3881" s="145" t="s">
        <v>79</v>
      </c>
      <c r="E3881" s="14" t="s">
        <v>3389</v>
      </c>
      <c r="F3881" s="145" t="s">
        <v>2850</v>
      </c>
      <c r="G3881" s="146" t="s">
        <v>2851</v>
      </c>
      <c r="H3881" s="146" t="s">
        <v>2681</v>
      </c>
      <c r="I3881" s="153">
        <v>110180</v>
      </c>
      <c r="J3881" s="145" t="s">
        <v>79</v>
      </c>
    </row>
    <row r="3882" spans="1:11" hidden="1" x14ac:dyDescent="0.2">
      <c r="A3882" s="88">
        <v>678</v>
      </c>
      <c r="B3882" s="95">
        <v>73181561</v>
      </c>
      <c r="C3882" s="124" t="s">
        <v>2910</v>
      </c>
      <c r="D3882" s="10" t="str">
        <f>VLOOKUP(B3882,[1]PLANTA!$A$2:$T$2334,20,0)</f>
        <v>APARTADO</v>
      </c>
      <c r="E3882" s="100" t="s">
        <v>2825</v>
      </c>
      <c r="F3882" s="10" t="s">
        <v>2850</v>
      </c>
      <c r="G3882" s="11" t="s">
        <v>2851</v>
      </c>
      <c r="H3882" s="11" t="s">
        <v>2681</v>
      </c>
      <c r="I3882" s="125">
        <v>120230</v>
      </c>
      <c r="J3882" s="94" t="s">
        <v>277</v>
      </c>
      <c r="K3882" s="136" t="s">
        <v>85</v>
      </c>
    </row>
    <row r="3883" spans="1:11" hidden="1" x14ac:dyDescent="0.2">
      <c r="A3883" s="1">
        <v>3642</v>
      </c>
      <c r="B3883" s="148">
        <v>73181561</v>
      </c>
      <c r="C3883" s="154" t="s">
        <v>2910</v>
      </c>
      <c r="D3883" s="145" t="s">
        <v>277</v>
      </c>
      <c r="E3883" s="14" t="s">
        <v>3389</v>
      </c>
      <c r="F3883" s="145" t="s">
        <v>2850</v>
      </c>
      <c r="G3883" s="146" t="s">
        <v>2851</v>
      </c>
      <c r="H3883" s="146" t="s">
        <v>2681</v>
      </c>
      <c r="I3883" s="153">
        <v>120230</v>
      </c>
      <c r="J3883" s="145" t="s">
        <v>277</v>
      </c>
    </row>
    <row r="3884" spans="1:11" hidden="1" x14ac:dyDescent="0.2">
      <c r="A3884" s="88">
        <v>796</v>
      </c>
      <c r="B3884" s="95">
        <v>73191269</v>
      </c>
      <c r="C3884" s="124" t="s">
        <v>2950</v>
      </c>
      <c r="D3884" s="10" t="str">
        <f>VLOOKUP(B3884,[1]PLANTA!$A$2:$T$2334,20,0)</f>
        <v>EL CARMEN</v>
      </c>
      <c r="E3884" s="100" t="s">
        <v>2651</v>
      </c>
      <c r="F3884" s="10" t="s">
        <v>2695</v>
      </c>
      <c r="G3884" s="11">
        <v>4044</v>
      </c>
      <c r="H3884" s="11">
        <v>11</v>
      </c>
      <c r="I3884" s="125">
        <v>140110</v>
      </c>
      <c r="J3884" s="94" t="s">
        <v>386</v>
      </c>
      <c r="K3884" s="136" t="s">
        <v>74</v>
      </c>
    </row>
    <row r="3885" spans="1:11" hidden="1" x14ac:dyDescent="0.2">
      <c r="A3885" s="1">
        <v>3758</v>
      </c>
      <c r="B3885" s="148">
        <v>73191269</v>
      </c>
      <c r="C3885" s="154" t="s">
        <v>2950</v>
      </c>
      <c r="D3885" s="145" t="s">
        <v>386</v>
      </c>
      <c r="E3885" s="14" t="s">
        <v>3389</v>
      </c>
      <c r="F3885" s="145" t="s">
        <v>2695</v>
      </c>
      <c r="G3885" s="146">
        <v>4044</v>
      </c>
      <c r="H3885" s="146">
        <v>11</v>
      </c>
      <c r="I3885" s="153">
        <v>140110</v>
      </c>
      <c r="J3885" s="145" t="s">
        <v>386</v>
      </c>
    </row>
    <row r="3886" spans="1:11" hidden="1" x14ac:dyDescent="0.2">
      <c r="A3886" s="88">
        <v>790</v>
      </c>
      <c r="B3886" s="95">
        <v>73194853</v>
      </c>
      <c r="C3886" s="124" t="s">
        <v>2947</v>
      </c>
      <c r="D3886" s="10" t="str">
        <f>VLOOKUP(B3886,[1]PLANTA!$A$2:$T$2334,20,0)</f>
        <v>Grupo Administrativo CARTAGENA</v>
      </c>
      <c r="E3886" s="100" t="s">
        <v>2651</v>
      </c>
      <c r="F3886" s="10" t="s">
        <v>2695</v>
      </c>
      <c r="G3886" s="11">
        <v>4044</v>
      </c>
      <c r="H3886" s="11">
        <v>11</v>
      </c>
      <c r="I3886" s="125">
        <v>140030</v>
      </c>
      <c r="J3886" s="94" t="s">
        <v>106</v>
      </c>
      <c r="K3886" s="136" t="s">
        <v>74</v>
      </c>
    </row>
    <row r="3887" spans="1:11" hidden="1" x14ac:dyDescent="0.2">
      <c r="A3887" s="1">
        <v>3751</v>
      </c>
      <c r="B3887" s="148">
        <v>73194853</v>
      </c>
      <c r="C3887" s="154" t="s">
        <v>2947</v>
      </c>
      <c r="D3887" s="145" t="s">
        <v>3727</v>
      </c>
      <c r="E3887" s="14" t="s">
        <v>3389</v>
      </c>
      <c r="F3887" s="145" t="s">
        <v>2695</v>
      </c>
      <c r="G3887" s="146">
        <v>4044</v>
      </c>
      <c r="H3887" s="146">
        <v>11</v>
      </c>
      <c r="I3887" s="153">
        <v>140030</v>
      </c>
      <c r="J3887" s="145" t="s">
        <v>3727</v>
      </c>
    </row>
    <row r="3888" spans="1:11" hidden="1" x14ac:dyDescent="0.2">
      <c r="A3888" s="88">
        <v>96</v>
      </c>
      <c r="B3888" s="95">
        <v>73202156</v>
      </c>
      <c r="C3888" s="124" t="s">
        <v>2714</v>
      </c>
      <c r="D3888" s="10" t="str">
        <f>VLOOKUP(B3888,[1]PLANTA!$A$2:$T$2334,20,0)</f>
        <v>OFICINA ASESORA JURIDICA</v>
      </c>
      <c r="E3888" s="100" t="s">
        <v>2651</v>
      </c>
      <c r="F3888" s="10" t="s">
        <v>2652</v>
      </c>
      <c r="G3888" s="11" t="s">
        <v>2662</v>
      </c>
      <c r="H3888" s="11" t="s">
        <v>2663</v>
      </c>
      <c r="I3888" s="125">
        <v>5000</v>
      </c>
      <c r="J3888" s="94" t="s">
        <v>54</v>
      </c>
      <c r="K3888" s="136" t="s">
        <v>278</v>
      </c>
    </row>
    <row r="3889" spans="1:11" hidden="1" x14ac:dyDescent="0.2">
      <c r="A3889" s="1">
        <v>3094</v>
      </c>
      <c r="B3889" s="148">
        <v>73202156</v>
      </c>
      <c r="C3889" s="154" t="s">
        <v>2714</v>
      </c>
      <c r="D3889" s="145" t="s">
        <v>3672</v>
      </c>
      <c r="E3889" s="14" t="s">
        <v>3389</v>
      </c>
      <c r="F3889" s="145" t="s">
        <v>2652</v>
      </c>
      <c r="G3889" s="146" t="s">
        <v>2662</v>
      </c>
      <c r="H3889" s="146" t="s">
        <v>2663</v>
      </c>
      <c r="I3889" s="153">
        <v>5000</v>
      </c>
      <c r="J3889" s="145" t="s">
        <v>3672</v>
      </c>
    </row>
    <row r="3890" spans="1:11" ht="38.25" hidden="1" x14ac:dyDescent="0.2">
      <c r="A3890" s="88">
        <v>2670</v>
      </c>
      <c r="B3890" s="105">
        <v>73211512</v>
      </c>
      <c r="C3890" s="115" t="s">
        <v>2373</v>
      </c>
      <c r="D3890" s="104" t="s">
        <v>2121</v>
      </c>
      <c r="E3890" s="132" t="s">
        <v>3388</v>
      </c>
      <c r="F3890" s="104" t="s">
        <v>3389</v>
      </c>
      <c r="G3890" s="104" t="s">
        <v>3389</v>
      </c>
      <c r="H3890" s="104" t="s">
        <v>3389</v>
      </c>
      <c r="I3890" s="104" t="s">
        <v>3389</v>
      </c>
      <c r="J3890" s="107" t="s">
        <v>54</v>
      </c>
      <c r="K3890" s="138" t="s">
        <v>278</v>
      </c>
    </row>
    <row r="3891" spans="1:11" hidden="1" x14ac:dyDescent="0.2">
      <c r="A3891" s="88">
        <v>1412</v>
      </c>
      <c r="B3891" s="95">
        <v>73226750</v>
      </c>
      <c r="C3891" s="124" t="s">
        <v>1684</v>
      </c>
      <c r="D3891" s="10" t="str">
        <f>VLOOKUP(B3891,[1]PLANTA!$A$2:$T$2334,20,0)</f>
        <v>CHOCONTA</v>
      </c>
      <c r="E3891" s="100" t="s">
        <v>2825</v>
      </c>
      <c r="F3891" s="10" t="s">
        <v>2850</v>
      </c>
      <c r="G3891" s="11" t="s">
        <v>2851</v>
      </c>
      <c r="H3891" s="11" t="s">
        <v>2681</v>
      </c>
      <c r="I3891" s="125">
        <v>230110</v>
      </c>
      <c r="J3891" s="94" t="s">
        <v>162</v>
      </c>
      <c r="K3891" s="136" t="s">
        <v>161</v>
      </c>
    </row>
    <row r="3892" spans="1:11" hidden="1" x14ac:dyDescent="0.2">
      <c r="A3892" s="88">
        <v>780</v>
      </c>
      <c r="B3892" s="95">
        <v>73429140</v>
      </c>
      <c r="C3892" s="124" t="s">
        <v>1685</v>
      </c>
      <c r="D3892" s="10" t="str">
        <f>VLOOKUP(B3892,[1]PLANTA!$A$2:$T$2334,20,0)</f>
        <v>Grupo Administrativo CARTAGENA</v>
      </c>
      <c r="E3892" s="100" t="s">
        <v>2651</v>
      </c>
      <c r="F3892" s="10" t="s">
        <v>2652</v>
      </c>
      <c r="G3892" s="11" t="s">
        <v>2662</v>
      </c>
      <c r="H3892" s="11" t="s">
        <v>2663</v>
      </c>
      <c r="I3892" s="125">
        <v>140030</v>
      </c>
      <c r="J3892" s="94" t="s">
        <v>106</v>
      </c>
      <c r="K3892" s="136" t="s">
        <v>74</v>
      </c>
    </row>
    <row r="3893" spans="1:11" hidden="1" x14ac:dyDescent="0.2">
      <c r="A3893" s="88">
        <v>794</v>
      </c>
      <c r="B3893" s="95">
        <v>73550779</v>
      </c>
      <c r="C3893" s="124" t="s">
        <v>1686</v>
      </c>
      <c r="D3893" s="10" t="str">
        <f>VLOOKUP(B3893,[1]PLANTA!$A$2:$T$2334,20,0)</f>
        <v>EL CARMEN</v>
      </c>
      <c r="E3893" s="100" t="s">
        <v>2651</v>
      </c>
      <c r="F3893" s="10" t="s">
        <v>2695</v>
      </c>
      <c r="G3893" s="11">
        <v>4044</v>
      </c>
      <c r="H3893" s="11">
        <v>12</v>
      </c>
      <c r="I3893" s="125">
        <v>140110</v>
      </c>
      <c r="J3893" s="94" t="s">
        <v>386</v>
      </c>
      <c r="K3893" s="136" t="s">
        <v>74</v>
      </c>
    </row>
    <row r="3894" spans="1:11" hidden="1" x14ac:dyDescent="0.2">
      <c r="A3894" s="1">
        <v>3756</v>
      </c>
      <c r="B3894" s="148">
        <v>73550779</v>
      </c>
      <c r="C3894" s="154" t="s">
        <v>1686</v>
      </c>
      <c r="D3894" s="145" t="s">
        <v>386</v>
      </c>
      <c r="E3894" s="14" t="s">
        <v>3389</v>
      </c>
      <c r="F3894" s="145" t="s">
        <v>2695</v>
      </c>
      <c r="G3894" s="146">
        <v>4044</v>
      </c>
      <c r="H3894" s="146">
        <v>12</v>
      </c>
      <c r="I3894" s="153">
        <v>140110</v>
      </c>
      <c r="J3894" s="145" t="s">
        <v>386</v>
      </c>
    </row>
    <row r="3895" spans="1:11" hidden="1" x14ac:dyDescent="0.2">
      <c r="A3895" s="88">
        <v>301</v>
      </c>
      <c r="B3895" s="95">
        <v>73552297</v>
      </c>
      <c r="C3895" s="124" t="s">
        <v>1687</v>
      </c>
      <c r="D3895" s="10" t="str">
        <f>VLOOKUP(B3895,[1]PLANTA!$A$2:$T$2334,20,0)</f>
        <v>Grupo de Vigilancia Notarial</v>
      </c>
      <c r="E3895" s="100" t="s">
        <v>2651</v>
      </c>
      <c r="F3895" s="10" t="s">
        <v>2652</v>
      </c>
      <c r="G3895" s="11" t="s">
        <v>2662</v>
      </c>
      <c r="H3895" s="11" t="s">
        <v>2698</v>
      </c>
      <c r="I3895" s="125">
        <v>9010</v>
      </c>
      <c r="J3895" s="94" t="s">
        <v>54</v>
      </c>
      <c r="K3895" s="136" t="s">
        <v>278</v>
      </c>
    </row>
    <row r="3896" spans="1:11" hidden="1" x14ac:dyDescent="0.2">
      <c r="A3896" s="1">
        <v>3283</v>
      </c>
      <c r="B3896" s="148">
        <v>73552297</v>
      </c>
      <c r="C3896" s="154" t="s">
        <v>1687</v>
      </c>
      <c r="D3896" s="145" t="s">
        <v>3700</v>
      </c>
      <c r="E3896" s="14" t="s">
        <v>3389</v>
      </c>
      <c r="F3896" s="145" t="s">
        <v>2652</v>
      </c>
      <c r="G3896" s="146" t="s">
        <v>2662</v>
      </c>
      <c r="H3896" s="146" t="s">
        <v>2698</v>
      </c>
      <c r="I3896" s="153">
        <v>9010</v>
      </c>
      <c r="J3896" s="145" t="s">
        <v>3700</v>
      </c>
    </row>
    <row r="3897" spans="1:11" ht="25.5" hidden="1" x14ac:dyDescent="0.2">
      <c r="A3897" s="88">
        <v>2671</v>
      </c>
      <c r="B3897" s="102">
        <v>73570718</v>
      </c>
      <c r="C3897" s="114" t="s">
        <v>2574</v>
      </c>
      <c r="D3897" s="104" t="s">
        <v>2575</v>
      </c>
      <c r="E3897" s="132" t="s">
        <v>3388</v>
      </c>
      <c r="F3897" s="104" t="s">
        <v>3389</v>
      </c>
      <c r="G3897" s="104" t="s">
        <v>3389</v>
      </c>
      <c r="H3897" s="104" t="s">
        <v>3389</v>
      </c>
      <c r="I3897" s="104" t="s">
        <v>3389</v>
      </c>
      <c r="J3897" s="107" t="s">
        <v>106</v>
      </c>
      <c r="K3897" s="137" t="s">
        <v>74</v>
      </c>
    </row>
    <row r="3898" spans="1:11" hidden="1" x14ac:dyDescent="0.2">
      <c r="A3898" s="88">
        <v>762</v>
      </c>
      <c r="B3898" s="95">
        <v>73580359</v>
      </c>
      <c r="C3898" s="124" t="s">
        <v>2939</v>
      </c>
      <c r="D3898" s="10" t="str">
        <f>VLOOKUP(B3898,[1]PLANTA!$A$2:$T$2334,20,0)</f>
        <v>Despacho del Registrador CARTAGENA</v>
      </c>
      <c r="E3898" s="100" t="s">
        <v>2651</v>
      </c>
      <c r="F3898" s="10" t="s">
        <v>2652</v>
      </c>
      <c r="G3898" s="11" t="s">
        <v>2662</v>
      </c>
      <c r="H3898" s="11" t="s">
        <v>2698</v>
      </c>
      <c r="I3898" s="125">
        <v>140020</v>
      </c>
      <c r="J3898" s="94" t="s">
        <v>106</v>
      </c>
      <c r="K3898" s="136" t="s">
        <v>74</v>
      </c>
    </row>
    <row r="3899" spans="1:11" hidden="1" x14ac:dyDescent="0.2">
      <c r="A3899" s="1">
        <v>3724</v>
      </c>
      <c r="B3899" s="148">
        <v>73580359</v>
      </c>
      <c r="C3899" s="154" t="s">
        <v>2939</v>
      </c>
      <c r="D3899" s="145" t="s">
        <v>3726</v>
      </c>
      <c r="E3899" s="14" t="s">
        <v>3389</v>
      </c>
      <c r="F3899" s="145" t="s">
        <v>2652</v>
      </c>
      <c r="G3899" s="146" t="s">
        <v>2662</v>
      </c>
      <c r="H3899" s="146" t="s">
        <v>2698</v>
      </c>
      <c r="I3899" s="153">
        <v>140020</v>
      </c>
      <c r="J3899" s="145" t="s">
        <v>3726</v>
      </c>
    </row>
    <row r="3900" spans="1:11" ht="25.5" hidden="1" x14ac:dyDescent="0.2">
      <c r="A3900" s="88">
        <v>2672</v>
      </c>
      <c r="B3900" s="105">
        <v>73582414</v>
      </c>
      <c r="C3900" s="115" t="s">
        <v>2113</v>
      </c>
      <c r="D3900" s="104" t="s">
        <v>1982</v>
      </c>
      <c r="E3900" s="132" t="s">
        <v>3388</v>
      </c>
      <c r="F3900" s="104" t="s">
        <v>3389</v>
      </c>
      <c r="G3900" s="104" t="s">
        <v>3389</v>
      </c>
      <c r="H3900" s="104" t="s">
        <v>3389</v>
      </c>
      <c r="I3900" s="104" t="s">
        <v>3389</v>
      </c>
      <c r="J3900" s="107" t="s">
        <v>106</v>
      </c>
      <c r="K3900" s="137" t="s">
        <v>74</v>
      </c>
    </row>
    <row r="3901" spans="1:11" hidden="1" x14ac:dyDescent="0.2">
      <c r="A3901" s="88">
        <v>787</v>
      </c>
      <c r="B3901" s="95">
        <v>73582850</v>
      </c>
      <c r="C3901" s="124" t="s">
        <v>1688</v>
      </c>
      <c r="D3901" s="10" t="str">
        <f>VLOOKUP(B3901,[1]PLANTA!$A$2:$T$2334,20,0)</f>
        <v>Grupo Administrativo CARTAGENA</v>
      </c>
      <c r="E3901" s="100" t="s">
        <v>2651</v>
      </c>
      <c r="F3901" s="10" t="s">
        <v>2695</v>
      </c>
      <c r="G3901" s="11">
        <v>4044</v>
      </c>
      <c r="H3901" s="11">
        <v>11</v>
      </c>
      <c r="I3901" s="125">
        <v>140030</v>
      </c>
      <c r="J3901" s="94" t="s">
        <v>106</v>
      </c>
      <c r="K3901" s="136" t="s">
        <v>74</v>
      </c>
    </row>
    <row r="3902" spans="1:11" hidden="1" x14ac:dyDescent="0.2">
      <c r="A3902" s="88">
        <v>292</v>
      </c>
      <c r="B3902" s="95">
        <v>73583906</v>
      </c>
      <c r="C3902" s="124" t="s">
        <v>2788</v>
      </c>
      <c r="D3902" s="10" t="str">
        <f>VLOOKUP(B3902,[1]PLANTA!$A$2:$T$2334,20,0)</f>
        <v>SUPERINTENDENCIA DELEGADA PARA EL NOTARIADO</v>
      </c>
      <c r="E3902" s="100" t="s">
        <v>2651</v>
      </c>
      <c r="F3902" s="10" t="s">
        <v>2652</v>
      </c>
      <c r="G3902" s="11">
        <v>2044</v>
      </c>
      <c r="H3902" s="11">
        <v>10</v>
      </c>
      <c r="I3902" s="125">
        <v>9000</v>
      </c>
      <c r="J3902" s="94" t="s">
        <v>54</v>
      </c>
      <c r="K3902" s="136" t="s">
        <v>278</v>
      </c>
    </row>
    <row r="3903" spans="1:11" hidden="1" x14ac:dyDescent="0.2">
      <c r="A3903" s="1">
        <v>3275</v>
      </c>
      <c r="B3903" s="148">
        <v>73583906</v>
      </c>
      <c r="C3903" s="154" t="s">
        <v>2788</v>
      </c>
      <c r="D3903" s="145" t="s">
        <v>3699</v>
      </c>
      <c r="E3903" s="14" t="s">
        <v>3389</v>
      </c>
      <c r="F3903" s="145" t="s">
        <v>2652</v>
      </c>
      <c r="G3903" s="146">
        <v>2044</v>
      </c>
      <c r="H3903" s="146">
        <v>10</v>
      </c>
      <c r="I3903" s="153">
        <v>9000</v>
      </c>
      <c r="J3903" s="145" t="s">
        <v>3699</v>
      </c>
    </row>
    <row r="3904" spans="1:11" hidden="1" x14ac:dyDescent="0.2">
      <c r="A3904" s="88">
        <v>892</v>
      </c>
      <c r="B3904" s="95">
        <v>74082151</v>
      </c>
      <c r="C3904" s="124" t="s">
        <v>2977</v>
      </c>
      <c r="D3904" s="10" t="str">
        <f>VLOOKUP(B3904,[1]PLANTA!$A$2:$T$2334,20,0)</f>
        <v>SOGAMOSO</v>
      </c>
      <c r="E3904" s="100" t="s">
        <v>2651</v>
      </c>
      <c r="F3904" s="10" t="s">
        <v>2695</v>
      </c>
      <c r="G3904" s="11">
        <v>4044</v>
      </c>
      <c r="H3904" s="11">
        <v>12</v>
      </c>
      <c r="I3904" s="125">
        <v>150230</v>
      </c>
      <c r="J3904" s="94" t="s">
        <v>124</v>
      </c>
      <c r="K3904" s="136" t="s">
        <v>110</v>
      </c>
    </row>
    <row r="3905" spans="1:11" hidden="1" x14ac:dyDescent="0.2">
      <c r="A3905" s="1">
        <v>3852</v>
      </c>
      <c r="B3905" s="148">
        <v>74082151</v>
      </c>
      <c r="C3905" s="154" t="s">
        <v>2977</v>
      </c>
      <c r="D3905" s="145" t="s">
        <v>124</v>
      </c>
      <c r="E3905" s="14" t="s">
        <v>3389</v>
      </c>
      <c r="F3905" s="145" t="s">
        <v>2695</v>
      </c>
      <c r="G3905" s="146">
        <v>4044</v>
      </c>
      <c r="H3905" s="146">
        <v>12</v>
      </c>
      <c r="I3905" s="153">
        <v>150230</v>
      </c>
      <c r="J3905" s="145" t="s">
        <v>124</v>
      </c>
    </row>
    <row r="3906" spans="1:11" hidden="1" x14ac:dyDescent="0.2">
      <c r="A3906" s="88">
        <v>880</v>
      </c>
      <c r="B3906" s="95">
        <v>74170099</v>
      </c>
      <c r="C3906" s="124" t="s">
        <v>2973</v>
      </c>
      <c r="D3906" s="10" t="str">
        <f>VLOOKUP(B3906,[1]PLANTA!$A$2:$T$2334,20,0)</f>
        <v>SOCHA</v>
      </c>
      <c r="E3906" s="100" t="s">
        <v>2825</v>
      </c>
      <c r="F3906" s="10" t="s">
        <v>2850</v>
      </c>
      <c r="G3906" s="11" t="s">
        <v>2851</v>
      </c>
      <c r="H3906" s="11" t="s">
        <v>2681</v>
      </c>
      <c r="I3906" s="125">
        <v>150220</v>
      </c>
      <c r="J3906" s="94" t="s">
        <v>123</v>
      </c>
      <c r="K3906" s="136" t="s">
        <v>110</v>
      </c>
    </row>
    <row r="3907" spans="1:11" hidden="1" x14ac:dyDescent="0.2">
      <c r="A3907" s="1">
        <v>3843</v>
      </c>
      <c r="B3907" s="148">
        <v>74170099</v>
      </c>
      <c r="C3907" s="154" t="s">
        <v>2973</v>
      </c>
      <c r="D3907" s="145" t="s">
        <v>123</v>
      </c>
      <c r="E3907" s="14" t="s">
        <v>3389</v>
      </c>
      <c r="F3907" s="145" t="s">
        <v>2850</v>
      </c>
      <c r="G3907" s="146" t="s">
        <v>2851</v>
      </c>
      <c r="H3907" s="146" t="s">
        <v>2681</v>
      </c>
      <c r="I3907" s="153">
        <v>150220</v>
      </c>
      <c r="J3907" s="145" t="s">
        <v>123</v>
      </c>
    </row>
    <row r="3908" spans="1:11" hidden="1" x14ac:dyDescent="0.2">
      <c r="A3908" s="88">
        <v>843</v>
      </c>
      <c r="B3908" s="95">
        <v>74170157</v>
      </c>
      <c r="C3908" s="124" t="s">
        <v>2962</v>
      </c>
      <c r="D3908" s="10" t="str">
        <f>VLOOKUP(B3908,[1]PLANTA!$A$2:$T$2334,20,0)</f>
        <v>EL COCUY</v>
      </c>
      <c r="E3908" s="100" t="s">
        <v>2825</v>
      </c>
      <c r="F3908" s="10" t="s">
        <v>2850</v>
      </c>
      <c r="G3908" s="11" t="s">
        <v>2851</v>
      </c>
      <c r="H3908" s="11" t="s">
        <v>2681</v>
      </c>
      <c r="I3908" s="125">
        <v>150130</v>
      </c>
      <c r="J3908" s="94" t="s">
        <v>114</v>
      </c>
      <c r="K3908" s="136" t="s">
        <v>110</v>
      </c>
    </row>
    <row r="3909" spans="1:11" hidden="1" x14ac:dyDescent="0.2">
      <c r="A3909" s="1">
        <v>3839</v>
      </c>
      <c r="B3909" s="148">
        <v>74170157</v>
      </c>
      <c r="C3909" s="154" t="s">
        <v>2962</v>
      </c>
      <c r="D3909" s="145" t="s">
        <v>122</v>
      </c>
      <c r="E3909" s="14" t="s">
        <v>3389</v>
      </c>
      <c r="F3909" s="145" t="s">
        <v>2850</v>
      </c>
      <c r="G3909" s="146" t="s">
        <v>2851</v>
      </c>
      <c r="H3909" s="146" t="s">
        <v>2681</v>
      </c>
      <c r="I3909" s="153">
        <v>150210</v>
      </c>
      <c r="J3909" s="145" t="s">
        <v>122</v>
      </c>
    </row>
    <row r="3910" spans="1:11" hidden="1" x14ac:dyDescent="0.2">
      <c r="A3910" s="88">
        <v>267</v>
      </c>
      <c r="B3910" s="95">
        <v>74240961</v>
      </c>
      <c r="C3910" s="124" t="s">
        <v>1689</v>
      </c>
      <c r="D3910" s="10" t="str">
        <f>VLOOKUP(B3910,[1]PLANTA!$A$2:$T$2334,20,0)</f>
        <v>Grupo de Infraestructura</v>
      </c>
      <c r="E3910" s="100" t="s">
        <v>2651</v>
      </c>
      <c r="F3910" s="10" t="s">
        <v>2652</v>
      </c>
      <c r="G3910" s="11">
        <v>2044</v>
      </c>
      <c r="H3910" s="11">
        <v>10</v>
      </c>
      <c r="I3910" s="125">
        <v>7250</v>
      </c>
      <c r="J3910" s="94" t="s">
        <v>54</v>
      </c>
      <c r="K3910" s="136" t="s">
        <v>278</v>
      </c>
    </row>
    <row r="3911" spans="1:11" hidden="1" x14ac:dyDescent="0.2">
      <c r="A3911" s="1">
        <v>3250</v>
      </c>
      <c r="B3911" s="148">
        <v>74240961</v>
      </c>
      <c r="C3911" s="154" t="s">
        <v>1689</v>
      </c>
      <c r="D3911" s="145" t="s">
        <v>3695</v>
      </c>
      <c r="E3911" s="14" t="s">
        <v>3389</v>
      </c>
      <c r="F3911" s="145" t="s">
        <v>2652</v>
      </c>
      <c r="G3911" s="146">
        <v>2044</v>
      </c>
      <c r="H3911" s="146">
        <v>10</v>
      </c>
      <c r="I3911" s="153">
        <v>7250</v>
      </c>
      <c r="J3911" s="145" t="s">
        <v>3695</v>
      </c>
    </row>
    <row r="3912" spans="1:11" hidden="1" x14ac:dyDescent="0.2">
      <c r="A3912" s="88">
        <v>875</v>
      </c>
      <c r="B3912" s="95">
        <v>74300071</v>
      </c>
      <c r="C3912" s="124" t="s">
        <v>1690</v>
      </c>
      <c r="D3912" s="10" t="str">
        <f>VLOOKUP(B3912,[1]PLANTA!$A$2:$T$2334,20,0)</f>
        <v>SANTA ROSA DE VITERBO</v>
      </c>
      <c r="E3912" s="100" t="s">
        <v>2653</v>
      </c>
      <c r="F3912" s="10" t="s">
        <v>2657</v>
      </c>
      <c r="G3912" s="11">
        <v>4210</v>
      </c>
      <c r="H3912" s="11">
        <v>15</v>
      </c>
      <c r="I3912" s="125">
        <v>150200</v>
      </c>
      <c r="J3912" s="94" t="s">
        <v>121</v>
      </c>
      <c r="K3912" s="136" t="s">
        <v>110</v>
      </c>
    </row>
    <row r="3913" spans="1:11" hidden="1" x14ac:dyDescent="0.2">
      <c r="A3913" s="1">
        <v>3838</v>
      </c>
      <c r="B3913" s="148">
        <v>74300071</v>
      </c>
      <c r="C3913" s="154" t="s">
        <v>1690</v>
      </c>
      <c r="D3913" s="145" t="s">
        <v>121</v>
      </c>
      <c r="E3913" s="14" t="s">
        <v>3389</v>
      </c>
      <c r="F3913" s="145" t="s">
        <v>2657</v>
      </c>
      <c r="G3913" s="146">
        <v>4210</v>
      </c>
      <c r="H3913" s="146">
        <v>15</v>
      </c>
      <c r="I3913" s="153">
        <v>150200</v>
      </c>
      <c r="J3913" s="145" t="s">
        <v>121</v>
      </c>
    </row>
    <row r="3914" spans="1:11" hidden="1" x14ac:dyDescent="0.2">
      <c r="A3914" s="88">
        <v>853</v>
      </c>
      <c r="B3914" s="95">
        <v>74346566</v>
      </c>
      <c r="C3914" s="124" t="s">
        <v>2965</v>
      </c>
      <c r="D3914" s="10" t="str">
        <f>VLOOKUP(B3914,[1]PLANTA!$A$2:$T$2334,20,0)</f>
        <v>MIRAFLORES</v>
      </c>
      <c r="E3914" s="100" t="s">
        <v>2825</v>
      </c>
      <c r="F3914" s="10" t="s">
        <v>2850</v>
      </c>
      <c r="G3914" s="11" t="s">
        <v>2851</v>
      </c>
      <c r="H3914" s="11" t="s">
        <v>2681</v>
      </c>
      <c r="I3914" s="125">
        <v>150160</v>
      </c>
      <c r="J3914" s="94" t="s">
        <v>117</v>
      </c>
      <c r="K3914" s="136" t="s">
        <v>110</v>
      </c>
    </row>
    <row r="3915" spans="1:11" hidden="1" x14ac:dyDescent="0.2">
      <c r="A3915" s="1">
        <v>3817</v>
      </c>
      <c r="B3915" s="148">
        <v>74346566</v>
      </c>
      <c r="C3915" s="154" t="s">
        <v>2965</v>
      </c>
      <c r="D3915" s="145" t="s">
        <v>117</v>
      </c>
      <c r="E3915" s="14" t="s">
        <v>3389</v>
      </c>
      <c r="F3915" s="145" t="s">
        <v>2850</v>
      </c>
      <c r="G3915" s="146" t="s">
        <v>2851</v>
      </c>
      <c r="H3915" s="146" t="s">
        <v>2681</v>
      </c>
      <c r="I3915" s="153">
        <v>150160</v>
      </c>
      <c r="J3915" s="145" t="s">
        <v>117</v>
      </c>
    </row>
    <row r="3916" spans="1:11" hidden="1" x14ac:dyDescent="0.2">
      <c r="A3916" s="88">
        <v>836</v>
      </c>
      <c r="B3916" s="95">
        <v>74372364</v>
      </c>
      <c r="C3916" s="124" t="s">
        <v>2959</v>
      </c>
      <c r="D3916" s="10" t="str">
        <f>VLOOKUP(B3916,[1]PLANTA!$A$2:$T$2334,20,0)</f>
        <v>DUITAMA</v>
      </c>
      <c r="E3916" s="100" t="s">
        <v>2651</v>
      </c>
      <c r="F3916" s="10" t="s">
        <v>2652</v>
      </c>
      <c r="G3916" s="11" t="s">
        <v>2662</v>
      </c>
      <c r="H3916" s="11" t="s">
        <v>2663</v>
      </c>
      <c r="I3916" s="125">
        <v>150120</v>
      </c>
      <c r="J3916" s="94" t="s">
        <v>113</v>
      </c>
      <c r="K3916" s="136" t="s">
        <v>110</v>
      </c>
    </row>
    <row r="3917" spans="1:11" hidden="1" x14ac:dyDescent="0.2">
      <c r="A3917" s="1">
        <v>3799</v>
      </c>
      <c r="B3917" s="148">
        <v>74372364</v>
      </c>
      <c r="C3917" s="154" t="s">
        <v>2959</v>
      </c>
      <c r="D3917" s="145" t="s">
        <v>113</v>
      </c>
      <c r="E3917" s="14" t="s">
        <v>3389</v>
      </c>
      <c r="F3917" s="145" t="s">
        <v>2652</v>
      </c>
      <c r="G3917" s="146" t="s">
        <v>2662</v>
      </c>
      <c r="H3917" s="146" t="s">
        <v>2663</v>
      </c>
      <c r="I3917" s="153">
        <v>150120</v>
      </c>
      <c r="J3917" s="145" t="s">
        <v>113</v>
      </c>
    </row>
    <row r="3918" spans="1:11" hidden="1" x14ac:dyDescent="0.2">
      <c r="A3918" s="88">
        <v>2673</v>
      </c>
      <c r="B3918" s="105">
        <v>75076244</v>
      </c>
      <c r="C3918" s="115" t="s">
        <v>2619</v>
      </c>
      <c r="D3918" s="104" t="s">
        <v>2019</v>
      </c>
      <c r="E3918" s="132" t="s">
        <v>3388</v>
      </c>
      <c r="F3918" s="104" t="s">
        <v>3389</v>
      </c>
      <c r="G3918" s="104" t="s">
        <v>3389</v>
      </c>
      <c r="H3918" s="104" t="s">
        <v>3389</v>
      </c>
      <c r="I3918" s="104" t="s">
        <v>3389</v>
      </c>
      <c r="J3918" s="107" t="s">
        <v>54</v>
      </c>
      <c r="K3918" s="138" t="s">
        <v>278</v>
      </c>
    </row>
    <row r="3919" spans="1:11" hidden="1" x14ac:dyDescent="0.2">
      <c r="A3919" s="1">
        <v>3253</v>
      </c>
      <c r="B3919" s="148">
        <v>75076244</v>
      </c>
      <c r="C3919" s="154" t="s">
        <v>2619</v>
      </c>
      <c r="D3919" s="145" t="s">
        <v>3695</v>
      </c>
      <c r="E3919" s="14" t="s">
        <v>3389</v>
      </c>
      <c r="F3919" s="145" t="s">
        <v>2652</v>
      </c>
      <c r="G3919" s="146">
        <v>2044</v>
      </c>
      <c r="H3919" s="146">
        <v>10</v>
      </c>
      <c r="I3919" s="153">
        <v>7250</v>
      </c>
      <c r="J3919" s="145" t="s">
        <v>3695</v>
      </c>
    </row>
    <row r="3920" spans="1:11" ht="25.5" hidden="1" x14ac:dyDescent="0.2">
      <c r="A3920" s="88">
        <v>2674</v>
      </c>
      <c r="B3920" s="102">
        <v>75091802</v>
      </c>
      <c r="C3920" s="114" t="s">
        <v>2510</v>
      </c>
      <c r="D3920" s="104" t="s">
        <v>2511</v>
      </c>
      <c r="E3920" s="132" t="s">
        <v>3388</v>
      </c>
      <c r="F3920" s="104" t="s">
        <v>3389</v>
      </c>
      <c r="G3920" s="104" t="s">
        <v>3389</v>
      </c>
      <c r="H3920" s="104" t="s">
        <v>3389</v>
      </c>
      <c r="I3920" s="104" t="s">
        <v>3389</v>
      </c>
      <c r="J3920" s="104" t="s">
        <v>126</v>
      </c>
      <c r="K3920" s="138" t="s">
        <v>125</v>
      </c>
    </row>
    <row r="3921" spans="1:11" hidden="1" x14ac:dyDescent="0.2">
      <c r="A3921" s="88">
        <v>1319</v>
      </c>
      <c r="B3921" s="95">
        <v>75103397</v>
      </c>
      <c r="C3921" s="124" t="s">
        <v>3082</v>
      </c>
      <c r="D3921" s="10" t="str">
        <f>VLOOKUP(B3921,[1]PLANTA!$A$2:$T$2334,20,0)</f>
        <v>GUADUAS</v>
      </c>
      <c r="E3921" s="100" t="s">
        <v>2651</v>
      </c>
      <c r="F3921" s="10" t="s">
        <v>2657</v>
      </c>
      <c r="G3921" s="11">
        <v>4210</v>
      </c>
      <c r="H3921" s="11">
        <v>16</v>
      </c>
      <c r="I3921" s="125">
        <v>220120</v>
      </c>
      <c r="J3921" s="94" t="s">
        <v>170</v>
      </c>
      <c r="K3921" s="136" t="s">
        <v>168</v>
      </c>
    </row>
    <row r="3922" spans="1:11" hidden="1" x14ac:dyDescent="0.2">
      <c r="A3922" s="1">
        <v>4254</v>
      </c>
      <c r="B3922" s="148">
        <v>75103397</v>
      </c>
      <c r="C3922" s="154" t="s">
        <v>3082</v>
      </c>
      <c r="D3922" s="145" t="s">
        <v>170</v>
      </c>
      <c r="E3922" s="14" t="s">
        <v>3389</v>
      </c>
      <c r="F3922" s="145" t="s">
        <v>2657</v>
      </c>
      <c r="G3922" s="146">
        <v>4210</v>
      </c>
      <c r="H3922" s="146">
        <v>16</v>
      </c>
      <c r="I3922" s="153">
        <v>220120</v>
      </c>
      <c r="J3922" s="145" t="s">
        <v>170</v>
      </c>
    </row>
    <row r="3923" spans="1:11" ht="25.5" hidden="1" x14ac:dyDescent="0.2">
      <c r="A3923" s="88">
        <v>2675</v>
      </c>
      <c r="B3923" s="105">
        <v>75158855</v>
      </c>
      <c r="C3923" s="115" t="s">
        <v>2088</v>
      </c>
      <c r="D3923" s="104" t="s">
        <v>2077</v>
      </c>
      <c r="E3923" s="132" t="s">
        <v>3388</v>
      </c>
      <c r="F3923" s="104" t="s">
        <v>3389</v>
      </c>
      <c r="G3923" s="104" t="s">
        <v>3389</v>
      </c>
      <c r="H3923" s="104" t="s">
        <v>3389</v>
      </c>
      <c r="I3923" s="104" t="s">
        <v>3389</v>
      </c>
      <c r="J3923" s="107" t="s">
        <v>230</v>
      </c>
      <c r="K3923" s="137" t="s">
        <v>226</v>
      </c>
    </row>
    <row r="3924" spans="1:11" hidden="1" x14ac:dyDescent="0.2">
      <c r="A3924" s="88">
        <v>971</v>
      </c>
      <c r="B3924" s="95">
        <v>76311751</v>
      </c>
      <c r="C3924" s="124" t="s">
        <v>1691</v>
      </c>
      <c r="D3924" s="10" t="str">
        <f>VLOOKUP(B3924,[1]PLANTA!$A$2:$T$2334,20,0)</f>
        <v>Despacho del Registrador POPAYAN</v>
      </c>
      <c r="E3924" s="100" t="s">
        <v>2653</v>
      </c>
      <c r="F3924" s="10" t="s">
        <v>2652</v>
      </c>
      <c r="G3924" s="11">
        <v>2044</v>
      </c>
      <c r="H3924" s="11">
        <v>10</v>
      </c>
      <c r="I3924" s="125">
        <v>180010</v>
      </c>
      <c r="J3924" s="94" t="s">
        <v>144</v>
      </c>
      <c r="K3924" s="136" t="s">
        <v>143</v>
      </c>
    </row>
    <row r="3925" spans="1:11" hidden="1" x14ac:dyDescent="0.2">
      <c r="A3925" s="1">
        <v>3926</v>
      </c>
      <c r="B3925" s="148">
        <v>76311751</v>
      </c>
      <c r="C3925" s="154" t="s">
        <v>1691</v>
      </c>
      <c r="D3925" s="145" t="s">
        <v>3737</v>
      </c>
      <c r="E3925" s="14" t="s">
        <v>3389</v>
      </c>
      <c r="F3925" s="145" t="s">
        <v>2652</v>
      </c>
      <c r="G3925" s="146">
        <v>2044</v>
      </c>
      <c r="H3925" s="146">
        <v>10</v>
      </c>
      <c r="I3925" s="153">
        <v>180010</v>
      </c>
      <c r="J3925" s="145" t="s">
        <v>3737</v>
      </c>
    </row>
    <row r="3926" spans="1:11" hidden="1" x14ac:dyDescent="0.2">
      <c r="A3926" s="88">
        <v>975</v>
      </c>
      <c r="B3926" s="95">
        <v>76313592</v>
      </c>
      <c r="C3926" s="124" t="s">
        <v>1692</v>
      </c>
      <c r="D3926" s="10" t="str">
        <f>VLOOKUP(B3926,[1]PLANTA!$A$2:$T$2334,20,0)</f>
        <v>Grupo Jurídico POPAYAN</v>
      </c>
      <c r="E3926" s="100" t="s">
        <v>2651</v>
      </c>
      <c r="F3926" s="10" t="s">
        <v>2652</v>
      </c>
      <c r="G3926" s="11" t="s">
        <v>2662</v>
      </c>
      <c r="H3926" s="11" t="s">
        <v>2698</v>
      </c>
      <c r="I3926" s="125">
        <v>180020</v>
      </c>
      <c r="J3926" s="94" t="s">
        <v>144</v>
      </c>
      <c r="K3926" s="136" t="s">
        <v>143</v>
      </c>
    </row>
    <row r="3927" spans="1:11" hidden="1" x14ac:dyDescent="0.2">
      <c r="A3927" s="1">
        <v>3929</v>
      </c>
      <c r="B3927" s="148">
        <v>76313592</v>
      </c>
      <c r="C3927" s="154" t="s">
        <v>1692</v>
      </c>
      <c r="D3927" s="145" t="s">
        <v>3738</v>
      </c>
      <c r="E3927" s="14" t="s">
        <v>3389</v>
      </c>
      <c r="F3927" s="145" t="s">
        <v>2652</v>
      </c>
      <c r="G3927" s="146" t="s">
        <v>2662</v>
      </c>
      <c r="H3927" s="146" t="s">
        <v>2698</v>
      </c>
      <c r="I3927" s="153">
        <v>180020</v>
      </c>
      <c r="J3927" s="145" t="s">
        <v>3738</v>
      </c>
    </row>
    <row r="3928" spans="1:11" hidden="1" x14ac:dyDescent="0.2">
      <c r="A3928" s="88">
        <v>980</v>
      </c>
      <c r="B3928" s="95">
        <v>76328265</v>
      </c>
      <c r="C3928" s="124" t="s">
        <v>1693</v>
      </c>
      <c r="D3928" s="10" t="str">
        <f>VLOOKUP(B3928,[1]PLANTA!$A$2:$T$2334,20,0)</f>
        <v>Grupo Jurídico POPAYAN</v>
      </c>
      <c r="E3928" s="100" t="s">
        <v>2651</v>
      </c>
      <c r="F3928" s="10" t="s">
        <v>2695</v>
      </c>
      <c r="G3928" s="11">
        <v>4044</v>
      </c>
      <c r="H3928" s="11">
        <v>16</v>
      </c>
      <c r="I3928" s="125">
        <v>180020</v>
      </c>
      <c r="J3928" s="94" t="s">
        <v>144</v>
      </c>
      <c r="K3928" s="136" t="s">
        <v>143</v>
      </c>
    </row>
    <row r="3929" spans="1:11" hidden="1" x14ac:dyDescent="0.2">
      <c r="A3929" s="1">
        <v>3933</v>
      </c>
      <c r="B3929" s="148">
        <v>76328265</v>
      </c>
      <c r="C3929" s="154" t="s">
        <v>1693</v>
      </c>
      <c r="D3929" s="145" t="s">
        <v>3738</v>
      </c>
      <c r="E3929" s="14" t="s">
        <v>3389</v>
      </c>
      <c r="F3929" s="145" t="s">
        <v>2695</v>
      </c>
      <c r="G3929" s="146">
        <v>4044</v>
      </c>
      <c r="H3929" s="146">
        <v>16</v>
      </c>
      <c r="I3929" s="153">
        <v>180020</v>
      </c>
      <c r="J3929" s="145" t="s">
        <v>3738</v>
      </c>
    </row>
    <row r="3930" spans="1:11" hidden="1" x14ac:dyDescent="0.2">
      <c r="A3930" s="88">
        <v>1566</v>
      </c>
      <c r="B3930" s="95">
        <v>77006105</v>
      </c>
      <c r="C3930" s="124" t="s">
        <v>1694</v>
      </c>
      <c r="D3930" s="10" t="str">
        <f>VLOOKUP(B3930,[1]PLANTA!$A$2:$T$2334,20,0)</f>
        <v>FUNDACION</v>
      </c>
      <c r="E3930" s="100" t="s">
        <v>2651</v>
      </c>
      <c r="F3930" s="10" t="s">
        <v>2652</v>
      </c>
      <c r="G3930" s="11" t="s">
        <v>2662</v>
      </c>
      <c r="H3930" s="11" t="s">
        <v>2663</v>
      </c>
      <c r="I3930" s="125">
        <v>280130</v>
      </c>
      <c r="J3930" s="94" t="s">
        <v>196</v>
      </c>
      <c r="K3930" s="136" t="s">
        <v>192</v>
      </c>
    </row>
    <row r="3931" spans="1:11" hidden="1" x14ac:dyDescent="0.2">
      <c r="A3931" s="1">
        <v>4485</v>
      </c>
      <c r="B3931" s="148">
        <v>77006105</v>
      </c>
      <c r="C3931" s="154" t="s">
        <v>1694</v>
      </c>
      <c r="D3931" s="145" t="s">
        <v>196</v>
      </c>
      <c r="E3931" s="14" t="s">
        <v>3389</v>
      </c>
      <c r="F3931" s="145" t="s">
        <v>2652</v>
      </c>
      <c r="G3931" s="146" t="s">
        <v>2662</v>
      </c>
      <c r="H3931" s="146" t="s">
        <v>2663</v>
      </c>
      <c r="I3931" s="153">
        <v>280130</v>
      </c>
      <c r="J3931" s="145" t="s">
        <v>196</v>
      </c>
    </row>
    <row r="3932" spans="1:11" hidden="1" x14ac:dyDescent="0.2">
      <c r="A3932" s="88">
        <v>1178</v>
      </c>
      <c r="B3932" s="95">
        <v>77006169</v>
      </c>
      <c r="C3932" s="124" t="s">
        <v>1695</v>
      </c>
      <c r="D3932" s="10" t="str">
        <f>VLOOKUP(B3932,[1]PLANTA!$A$2:$T$2334,20,0)</f>
        <v>Grupo Operativo Bogotá Zona Sur</v>
      </c>
      <c r="E3932" s="100" t="s">
        <v>2653</v>
      </c>
      <c r="F3932" s="10" t="s">
        <v>2657</v>
      </c>
      <c r="G3932" s="11">
        <v>4210</v>
      </c>
      <c r="H3932" s="11">
        <v>22</v>
      </c>
      <c r="I3932" s="125">
        <v>210040</v>
      </c>
      <c r="J3932" s="94" t="s">
        <v>172</v>
      </c>
      <c r="K3932" s="136" t="s">
        <v>172</v>
      </c>
    </row>
    <row r="3933" spans="1:11" hidden="1" x14ac:dyDescent="0.2">
      <c r="A3933" s="1">
        <v>4127</v>
      </c>
      <c r="B3933" s="148">
        <v>77006169</v>
      </c>
      <c r="C3933" s="154" t="s">
        <v>1695</v>
      </c>
      <c r="D3933" s="145" t="s">
        <v>3749</v>
      </c>
      <c r="E3933" s="14" t="s">
        <v>3389</v>
      </c>
      <c r="F3933" s="145" t="s">
        <v>2657</v>
      </c>
      <c r="G3933" s="146">
        <v>4210</v>
      </c>
      <c r="H3933" s="146">
        <v>22</v>
      </c>
      <c r="I3933" s="153">
        <v>210040</v>
      </c>
      <c r="J3933" s="145" t="s">
        <v>3749</v>
      </c>
    </row>
    <row r="3934" spans="1:11" hidden="1" x14ac:dyDescent="0.2">
      <c r="A3934" s="88">
        <v>136</v>
      </c>
      <c r="B3934" s="95">
        <v>77008992</v>
      </c>
      <c r="C3934" s="124" t="s">
        <v>1696</v>
      </c>
      <c r="D3934" s="10" t="str">
        <f>VLOOKUP(B3934,[1]PLANTA!$A$2:$T$2334,20,0)</f>
        <v>Grupo de Cultura del Servicio y Atención al Ciudadano</v>
      </c>
      <c r="E3934" s="100" t="s">
        <v>2651</v>
      </c>
      <c r="F3934" s="10" t="s">
        <v>2657</v>
      </c>
      <c r="G3934" s="11">
        <v>4210</v>
      </c>
      <c r="H3934" s="11">
        <v>16</v>
      </c>
      <c r="I3934" s="125">
        <v>7060</v>
      </c>
      <c r="J3934" s="94" t="s">
        <v>54</v>
      </c>
      <c r="K3934" s="136" t="s">
        <v>278</v>
      </c>
    </row>
    <row r="3935" spans="1:11" hidden="1" x14ac:dyDescent="0.2">
      <c r="A3935" s="1">
        <v>3132</v>
      </c>
      <c r="B3935" s="148">
        <v>77008992</v>
      </c>
      <c r="C3935" s="154" t="s">
        <v>1696</v>
      </c>
      <c r="D3935" s="145" t="s">
        <v>3682</v>
      </c>
      <c r="E3935" s="14" t="s">
        <v>3389</v>
      </c>
      <c r="F3935" s="145" t="s">
        <v>2657</v>
      </c>
      <c r="G3935" s="146">
        <v>4210</v>
      </c>
      <c r="H3935" s="146">
        <v>16</v>
      </c>
      <c r="I3935" s="153">
        <v>7060</v>
      </c>
      <c r="J3935" s="145" t="s">
        <v>3682</v>
      </c>
    </row>
    <row r="3936" spans="1:11" hidden="1" x14ac:dyDescent="0.2">
      <c r="A3936" s="88">
        <v>26</v>
      </c>
      <c r="B3936" s="95">
        <v>77015247</v>
      </c>
      <c r="C3936" s="124" t="s">
        <v>2675</v>
      </c>
      <c r="D3936" s="10" t="str">
        <f>VLOOKUP(B3936,[1]PLANTA!$A$2:$T$2334,20,0)</f>
        <v>Grupo de Apoyo a la Inspección y Vigilancia</v>
      </c>
      <c r="E3936" s="100" t="s">
        <v>2651</v>
      </c>
      <c r="F3936" s="10" t="s">
        <v>2652</v>
      </c>
      <c r="G3936" s="11" t="s">
        <v>2662</v>
      </c>
      <c r="H3936" s="11" t="s">
        <v>2676</v>
      </c>
      <c r="I3936" s="125">
        <v>1700</v>
      </c>
      <c r="J3936" s="94" t="s">
        <v>54</v>
      </c>
      <c r="K3936" s="136" t="s">
        <v>278</v>
      </c>
    </row>
    <row r="3937" spans="1:11" hidden="1" x14ac:dyDescent="0.2">
      <c r="A3937" s="1">
        <v>3976</v>
      </c>
      <c r="B3937" s="148">
        <v>77015247</v>
      </c>
      <c r="C3937" s="154" t="s">
        <v>2675</v>
      </c>
      <c r="D3937" s="145" t="s">
        <v>3741</v>
      </c>
      <c r="E3937" s="14" t="s">
        <v>3389</v>
      </c>
      <c r="F3937" s="145" t="s">
        <v>2652</v>
      </c>
      <c r="G3937" s="146" t="s">
        <v>2662</v>
      </c>
      <c r="H3937" s="146" t="s">
        <v>2676</v>
      </c>
      <c r="I3937" s="153">
        <v>190020</v>
      </c>
      <c r="J3937" s="145" t="s">
        <v>3741</v>
      </c>
    </row>
    <row r="3938" spans="1:11" hidden="1" x14ac:dyDescent="0.2">
      <c r="A3938" s="88">
        <v>1282</v>
      </c>
      <c r="B3938" s="95">
        <v>77021593</v>
      </c>
      <c r="C3938" s="124" t="s">
        <v>1697</v>
      </c>
      <c r="D3938" s="10" t="str">
        <f>VLOOKUP(B3938,[1]PLANTA!$A$2:$T$2334,20,0)</f>
        <v>Grupo Operativo Bogotá Zona Centro</v>
      </c>
      <c r="E3938" s="100" t="s">
        <v>2651</v>
      </c>
      <c r="F3938" s="10" t="s">
        <v>2695</v>
      </c>
      <c r="G3938" s="11">
        <v>4044</v>
      </c>
      <c r="H3938" s="11">
        <v>16</v>
      </c>
      <c r="I3938" s="125">
        <v>220040</v>
      </c>
      <c r="J3938" s="94" t="s">
        <v>168</v>
      </c>
      <c r="K3938" s="136" t="s">
        <v>168</v>
      </c>
    </row>
    <row r="3939" spans="1:11" hidden="1" x14ac:dyDescent="0.2">
      <c r="A3939" s="1">
        <v>4220</v>
      </c>
      <c r="B3939" s="148">
        <v>77021593</v>
      </c>
      <c r="C3939" s="154" t="s">
        <v>1697</v>
      </c>
      <c r="D3939" s="145" t="s">
        <v>3753</v>
      </c>
      <c r="E3939" s="14" t="s">
        <v>3389</v>
      </c>
      <c r="F3939" s="145" t="s">
        <v>2695</v>
      </c>
      <c r="G3939" s="146">
        <v>4044</v>
      </c>
      <c r="H3939" s="146">
        <v>16</v>
      </c>
      <c r="I3939" s="153">
        <v>220040</v>
      </c>
      <c r="J3939" s="145" t="s">
        <v>3753</v>
      </c>
    </row>
    <row r="3940" spans="1:11" hidden="1" x14ac:dyDescent="0.2">
      <c r="A3940" s="88">
        <v>1573</v>
      </c>
      <c r="B3940" s="95">
        <v>77022226</v>
      </c>
      <c r="C3940" s="124" t="s">
        <v>1698</v>
      </c>
      <c r="D3940" s="10" t="str">
        <f>VLOOKUP(B3940,[1]PLANTA!$A$2:$T$2334,20,0)</f>
        <v>EL PLATO</v>
      </c>
      <c r="E3940" s="100" t="s">
        <v>2651</v>
      </c>
      <c r="F3940" s="10" t="s">
        <v>2654</v>
      </c>
      <c r="G3940" s="11" t="s">
        <v>2723</v>
      </c>
      <c r="H3940" s="11" t="s">
        <v>2669</v>
      </c>
      <c r="I3940" s="125">
        <v>280140</v>
      </c>
      <c r="J3940" s="94" t="s">
        <v>374</v>
      </c>
      <c r="K3940" s="136" t="s">
        <v>192</v>
      </c>
    </row>
    <row r="3941" spans="1:11" hidden="1" x14ac:dyDescent="0.2">
      <c r="A3941" s="1">
        <v>4492</v>
      </c>
      <c r="B3941" s="148">
        <v>77022226</v>
      </c>
      <c r="C3941" s="154" t="s">
        <v>1698</v>
      </c>
      <c r="D3941" s="145" t="s">
        <v>374</v>
      </c>
      <c r="E3941" s="14" t="s">
        <v>3389</v>
      </c>
      <c r="F3941" s="145" t="s">
        <v>2654</v>
      </c>
      <c r="G3941" s="146" t="s">
        <v>2723</v>
      </c>
      <c r="H3941" s="146" t="s">
        <v>2669</v>
      </c>
      <c r="I3941" s="153">
        <v>280140</v>
      </c>
      <c r="J3941" s="145" t="s">
        <v>374</v>
      </c>
    </row>
    <row r="3942" spans="1:11" hidden="1" x14ac:dyDescent="0.2">
      <c r="A3942" s="88">
        <v>1039</v>
      </c>
      <c r="B3942" s="95">
        <v>77024518</v>
      </c>
      <c r="C3942" s="124" t="s">
        <v>1699</v>
      </c>
      <c r="D3942" s="10" t="str">
        <f>VLOOKUP(B3942,[1]PLANTA!$A$2:$T$2334,20,0)</f>
        <v>Grupo Administrativo Valledupar</v>
      </c>
      <c r="E3942" s="100" t="s">
        <v>2651</v>
      </c>
      <c r="F3942" s="10" t="s">
        <v>2654</v>
      </c>
      <c r="G3942" s="11">
        <v>3124</v>
      </c>
      <c r="H3942" s="11">
        <v>14</v>
      </c>
      <c r="I3942" s="125">
        <v>190030</v>
      </c>
      <c r="J3942" s="94" t="s">
        <v>151</v>
      </c>
      <c r="K3942" s="136" t="s">
        <v>150</v>
      </c>
    </row>
    <row r="3943" spans="1:11" hidden="1" x14ac:dyDescent="0.2">
      <c r="A3943" s="1">
        <v>3988</v>
      </c>
      <c r="B3943" s="148">
        <v>77024518</v>
      </c>
      <c r="C3943" s="154" t="s">
        <v>1699</v>
      </c>
      <c r="D3943" s="145" t="s">
        <v>3742</v>
      </c>
      <c r="E3943" s="14" t="s">
        <v>3389</v>
      </c>
      <c r="F3943" s="145" t="s">
        <v>2654</v>
      </c>
      <c r="G3943" s="146">
        <v>3124</v>
      </c>
      <c r="H3943" s="146">
        <v>14</v>
      </c>
      <c r="I3943" s="153">
        <v>190030</v>
      </c>
      <c r="J3943" s="145" t="s">
        <v>3742</v>
      </c>
    </row>
    <row r="3944" spans="1:11" hidden="1" x14ac:dyDescent="0.2">
      <c r="A3944" s="88">
        <v>1038</v>
      </c>
      <c r="B3944" s="95">
        <v>77027134</v>
      </c>
      <c r="C3944" s="124" t="s">
        <v>1700</v>
      </c>
      <c r="D3944" s="10" t="str">
        <f>VLOOKUP(B3944,[1]PLANTA!$A$2:$T$2334,20,0)</f>
        <v>Grupo Administrativo Valledupar</v>
      </c>
      <c r="E3944" s="100" t="s">
        <v>2651</v>
      </c>
      <c r="F3944" s="10" t="s">
        <v>2652</v>
      </c>
      <c r="G3944" s="11" t="s">
        <v>2662</v>
      </c>
      <c r="H3944" s="11" t="s">
        <v>2663</v>
      </c>
      <c r="I3944" s="125">
        <v>190030</v>
      </c>
      <c r="J3944" s="94" t="s">
        <v>151</v>
      </c>
      <c r="K3944" s="136" t="s">
        <v>150</v>
      </c>
    </row>
    <row r="3945" spans="1:11" hidden="1" x14ac:dyDescent="0.2">
      <c r="A3945" s="1">
        <v>3987</v>
      </c>
      <c r="B3945" s="148">
        <v>77027134</v>
      </c>
      <c r="C3945" s="154" t="s">
        <v>1700</v>
      </c>
      <c r="D3945" s="145" t="s">
        <v>3742</v>
      </c>
      <c r="E3945" s="14" t="s">
        <v>3389</v>
      </c>
      <c r="F3945" s="145" t="s">
        <v>2652</v>
      </c>
      <c r="G3945" s="146" t="s">
        <v>2662</v>
      </c>
      <c r="H3945" s="146" t="s">
        <v>2663</v>
      </c>
      <c r="I3945" s="153">
        <v>190030</v>
      </c>
      <c r="J3945" s="145" t="s">
        <v>3742</v>
      </c>
    </row>
    <row r="3946" spans="1:11" ht="38.25" hidden="1" x14ac:dyDescent="0.2">
      <c r="A3946" s="88">
        <v>2676</v>
      </c>
      <c r="B3946" s="102">
        <v>77029306</v>
      </c>
      <c r="C3946" s="114" t="s">
        <v>2623</v>
      </c>
      <c r="D3946" s="104" t="s">
        <v>2121</v>
      </c>
      <c r="E3946" s="132" t="s">
        <v>3388</v>
      </c>
      <c r="F3946" s="104" t="s">
        <v>3389</v>
      </c>
      <c r="G3946" s="104" t="s">
        <v>3389</v>
      </c>
      <c r="H3946" s="104" t="s">
        <v>3389</v>
      </c>
      <c r="I3946" s="104" t="s">
        <v>3389</v>
      </c>
      <c r="J3946" s="107" t="s">
        <v>54</v>
      </c>
      <c r="K3946" s="138" t="s">
        <v>278</v>
      </c>
    </row>
    <row r="3947" spans="1:11" hidden="1" x14ac:dyDescent="0.2">
      <c r="A3947" s="88">
        <v>1097</v>
      </c>
      <c r="B3947" s="95">
        <v>77031551</v>
      </c>
      <c r="C3947" s="124" t="s">
        <v>1701</v>
      </c>
      <c r="D3947" s="10" t="str">
        <f>VLOOKUP(B3947,[1]PLANTA!$A$2:$T$2334,20,0)</f>
        <v>SAHAGUN</v>
      </c>
      <c r="E3947" s="100" t="s">
        <v>2651</v>
      </c>
      <c r="F3947" s="10" t="s">
        <v>2695</v>
      </c>
      <c r="G3947" s="11">
        <v>4044</v>
      </c>
      <c r="H3947" s="11">
        <v>11</v>
      </c>
      <c r="I3947" s="125">
        <v>200150</v>
      </c>
      <c r="J3947" s="94" t="s">
        <v>160</v>
      </c>
      <c r="K3947" s="136" t="s">
        <v>154</v>
      </c>
    </row>
    <row r="3948" spans="1:11" hidden="1" x14ac:dyDescent="0.2">
      <c r="A3948" s="88">
        <v>1025</v>
      </c>
      <c r="B3948" s="95">
        <v>77033878</v>
      </c>
      <c r="C3948" s="124" t="s">
        <v>1702</v>
      </c>
      <c r="D3948" s="10" t="str">
        <f>VLOOKUP(B3948,[1]PLANTA!$A$2:$T$2334,20,0)</f>
        <v>Despacho del Registrador Valledupar</v>
      </c>
      <c r="E3948" s="100" t="s">
        <v>2651</v>
      </c>
      <c r="F3948" s="10" t="s">
        <v>2695</v>
      </c>
      <c r="G3948" s="11">
        <v>4044</v>
      </c>
      <c r="H3948" s="11">
        <v>14</v>
      </c>
      <c r="I3948" s="125">
        <v>190010</v>
      </c>
      <c r="J3948" s="94" t="s">
        <v>151</v>
      </c>
      <c r="K3948" s="136" t="s">
        <v>150</v>
      </c>
    </row>
    <row r="3949" spans="1:11" hidden="1" x14ac:dyDescent="0.2">
      <c r="A3949" s="1">
        <v>3973</v>
      </c>
      <c r="B3949" s="148">
        <v>77033878</v>
      </c>
      <c r="C3949" s="154" t="s">
        <v>1702</v>
      </c>
      <c r="D3949" s="145" t="s">
        <v>3740</v>
      </c>
      <c r="E3949" s="14" t="s">
        <v>3389</v>
      </c>
      <c r="F3949" s="145" t="s">
        <v>2695</v>
      </c>
      <c r="G3949" s="146">
        <v>4044</v>
      </c>
      <c r="H3949" s="146">
        <v>14</v>
      </c>
      <c r="I3949" s="153">
        <v>190010</v>
      </c>
      <c r="J3949" s="145" t="s">
        <v>3740</v>
      </c>
    </row>
    <row r="3950" spans="1:11" hidden="1" x14ac:dyDescent="0.2">
      <c r="A3950" s="88">
        <v>390</v>
      </c>
      <c r="B3950" s="95">
        <v>77035450</v>
      </c>
      <c r="C3950" s="124" t="s">
        <v>2818</v>
      </c>
      <c r="D3950" s="10" t="str">
        <f>VLOOKUP(B3950,[1]PLANTA!$A$2:$T$2334,20,0)</f>
        <v>DIRECCION ADMINISTRATIVA</v>
      </c>
      <c r="E3950" s="100" t="s">
        <v>2651</v>
      </c>
      <c r="F3950" s="10" t="s">
        <v>2654</v>
      </c>
      <c r="G3950" s="11" t="s">
        <v>2723</v>
      </c>
      <c r="H3950" s="11" t="s">
        <v>2669</v>
      </c>
      <c r="I3950" s="125">
        <v>13000</v>
      </c>
      <c r="J3950" s="94" t="s">
        <v>54</v>
      </c>
      <c r="K3950" s="136" t="s">
        <v>278</v>
      </c>
    </row>
    <row r="3951" spans="1:11" hidden="1" x14ac:dyDescent="0.2">
      <c r="A3951" s="1">
        <v>3365</v>
      </c>
      <c r="B3951" s="148">
        <v>77035450</v>
      </c>
      <c r="C3951" s="154" t="s">
        <v>2818</v>
      </c>
      <c r="D3951" s="145" t="s">
        <v>3711</v>
      </c>
      <c r="E3951" s="14" t="s">
        <v>3389</v>
      </c>
      <c r="F3951" s="145" t="s">
        <v>2654</v>
      </c>
      <c r="G3951" s="146" t="s">
        <v>2723</v>
      </c>
      <c r="H3951" s="146" t="s">
        <v>2669</v>
      </c>
      <c r="I3951" s="153">
        <v>13000</v>
      </c>
      <c r="J3951" s="145" t="s">
        <v>3711</v>
      </c>
    </row>
    <row r="3952" spans="1:11" hidden="1" x14ac:dyDescent="0.2">
      <c r="A3952" s="88">
        <v>2677</v>
      </c>
      <c r="B3952" s="102">
        <v>77038784</v>
      </c>
      <c r="C3952" s="114" t="s">
        <v>2431</v>
      </c>
      <c r="D3952" s="108" t="s">
        <v>1932</v>
      </c>
      <c r="E3952" s="132" t="s">
        <v>3388</v>
      </c>
      <c r="F3952" s="104" t="s">
        <v>3389</v>
      </c>
      <c r="G3952" s="104" t="s">
        <v>3389</v>
      </c>
      <c r="H3952" s="104" t="s">
        <v>3389</v>
      </c>
      <c r="I3952" s="104" t="s">
        <v>3389</v>
      </c>
      <c r="J3952" s="107" t="s">
        <v>54</v>
      </c>
      <c r="K3952" s="138" t="s">
        <v>278</v>
      </c>
    </row>
    <row r="3953" spans="1:11" hidden="1" x14ac:dyDescent="0.2">
      <c r="A3953" s="88">
        <v>1512</v>
      </c>
      <c r="B3953" s="95">
        <v>77094658</v>
      </c>
      <c r="C3953" s="124" t="s">
        <v>1703</v>
      </c>
      <c r="D3953" s="10" t="str">
        <f>VLOOKUP(B3953,[1]PLANTA!$A$2:$T$2334,20,0)</f>
        <v>Grupo Administrativo RIOHACHA</v>
      </c>
      <c r="E3953" s="100" t="s">
        <v>2651</v>
      </c>
      <c r="F3953" s="10" t="s">
        <v>2695</v>
      </c>
      <c r="G3953" s="11">
        <v>4044</v>
      </c>
      <c r="H3953" s="11">
        <v>12</v>
      </c>
      <c r="I3953" s="125">
        <v>270030</v>
      </c>
      <c r="J3953" s="94" t="s">
        <v>181</v>
      </c>
      <c r="K3953" s="136" t="s">
        <v>180</v>
      </c>
    </row>
    <row r="3954" spans="1:11" hidden="1" x14ac:dyDescent="0.2">
      <c r="A3954" s="1">
        <v>4434</v>
      </c>
      <c r="B3954" s="148">
        <v>77094658</v>
      </c>
      <c r="C3954" s="154" t="s">
        <v>1703</v>
      </c>
      <c r="D3954" s="145" t="s">
        <v>3766</v>
      </c>
      <c r="E3954" s="14" t="s">
        <v>3389</v>
      </c>
      <c r="F3954" s="145" t="s">
        <v>2695</v>
      </c>
      <c r="G3954" s="146">
        <v>4044</v>
      </c>
      <c r="H3954" s="146">
        <v>12</v>
      </c>
      <c r="I3954" s="153">
        <v>270030</v>
      </c>
      <c r="J3954" s="145" t="s">
        <v>3766</v>
      </c>
    </row>
    <row r="3955" spans="1:11" hidden="1" x14ac:dyDescent="0.2">
      <c r="A3955" s="88">
        <v>1522</v>
      </c>
      <c r="B3955" s="95">
        <v>77175611</v>
      </c>
      <c r="C3955" s="124" t="s">
        <v>3138</v>
      </c>
      <c r="D3955" s="10" t="str">
        <f>VLOOKUP(B3955,[1]PLANTA!$A$2:$T$2334,20,0)</f>
        <v>SAN JUAN DEL CESAR</v>
      </c>
      <c r="E3955" s="100" t="s">
        <v>2651</v>
      </c>
      <c r="F3955" s="10" t="s">
        <v>2695</v>
      </c>
      <c r="G3955" s="11">
        <v>4044</v>
      </c>
      <c r="H3955" s="11">
        <v>14</v>
      </c>
      <c r="I3955" s="125">
        <v>270120</v>
      </c>
      <c r="J3955" s="94" t="s">
        <v>183</v>
      </c>
      <c r="K3955" s="136" t="s">
        <v>180</v>
      </c>
    </row>
    <row r="3956" spans="1:11" hidden="1" x14ac:dyDescent="0.2">
      <c r="A3956" s="1">
        <v>4445</v>
      </c>
      <c r="B3956" s="148">
        <v>77175611</v>
      </c>
      <c r="C3956" s="154" t="s">
        <v>3138</v>
      </c>
      <c r="D3956" s="145" t="s">
        <v>183</v>
      </c>
      <c r="E3956" s="14" t="s">
        <v>3389</v>
      </c>
      <c r="F3956" s="145" t="s">
        <v>2695</v>
      </c>
      <c r="G3956" s="146">
        <v>4044</v>
      </c>
      <c r="H3956" s="146">
        <v>14</v>
      </c>
      <c r="I3956" s="153">
        <v>270120</v>
      </c>
      <c r="J3956" s="145" t="s">
        <v>183</v>
      </c>
    </row>
    <row r="3957" spans="1:11" hidden="1" x14ac:dyDescent="0.2">
      <c r="A3957" s="88">
        <v>88</v>
      </c>
      <c r="B3957" s="95">
        <v>77176144</v>
      </c>
      <c r="C3957" s="124" t="s">
        <v>1704</v>
      </c>
      <c r="D3957" s="10" t="str">
        <f>VLOOKUP(B3957,[1]PLANTA!$A$2:$T$2334,20,0)</f>
        <v>Grupo Centro de Cómputo</v>
      </c>
      <c r="E3957" s="100" t="s">
        <v>2651</v>
      </c>
      <c r="F3957" s="10" t="s">
        <v>2652</v>
      </c>
      <c r="G3957" s="11">
        <v>2044</v>
      </c>
      <c r="H3957" s="11" t="s">
        <v>2671</v>
      </c>
      <c r="I3957" s="125">
        <v>4300</v>
      </c>
      <c r="J3957" s="94" t="s">
        <v>54</v>
      </c>
      <c r="K3957" s="136" t="s">
        <v>278</v>
      </c>
    </row>
    <row r="3958" spans="1:11" hidden="1" x14ac:dyDescent="0.2">
      <c r="A3958" s="1">
        <v>3086</v>
      </c>
      <c r="B3958" s="148">
        <v>77176144</v>
      </c>
      <c r="C3958" s="154" t="s">
        <v>1704</v>
      </c>
      <c r="D3958" s="145" t="s">
        <v>3671</v>
      </c>
      <c r="E3958" s="14" t="s">
        <v>3389</v>
      </c>
      <c r="F3958" s="145" t="s">
        <v>2652</v>
      </c>
      <c r="G3958" s="146">
        <v>2044</v>
      </c>
      <c r="H3958" s="146" t="s">
        <v>2671</v>
      </c>
      <c r="I3958" s="153">
        <v>4300</v>
      </c>
      <c r="J3958" s="145" t="s">
        <v>3671</v>
      </c>
    </row>
    <row r="3959" spans="1:11" hidden="1" x14ac:dyDescent="0.2">
      <c r="A3959" s="88">
        <v>1526</v>
      </c>
      <c r="B3959" s="95">
        <v>77182291</v>
      </c>
      <c r="C3959" s="124" t="s">
        <v>1705</v>
      </c>
      <c r="D3959" s="10" t="str">
        <f>VLOOKUP(B3959,[1]PLANTA!$A$2:$T$2334,20,0)</f>
        <v>SAN JUAN DEL CESAR</v>
      </c>
      <c r="E3959" s="100" t="s">
        <v>2651</v>
      </c>
      <c r="F3959" s="10" t="s">
        <v>2695</v>
      </c>
      <c r="G3959" s="11">
        <v>4044</v>
      </c>
      <c r="H3959" s="11">
        <v>11</v>
      </c>
      <c r="I3959" s="125">
        <v>270120</v>
      </c>
      <c r="J3959" s="94" t="s">
        <v>183</v>
      </c>
      <c r="K3959" s="136" t="s">
        <v>180</v>
      </c>
    </row>
    <row r="3960" spans="1:11" hidden="1" x14ac:dyDescent="0.2">
      <c r="A3960" s="1">
        <v>4449</v>
      </c>
      <c r="B3960" s="148">
        <v>77182291</v>
      </c>
      <c r="C3960" s="154" t="s">
        <v>1705</v>
      </c>
      <c r="D3960" s="145" t="s">
        <v>183</v>
      </c>
      <c r="E3960" s="14" t="s">
        <v>3389</v>
      </c>
      <c r="F3960" s="145" t="s">
        <v>2695</v>
      </c>
      <c r="G3960" s="146">
        <v>4044</v>
      </c>
      <c r="H3960" s="146">
        <v>11</v>
      </c>
      <c r="I3960" s="153">
        <v>270120</v>
      </c>
      <c r="J3960" s="145" t="s">
        <v>183</v>
      </c>
    </row>
    <row r="3961" spans="1:11" ht="25.5" hidden="1" x14ac:dyDescent="0.2">
      <c r="A3961" s="88">
        <v>2678</v>
      </c>
      <c r="B3961" s="102">
        <v>77185920</v>
      </c>
      <c r="C3961" s="114" t="s">
        <v>2530</v>
      </c>
      <c r="D3961" s="108" t="s">
        <v>1951</v>
      </c>
      <c r="E3961" s="132" t="s">
        <v>3388</v>
      </c>
      <c r="F3961" s="104" t="s">
        <v>3389</v>
      </c>
      <c r="G3961" s="104" t="s">
        <v>3389</v>
      </c>
      <c r="H3961" s="104" t="s">
        <v>3389</v>
      </c>
      <c r="I3961" s="104" t="s">
        <v>3389</v>
      </c>
      <c r="J3961" s="107" t="s">
        <v>54</v>
      </c>
      <c r="K3961" s="138" t="s">
        <v>278</v>
      </c>
    </row>
    <row r="3962" spans="1:11" hidden="1" x14ac:dyDescent="0.2">
      <c r="A3962" s="88">
        <v>1569</v>
      </c>
      <c r="B3962" s="95">
        <v>77189232</v>
      </c>
      <c r="C3962" s="124" t="s">
        <v>1706</v>
      </c>
      <c r="D3962" s="10" t="str">
        <f>VLOOKUP(B3962,[1]PLANTA!$A$2:$T$2334,20,0)</f>
        <v>FUNDACION</v>
      </c>
      <c r="E3962" s="100" t="s">
        <v>2651</v>
      </c>
      <c r="F3962" s="10" t="s">
        <v>2695</v>
      </c>
      <c r="G3962" s="11">
        <v>4044</v>
      </c>
      <c r="H3962" s="11">
        <v>14</v>
      </c>
      <c r="I3962" s="125">
        <v>280130</v>
      </c>
      <c r="J3962" s="94" t="s">
        <v>196</v>
      </c>
      <c r="K3962" s="136" t="s">
        <v>192</v>
      </c>
    </row>
    <row r="3963" spans="1:11" hidden="1" x14ac:dyDescent="0.2">
      <c r="A3963" s="1">
        <v>4488</v>
      </c>
      <c r="B3963" s="148">
        <v>77189232</v>
      </c>
      <c r="C3963" s="154" t="s">
        <v>1706</v>
      </c>
      <c r="D3963" s="145" t="s">
        <v>196</v>
      </c>
      <c r="E3963" s="14" t="s">
        <v>3389</v>
      </c>
      <c r="F3963" s="145" t="s">
        <v>2695</v>
      </c>
      <c r="G3963" s="146">
        <v>4044</v>
      </c>
      <c r="H3963" s="146">
        <v>14</v>
      </c>
      <c r="I3963" s="153">
        <v>280130</v>
      </c>
      <c r="J3963" s="145" t="s">
        <v>196</v>
      </c>
    </row>
    <row r="3964" spans="1:11" hidden="1" x14ac:dyDescent="0.2">
      <c r="A3964" s="88">
        <v>1517</v>
      </c>
      <c r="B3964" s="95">
        <v>77196278</v>
      </c>
      <c r="C3964" s="124" t="s">
        <v>3136</v>
      </c>
      <c r="D3964" s="10" t="str">
        <f>VLOOKUP(B3964,[1]PLANTA!$A$2:$T$2334,20,0)</f>
        <v>MAICAO</v>
      </c>
      <c r="E3964" s="100" t="s">
        <v>2651</v>
      </c>
      <c r="F3964" s="10" t="s">
        <v>2695</v>
      </c>
      <c r="G3964" s="11">
        <v>4044</v>
      </c>
      <c r="H3964" s="11">
        <v>11</v>
      </c>
      <c r="I3964" s="125">
        <v>270110</v>
      </c>
      <c r="J3964" s="94" t="s">
        <v>182</v>
      </c>
      <c r="K3964" s="136" t="s">
        <v>180</v>
      </c>
    </row>
    <row r="3965" spans="1:11" hidden="1" x14ac:dyDescent="0.2">
      <c r="A3965" s="1">
        <v>4441</v>
      </c>
      <c r="B3965" s="148">
        <v>77196278</v>
      </c>
      <c r="C3965" s="154" t="s">
        <v>3136</v>
      </c>
      <c r="D3965" s="145" t="s">
        <v>182</v>
      </c>
      <c r="E3965" s="14" t="s">
        <v>3389</v>
      </c>
      <c r="F3965" s="145" t="s">
        <v>2695</v>
      </c>
      <c r="G3965" s="146">
        <v>4044</v>
      </c>
      <c r="H3965" s="146">
        <v>11</v>
      </c>
      <c r="I3965" s="153">
        <v>270110</v>
      </c>
      <c r="J3965" s="145" t="s">
        <v>182</v>
      </c>
    </row>
    <row r="3966" spans="1:11" hidden="1" x14ac:dyDescent="0.2">
      <c r="A3966" s="88">
        <v>1085</v>
      </c>
      <c r="B3966" s="95">
        <v>78018900</v>
      </c>
      <c r="C3966" s="124" t="s">
        <v>3032</v>
      </c>
      <c r="D3966" s="10" t="str">
        <f>VLOOKUP(B3966,[1]PLANTA!$A$2:$T$2334,20,0)</f>
        <v>CERETE</v>
      </c>
      <c r="E3966" s="100" t="s">
        <v>2651</v>
      </c>
      <c r="F3966" s="10" t="s">
        <v>2695</v>
      </c>
      <c r="G3966" s="11">
        <v>4044</v>
      </c>
      <c r="H3966" s="11">
        <v>12</v>
      </c>
      <c r="I3966" s="125">
        <v>200120</v>
      </c>
      <c r="J3966" s="94" t="s">
        <v>157</v>
      </c>
      <c r="K3966" s="136" t="s">
        <v>154</v>
      </c>
    </row>
    <row r="3967" spans="1:11" hidden="1" x14ac:dyDescent="0.2">
      <c r="A3967" s="1">
        <v>4033</v>
      </c>
      <c r="B3967" s="148">
        <v>78018900</v>
      </c>
      <c r="C3967" s="154" t="s">
        <v>3032</v>
      </c>
      <c r="D3967" s="145" t="s">
        <v>157</v>
      </c>
      <c r="E3967" s="14" t="s">
        <v>3389</v>
      </c>
      <c r="F3967" s="145" t="s">
        <v>2695</v>
      </c>
      <c r="G3967" s="146">
        <v>4044</v>
      </c>
      <c r="H3967" s="146">
        <v>12</v>
      </c>
      <c r="I3967" s="153">
        <v>200120</v>
      </c>
      <c r="J3967" s="145" t="s">
        <v>157</v>
      </c>
    </row>
    <row r="3968" spans="1:11" hidden="1" x14ac:dyDescent="0.2">
      <c r="A3968" s="88">
        <v>712</v>
      </c>
      <c r="B3968" s="95">
        <v>78106987</v>
      </c>
      <c r="C3968" s="124" t="s">
        <v>1707</v>
      </c>
      <c r="D3968" s="10" t="str">
        <f>VLOOKUP(B3968,[1]PLANTA!$A$2:$T$2334,20,0)</f>
        <v>Grupo Jurídico Barranquilla</v>
      </c>
      <c r="E3968" s="100" t="s">
        <v>2653</v>
      </c>
      <c r="F3968" s="10" t="s">
        <v>2652</v>
      </c>
      <c r="G3968" s="11">
        <v>2044</v>
      </c>
      <c r="H3968" s="11">
        <v>10</v>
      </c>
      <c r="I3968" s="125">
        <v>130020</v>
      </c>
      <c r="J3968" s="94" t="s">
        <v>104</v>
      </c>
      <c r="K3968" s="136" t="s">
        <v>103</v>
      </c>
    </row>
    <row r="3969" spans="1:11" hidden="1" x14ac:dyDescent="0.2">
      <c r="A3969" s="1">
        <v>3713</v>
      </c>
      <c r="B3969" s="148">
        <v>78106987</v>
      </c>
      <c r="C3969" s="154" t="s">
        <v>1707</v>
      </c>
      <c r="D3969" s="145" t="s">
        <v>105</v>
      </c>
      <c r="E3969" s="14" t="s">
        <v>3389</v>
      </c>
      <c r="F3969" s="145" t="s">
        <v>2850</v>
      </c>
      <c r="G3969" s="146" t="s">
        <v>2851</v>
      </c>
      <c r="H3969" s="146" t="s">
        <v>2681</v>
      </c>
      <c r="I3969" s="153">
        <v>130110</v>
      </c>
      <c r="J3969" s="145" t="s">
        <v>105</v>
      </c>
    </row>
    <row r="3970" spans="1:11" hidden="1" x14ac:dyDescent="0.2">
      <c r="A3970" s="1">
        <v>4028</v>
      </c>
      <c r="B3970" s="148">
        <v>78116001</v>
      </c>
      <c r="C3970" s="154" t="s">
        <v>3577</v>
      </c>
      <c r="D3970" s="145" t="s">
        <v>156</v>
      </c>
      <c r="E3970" s="14" t="s">
        <v>3389</v>
      </c>
      <c r="F3970" s="145" t="s">
        <v>2695</v>
      </c>
      <c r="G3970" s="146">
        <v>4044</v>
      </c>
      <c r="H3970" s="146">
        <v>11</v>
      </c>
      <c r="I3970" s="153">
        <v>200110</v>
      </c>
      <c r="J3970" s="145" t="s">
        <v>156</v>
      </c>
    </row>
    <row r="3971" spans="1:11" hidden="1" x14ac:dyDescent="0.2">
      <c r="A3971" s="88">
        <v>169</v>
      </c>
      <c r="B3971" s="95">
        <v>78708846</v>
      </c>
      <c r="C3971" s="124" t="s">
        <v>1708</v>
      </c>
      <c r="D3971" s="10" t="str">
        <f>VLOOKUP(B3971,[1]PLANTA!$A$2:$T$2334,20,0)</f>
        <v>Grupo de Tesorería y Cartera</v>
      </c>
      <c r="E3971" s="100" t="s">
        <v>2653</v>
      </c>
      <c r="F3971" s="10" t="s">
        <v>2660</v>
      </c>
      <c r="G3971" s="11">
        <v>2028</v>
      </c>
      <c r="H3971" s="11" t="s">
        <v>2669</v>
      </c>
      <c r="I3971" s="125">
        <v>7130</v>
      </c>
      <c r="J3971" s="94" t="s">
        <v>54</v>
      </c>
      <c r="K3971" s="136" t="s">
        <v>278</v>
      </c>
    </row>
    <row r="3972" spans="1:11" hidden="1" x14ac:dyDescent="0.2">
      <c r="A3972" s="1">
        <v>3161</v>
      </c>
      <c r="B3972" s="148">
        <v>78708846</v>
      </c>
      <c r="C3972" s="154" t="s">
        <v>1708</v>
      </c>
      <c r="D3972" s="145" t="s">
        <v>3687</v>
      </c>
      <c r="E3972" s="14" t="s">
        <v>3389</v>
      </c>
      <c r="F3972" s="145" t="s">
        <v>2660</v>
      </c>
      <c r="G3972" s="146">
        <v>2028</v>
      </c>
      <c r="H3972" s="146" t="s">
        <v>2669</v>
      </c>
      <c r="I3972" s="153">
        <v>7130</v>
      </c>
      <c r="J3972" s="145" t="s">
        <v>3687</v>
      </c>
    </row>
    <row r="3973" spans="1:11" hidden="1" x14ac:dyDescent="0.2">
      <c r="A3973" s="88">
        <v>1067</v>
      </c>
      <c r="B3973" s="95">
        <v>78710510</v>
      </c>
      <c r="C3973" s="124" t="s">
        <v>1709</v>
      </c>
      <c r="D3973" s="10" t="str">
        <f>VLOOKUP(B3973,[1]PLANTA!$A$2:$T$2334,20,0)</f>
        <v>Grupo Jurídico MONTERIA</v>
      </c>
      <c r="E3973" s="100" t="s">
        <v>2653</v>
      </c>
      <c r="F3973" s="10" t="s">
        <v>2695</v>
      </c>
      <c r="G3973" s="11">
        <v>4044</v>
      </c>
      <c r="H3973" s="11">
        <v>16</v>
      </c>
      <c r="I3973" s="125">
        <v>200020</v>
      </c>
      <c r="J3973" s="94" t="s">
        <v>155</v>
      </c>
      <c r="K3973" s="136" t="s">
        <v>154</v>
      </c>
    </row>
    <row r="3974" spans="1:11" hidden="1" x14ac:dyDescent="0.2">
      <c r="A3974" s="1">
        <v>4017</v>
      </c>
      <c r="B3974" s="148">
        <v>78710510</v>
      </c>
      <c r="C3974" s="154" t="s">
        <v>1709</v>
      </c>
      <c r="D3974" s="145" t="s">
        <v>3744</v>
      </c>
      <c r="E3974" s="14" t="s">
        <v>3389</v>
      </c>
      <c r="F3974" s="145" t="s">
        <v>2695</v>
      </c>
      <c r="G3974" s="146">
        <v>4044</v>
      </c>
      <c r="H3974" s="146">
        <v>16</v>
      </c>
      <c r="I3974" s="153">
        <v>200020</v>
      </c>
      <c r="J3974" s="145" t="s">
        <v>3744</v>
      </c>
    </row>
    <row r="3975" spans="1:11" ht="25.5" hidden="1" x14ac:dyDescent="0.2">
      <c r="A3975" s="88">
        <v>2679</v>
      </c>
      <c r="B3975" s="105">
        <v>78714810</v>
      </c>
      <c r="C3975" s="115" t="s">
        <v>2342</v>
      </c>
      <c r="D3975" s="104" t="s">
        <v>2343</v>
      </c>
      <c r="E3975" s="132" t="s">
        <v>3388</v>
      </c>
      <c r="F3975" s="104" t="s">
        <v>3389</v>
      </c>
      <c r="G3975" s="104" t="s">
        <v>3389</v>
      </c>
      <c r="H3975" s="104" t="s">
        <v>3389</v>
      </c>
      <c r="I3975" s="104" t="s">
        <v>3389</v>
      </c>
      <c r="J3975" s="107" t="s">
        <v>54</v>
      </c>
      <c r="K3975" s="138" t="s">
        <v>278</v>
      </c>
    </row>
    <row r="3976" spans="1:11" hidden="1" x14ac:dyDescent="0.2">
      <c r="A3976" s="1">
        <v>4043</v>
      </c>
      <c r="B3976" s="148">
        <v>78741901</v>
      </c>
      <c r="C3976" s="154" t="s">
        <v>3582</v>
      </c>
      <c r="D3976" s="145" t="s">
        <v>160</v>
      </c>
      <c r="E3976" s="14" t="s">
        <v>3389</v>
      </c>
      <c r="F3976" s="145" t="s">
        <v>2695</v>
      </c>
      <c r="G3976" s="146" t="s">
        <v>2709</v>
      </c>
      <c r="H3976" s="146" t="s">
        <v>2735</v>
      </c>
      <c r="I3976" s="153">
        <v>200150</v>
      </c>
      <c r="J3976" s="145" t="s">
        <v>160</v>
      </c>
    </row>
    <row r="3977" spans="1:11" ht="25.5" hidden="1" x14ac:dyDescent="0.2">
      <c r="A3977" s="88">
        <v>2680</v>
      </c>
      <c r="B3977" s="102">
        <v>78745658</v>
      </c>
      <c r="C3977" s="114" t="s">
        <v>2588</v>
      </c>
      <c r="D3977" s="104" t="s">
        <v>2589</v>
      </c>
      <c r="E3977" s="132" t="s">
        <v>3388</v>
      </c>
      <c r="F3977" s="104" t="s">
        <v>3389</v>
      </c>
      <c r="G3977" s="104" t="s">
        <v>3389</v>
      </c>
      <c r="H3977" s="104" t="s">
        <v>3389</v>
      </c>
      <c r="I3977" s="104" t="s">
        <v>3389</v>
      </c>
      <c r="J3977" s="104" t="s">
        <v>129</v>
      </c>
      <c r="K3977" s="138" t="s">
        <v>125</v>
      </c>
    </row>
    <row r="3978" spans="1:11" ht="25.5" hidden="1" x14ac:dyDescent="0.2">
      <c r="A3978" s="88">
        <v>2681</v>
      </c>
      <c r="B3978" s="102">
        <v>79048080</v>
      </c>
      <c r="C3978" s="114" t="s">
        <v>2601</v>
      </c>
      <c r="D3978" s="104" t="s">
        <v>1951</v>
      </c>
      <c r="E3978" s="132" t="s">
        <v>3388</v>
      </c>
      <c r="F3978" s="104" t="s">
        <v>3389</v>
      </c>
      <c r="G3978" s="104" t="s">
        <v>3389</v>
      </c>
      <c r="H3978" s="104" t="s">
        <v>3389</v>
      </c>
      <c r="I3978" s="104" t="s">
        <v>3389</v>
      </c>
      <c r="J3978" s="107" t="s">
        <v>54</v>
      </c>
      <c r="K3978" s="138" t="s">
        <v>278</v>
      </c>
    </row>
    <row r="3979" spans="1:11" hidden="1" x14ac:dyDescent="0.2">
      <c r="A3979" s="88">
        <v>2682</v>
      </c>
      <c r="B3979" s="105">
        <v>79049845</v>
      </c>
      <c r="C3979" s="115" t="s">
        <v>2063</v>
      </c>
      <c r="D3979" s="104" t="s">
        <v>1955</v>
      </c>
      <c r="E3979" s="132" t="s">
        <v>3388</v>
      </c>
      <c r="F3979" s="104" t="s">
        <v>3389</v>
      </c>
      <c r="G3979" s="104" t="s">
        <v>3389</v>
      </c>
      <c r="H3979" s="104" t="s">
        <v>3389</v>
      </c>
      <c r="I3979" s="104" t="s">
        <v>3389</v>
      </c>
      <c r="J3979" s="107" t="s">
        <v>54</v>
      </c>
      <c r="K3979" s="138" t="s">
        <v>278</v>
      </c>
    </row>
    <row r="3980" spans="1:11" hidden="1" x14ac:dyDescent="0.2">
      <c r="A3980" s="88">
        <v>117</v>
      </c>
      <c r="B3980" s="95">
        <v>79050855</v>
      </c>
      <c r="C3980" s="124" t="s">
        <v>1710</v>
      </c>
      <c r="D3980" s="10" t="str">
        <f>VLOOKUP(B3980,[1]PLANTA!$A$2:$T$2334,20,0)</f>
        <v>OFICINA DE CONTROL INTERNO</v>
      </c>
      <c r="E3980" s="100" t="s">
        <v>2653</v>
      </c>
      <c r="F3980" s="10" t="s">
        <v>2652</v>
      </c>
      <c r="G3980" s="11">
        <v>2044</v>
      </c>
      <c r="H3980" s="11">
        <v>10</v>
      </c>
      <c r="I3980" s="125">
        <v>6000</v>
      </c>
      <c r="J3980" s="94" t="s">
        <v>54</v>
      </c>
      <c r="K3980" s="136" t="s">
        <v>278</v>
      </c>
    </row>
    <row r="3981" spans="1:11" hidden="1" x14ac:dyDescent="0.2">
      <c r="A3981" s="1">
        <v>3111</v>
      </c>
      <c r="B3981" s="148">
        <v>79050855</v>
      </c>
      <c r="C3981" s="154" t="s">
        <v>1710</v>
      </c>
      <c r="D3981" s="145" t="s">
        <v>3678</v>
      </c>
      <c r="E3981" s="14" t="s">
        <v>3389</v>
      </c>
      <c r="F3981" s="145" t="s">
        <v>2652</v>
      </c>
      <c r="G3981" s="146">
        <v>2044</v>
      </c>
      <c r="H3981" s="146">
        <v>10</v>
      </c>
      <c r="I3981" s="153">
        <v>6000</v>
      </c>
      <c r="J3981" s="145" t="s">
        <v>3678</v>
      </c>
    </row>
    <row r="3982" spans="1:11" hidden="1" x14ac:dyDescent="0.2">
      <c r="A3982" s="88">
        <v>1370</v>
      </c>
      <c r="B3982" s="95">
        <v>79054599</v>
      </c>
      <c r="C3982" s="124" t="s">
        <v>1711</v>
      </c>
      <c r="D3982" s="10" t="str">
        <f>VLOOKUP(B3982,[1]PLANTA!$A$2:$T$2334,20,0)</f>
        <v>Grupo Jurídico Bogotá Zona Norte</v>
      </c>
      <c r="E3982" s="100" t="s">
        <v>2653</v>
      </c>
      <c r="F3982" s="10" t="s">
        <v>2657</v>
      </c>
      <c r="G3982" s="11">
        <v>4210</v>
      </c>
      <c r="H3982" s="11">
        <v>16</v>
      </c>
      <c r="I3982" s="125">
        <v>230020</v>
      </c>
      <c r="J3982" s="94" t="s">
        <v>161</v>
      </c>
      <c r="K3982" s="136" t="s">
        <v>161</v>
      </c>
    </row>
    <row r="3983" spans="1:11" hidden="1" x14ac:dyDescent="0.2">
      <c r="A3983" s="1">
        <v>4299</v>
      </c>
      <c r="B3983" s="148">
        <v>79054599</v>
      </c>
      <c r="C3983" s="154" t="s">
        <v>1711</v>
      </c>
      <c r="D3983" s="145" t="s">
        <v>3755</v>
      </c>
      <c r="E3983" s="14" t="s">
        <v>3389</v>
      </c>
      <c r="F3983" s="145" t="s">
        <v>2657</v>
      </c>
      <c r="G3983" s="146">
        <v>4210</v>
      </c>
      <c r="H3983" s="146">
        <v>16</v>
      </c>
      <c r="I3983" s="153">
        <v>230020</v>
      </c>
      <c r="J3983" s="145" t="s">
        <v>3755</v>
      </c>
    </row>
    <row r="3984" spans="1:11" hidden="1" x14ac:dyDescent="0.2">
      <c r="A3984" s="88">
        <v>1334</v>
      </c>
      <c r="B3984" s="95">
        <v>79055267</v>
      </c>
      <c r="C3984" s="124" t="s">
        <v>1712</v>
      </c>
      <c r="D3984" s="10" t="str">
        <f>VLOOKUP(B3984,[1]PLANTA!$A$2:$T$2334,20,0)</f>
        <v>Despacho del Registrador Bogotá Zona Norte</v>
      </c>
      <c r="E3984" s="100" t="s">
        <v>2653</v>
      </c>
      <c r="F3984" s="10" t="s">
        <v>2655</v>
      </c>
      <c r="G3984" s="11" t="s">
        <v>2753</v>
      </c>
      <c r="H3984" s="11" t="s">
        <v>2669</v>
      </c>
      <c r="I3984" s="125">
        <v>230010</v>
      </c>
      <c r="J3984" s="94" t="s">
        <v>161</v>
      </c>
      <c r="K3984" s="136" t="s">
        <v>161</v>
      </c>
    </row>
    <row r="3985" spans="1:11" hidden="1" x14ac:dyDescent="0.2">
      <c r="A3985" s="1">
        <v>4269</v>
      </c>
      <c r="B3985" s="148">
        <v>79055267</v>
      </c>
      <c r="C3985" s="154" t="s">
        <v>1712</v>
      </c>
      <c r="D3985" s="145" t="s">
        <v>3754</v>
      </c>
      <c r="E3985" s="14" t="s">
        <v>3389</v>
      </c>
      <c r="F3985" s="145" t="s">
        <v>2655</v>
      </c>
      <c r="G3985" s="146" t="s">
        <v>2753</v>
      </c>
      <c r="H3985" s="146" t="s">
        <v>2669</v>
      </c>
      <c r="I3985" s="153">
        <v>230010</v>
      </c>
      <c r="J3985" s="145" t="s">
        <v>3754</v>
      </c>
    </row>
    <row r="3986" spans="1:11" hidden="1" x14ac:dyDescent="0.2">
      <c r="A3986" s="88">
        <v>49</v>
      </c>
      <c r="B3986" s="95">
        <v>79060017</v>
      </c>
      <c r="C3986" s="124" t="s">
        <v>1713</v>
      </c>
      <c r="D3986" s="10" t="str">
        <f>VLOOKUP(B3986,[1]PLANTA!$A$2:$T$2334,20,0)</f>
        <v>Grupo de Estadística  Registral y  Notarial</v>
      </c>
      <c r="E3986" s="100" t="s">
        <v>2653</v>
      </c>
      <c r="F3986" s="10" t="s">
        <v>2660</v>
      </c>
      <c r="G3986" s="11">
        <v>2028</v>
      </c>
      <c r="H3986" s="11">
        <v>12</v>
      </c>
      <c r="I3986" s="125">
        <v>3200</v>
      </c>
      <c r="J3986" s="94" t="s">
        <v>54</v>
      </c>
      <c r="K3986" s="136" t="s">
        <v>278</v>
      </c>
    </row>
    <row r="3987" spans="1:11" hidden="1" x14ac:dyDescent="0.2">
      <c r="A3987" s="1">
        <v>3049</v>
      </c>
      <c r="B3987" s="148">
        <v>79060017</v>
      </c>
      <c r="C3987" s="154" t="s">
        <v>1713</v>
      </c>
      <c r="D3987" s="145" t="s">
        <v>3666</v>
      </c>
      <c r="E3987" s="14" t="s">
        <v>3389</v>
      </c>
      <c r="F3987" s="145" t="s">
        <v>2660</v>
      </c>
      <c r="G3987" s="146">
        <v>2028</v>
      </c>
      <c r="H3987" s="146">
        <v>12</v>
      </c>
      <c r="I3987" s="153">
        <v>3200</v>
      </c>
      <c r="J3987" s="145" t="s">
        <v>3666</v>
      </c>
    </row>
    <row r="3988" spans="1:11" hidden="1" x14ac:dyDescent="0.2">
      <c r="A3988" s="88">
        <v>209</v>
      </c>
      <c r="B3988" s="95">
        <v>79060366</v>
      </c>
      <c r="C3988" s="124" t="s">
        <v>1906</v>
      </c>
      <c r="D3988" s="10" t="str">
        <f>VLOOKUP(B3988,[1]PLANTA!$A$2:$T$2334,20,0)</f>
        <v>Grupo de Servicios Administrativos</v>
      </c>
      <c r="E3988" s="100" t="s">
        <v>2651</v>
      </c>
      <c r="F3988" s="10" t="s">
        <v>2660</v>
      </c>
      <c r="G3988" s="11">
        <v>2028</v>
      </c>
      <c r="H3988" s="11" t="s">
        <v>2669</v>
      </c>
      <c r="I3988" s="125">
        <v>7220</v>
      </c>
      <c r="J3988" s="94" t="s">
        <v>54</v>
      </c>
      <c r="K3988" s="136" t="s">
        <v>278</v>
      </c>
    </row>
    <row r="3989" spans="1:11" hidden="1" x14ac:dyDescent="0.2">
      <c r="A3989" s="1">
        <v>3201</v>
      </c>
      <c r="B3989" s="148">
        <v>79060366</v>
      </c>
      <c r="C3989" s="154" t="s">
        <v>1906</v>
      </c>
      <c r="D3989" s="145" t="s">
        <v>3692</v>
      </c>
      <c r="E3989" s="14" t="s">
        <v>3389</v>
      </c>
      <c r="F3989" s="145" t="s">
        <v>2660</v>
      </c>
      <c r="G3989" s="146">
        <v>2028</v>
      </c>
      <c r="H3989" s="146" t="s">
        <v>2669</v>
      </c>
      <c r="I3989" s="153">
        <v>7220</v>
      </c>
      <c r="J3989" s="145" t="s">
        <v>3692</v>
      </c>
    </row>
    <row r="3990" spans="1:11" hidden="1" x14ac:dyDescent="0.2">
      <c r="A3990" s="1">
        <v>3791</v>
      </c>
      <c r="B3990" s="148">
        <v>79060821</v>
      </c>
      <c r="C3990" s="154" t="s">
        <v>3554</v>
      </c>
      <c r="D3990" s="145" t="s">
        <v>112</v>
      </c>
      <c r="E3990" s="14" t="s">
        <v>3389</v>
      </c>
      <c r="F3990" s="145" t="s">
        <v>2850</v>
      </c>
      <c r="G3990" s="146" t="s">
        <v>2851</v>
      </c>
      <c r="H3990" s="146" t="s">
        <v>2681</v>
      </c>
      <c r="I3990" s="153">
        <v>150110</v>
      </c>
      <c r="J3990" s="145" t="s">
        <v>112</v>
      </c>
    </row>
    <row r="3991" spans="1:11" hidden="1" x14ac:dyDescent="0.2">
      <c r="A3991" s="88">
        <v>286</v>
      </c>
      <c r="B3991" s="95">
        <v>79063122</v>
      </c>
      <c r="C3991" s="124" t="s">
        <v>1714</v>
      </c>
      <c r="D3991" s="10" t="str">
        <f>VLOOKUP(B3991,[1]PLANTA!$A$2:$T$2334,20,0)</f>
        <v>Grupo de Bienes Muebles e Inmuebles</v>
      </c>
      <c r="E3991" s="100" t="s">
        <v>2653</v>
      </c>
      <c r="F3991" s="10" t="s">
        <v>2695</v>
      </c>
      <c r="G3991" s="11">
        <v>4044</v>
      </c>
      <c r="H3991" s="11">
        <v>20</v>
      </c>
      <c r="I3991" s="125">
        <v>7280</v>
      </c>
      <c r="J3991" s="94" t="s">
        <v>54</v>
      </c>
      <c r="K3991" s="136" t="s">
        <v>278</v>
      </c>
    </row>
    <row r="3992" spans="1:11" hidden="1" x14ac:dyDescent="0.2">
      <c r="A3992" s="1">
        <v>3269</v>
      </c>
      <c r="B3992" s="148">
        <v>79063122</v>
      </c>
      <c r="C3992" s="154" t="s">
        <v>1714</v>
      </c>
      <c r="D3992" s="145" t="s">
        <v>3698</v>
      </c>
      <c r="E3992" s="14" t="s">
        <v>3389</v>
      </c>
      <c r="F3992" s="145" t="s">
        <v>2695</v>
      </c>
      <c r="G3992" s="146">
        <v>4044</v>
      </c>
      <c r="H3992" s="146">
        <v>20</v>
      </c>
      <c r="I3992" s="153">
        <v>7280</v>
      </c>
      <c r="J3992" s="145" t="s">
        <v>3698</v>
      </c>
    </row>
    <row r="3993" spans="1:11" hidden="1" x14ac:dyDescent="0.2">
      <c r="A3993" s="88">
        <v>1323</v>
      </c>
      <c r="B3993" s="95">
        <v>79063226</v>
      </c>
      <c r="C3993" s="124" t="s">
        <v>1715</v>
      </c>
      <c r="D3993" s="10" t="str">
        <f>VLOOKUP(B3993,[1]PLANTA!$A$2:$T$2334,20,0)</f>
        <v>LA MESA</v>
      </c>
      <c r="E3993" s="100" t="s">
        <v>2653</v>
      </c>
      <c r="F3993" s="10" t="s">
        <v>2652</v>
      </c>
      <c r="G3993" s="11" t="s">
        <v>2662</v>
      </c>
      <c r="H3993" s="11" t="s">
        <v>2663</v>
      </c>
      <c r="I3993" s="125">
        <v>220130</v>
      </c>
      <c r="J3993" s="94" t="s">
        <v>171</v>
      </c>
      <c r="K3993" s="136" t="s">
        <v>168</v>
      </c>
    </row>
    <row r="3994" spans="1:11" hidden="1" x14ac:dyDescent="0.2">
      <c r="A3994" s="1">
        <v>4258</v>
      </c>
      <c r="B3994" s="148">
        <v>79063226</v>
      </c>
      <c r="C3994" s="154" t="s">
        <v>1715</v>
      </c>
      <c r="D3994" s="145" t="s">
        <v>171</v>
      </c>
      <c r="E3994" s="14" t="s">
        <v>3389</v>
      </c>
      <c r="F3994" s="145" t="s">
        <v>2652</v>
      </c>
      <c r="G3994" s="146" t="s">
        <v>2662</v>
      </c>
      <c r="H3994" s="146" t="s">
        <v>2663</v>
      </c>
      <c r="I3994" s="153">
        <v>220130</v>
      </c>
      <c r="J3994" s="145" t="s">
        <v>171</v>
      </c>
    </row>
    <row r="3995" spans="1:11" ht="25.5" hidden="1" x14ac:dyDescent="0.2">
      <c r="A3995" s="88">
        <v>2683</v>
      </c>
      <c r="B3995" s="102">
        <v>79063864</v>
      </c>
      <c r="C3995" s="114" t="s">
        <v>2609</v>
      </c>
      <c r="D3995" s="104" t="s">
        <v>2610</v>
      </c>
      <c r="E3995" s="132" t="s">
        <v>3388</v>
      </c>
      <c r="F3995" s="104" t="s">
        <v>3389</v>
      </c>
      <c r="G3995" s="104" t="s">
        <v>3389</v>
      </c>
      <c r="H3995" s="104" t="s">
        <v>3389</v>
      </c>
      <c r="I3995" s="104" t="s">
        <v>3389</v>
      </c>
      <c r="J3995" s="104" t="s">
        <v>171</v>
      </c>
      <c r="K3995" s="137" t="s">
        <v>168</v>
      </c>
    </row>
    <row r="3996" spans="1:11" hidden="1" x14ac:dyDescent="0.2">
      <c r="A3996" s="88">
        <v>1321</v>
      </c>
      <c r="B3996" s="95">
        <v>79065567</v>
      </c>
      <c r="C3996" s="124" t="s">
        <v>3083</v>
      </c>
      <c r="D3996" s="10" t="str">
        <f>VLOOKUP(B3996,[1]PLANTA!$A$2:$T$2334,20,0)</f>
        <v>LA MESA</v>
      </c>
      <c r="E3996" s="100" t="s">
        <v>2651</v>
      </c>
      <c r="F3996" s="10" t="s">
        <v>2652</v>
      </c>
      <c r="G3996" s="11" t="s">
        <v>2662</v>
      </c>
      <c r="H3996" s="11" t="s">
        <v>2663</v>
      </c>
      <c r="I3996" s="125">
        <v>220130</v>
      </c>
      <c r="J3996" s="94" t="s">
        <v>171</v>
      </c>
      <c r="K3996" s="136" t="s">
        <v>168</v>
      </c>
    </row>
    <row r="3997" spans="1:11" hidden="1" x14ac:dyDescent="0.2">
      <c r="A3997" s="1">
        <v>4256</v>
      </c>
      <c r="B3997" s="148">
        <v>79065567</v>
      </c>
      <c r="C3997" s="154" t="s">
        <v>3083</v>
      </c>
      <c r="D3997" s="145" t="s">
        <v>171</v>
      </c>
      <c r="E3997" s="14" t="s">
        <v>3389</v>
      </c>
      <c r="F3997" s="145" t="s">
        <v>2652</v>
      </c>
      <c r="G3997" s="146" t="s">
        <v>2662</v>
      </c>
      <c r="H3997" s="146" t="s">
        <v>2663</v>
      </c>
      <c r="I3997" s="153">
        <v>220130</v>
      </c>
      <c r="J3997" s="145" t="s">
        <v>171</v>
      </c>
    </row>
    <row r="3998" spans="1:11" hidden="1" x14ac:dyDescent="0.2">
      <c r="A3998" s="88">
        <v>181</v>
      </c>
      <c r="B3998" s="95">
        <v>79095288</v>
      </c>
      <c r="C3998" s="124" t="s">
        <v>1871</v>
      </c>
      <c r="D3998" s="10" t="str">
        <f>VLOOKUP(B3998,[1]PLANTA!$A$2:$T$2334,20,0)</f>
        <v>Grupo de Reconocimiento de Pensiones y Cartera de Vivienda</v>
      </c>
      <c r="E3998" s="100" t="s">
        <v>2651</v>
      </c>
      <c r="F3998" s="10" t="s">
        <v>2695</v>
      </c>
      <c r="G3998" s="11">
        <v>4044</v>
      </c>
      <c r="H3998" s="11">
        <v>11</v>
      </c>
      <c r="I3998" s="125">
        <v>7140</v>
      </c>
      <c r="J3998" s="94" t="s">
        <v>54</v>
      </c>
      <c r="K3998" s="136" t="s">
        <v>278</v>
      </c>
    </row>
    <row r="3999" spans="1:11" hidden="1" x14ac:dyDescent="0.2">
      <c r="A3999" s="1">
        <v>3242</v>
      </c>
      <c r="B3999" s="148">
        <v>79095288</v>
      </c>
      <c r="C3999" s="154" t="s">
        <v>1871</v>
      </c>
      <c r="D3999" s="145" t="s">
        <v>3693</v>
      </c>
      <c r="E3999" s="14" t="s">
        <v>3389</v>
      </c>
      <c r="F3999" s="145" t="s">
        <v>2695</v>
      </c>
      <c r="G3999" s="146">
        <v>4044</v>
      </c>
      <c r="H3999" s="146">
        <v>11</v>
      </c>
      <c r="I3999" s="153">
        <v>7230</v>
      </c>
      <c r="J3999" s="145" t="s">
        <v>3693</v>
      </c>
    </row>
    <row r="4000" spans="1:11" hidden="1" x14ac:dyDescent="0.2">
      <c r="A4000" s="88">
        <v>250</v>
      </c>
      <c r="B4000" s="95">
        <v>79123510</v>
      </c>
      <c r="C4000" s="124" t="s">
        <v>1716</v>
      </c>
      <c r="D4000" s="10" t="str">
        <f>VLOOKUP(B4000,[1]PLANTA!$A$2:$T$2334,20,0)</f>
        <v>Grupo de Administración del Talento Humano</v>
      </c>
      <c r="E4000" s="100" t="s">
        <v>2653</v>
      </c>
      <c r="F4000" s="10" t="s">
        <v>2654</v>
      </c>
      <c r="G4000" s="11">
        <v>3124</v>
      </c>
      <c r="H4000" s="11">
        <v>14</v>
      </c>
      <c r="I4000" s="125">
        <v>7230</v>
      </c>
      <c r="J4000" s="94" t="s">
        <v>54</v>
      </c>
      <c r="K4000" s="136" t="s">
        <v>278</v>
      </c>
    </row>
    <row r="4001" spans="1:11" hidden="1" x14ac:dyDescent="0.2">
      <c r="A4001" s="1">
        <v>3237</v>
      </c>
      <c r="B4001" s="148">
        <v>79123510</v>
      </c>
      <c r="C4001" s="154" t="s">
        <v>1716</v>
      </c>
      <c r="D4001" s="145" t="s">
        <v>3693</v>
      </c>
      <c r="E4001" s="14" t="s">
        <v>3389</v>
      </c>
      <c r="F4001" s="145" t="s">
        <v>2654</v>
      </c>
      <c r="G4001" s="146">
        <v>3124</v>
      </c>
      <c r="H4001" s="146">
        <v>14</v>
      </c>
      <c r="I4001" s="153">
        <v>7230</v>
      </c>
      <c r="J4001" s="145" t="s">
        <v>3693</v>
      </c>
    </row>
    <row r="4002" spans="1:11" hidden="1" x14ac:dyDescent="0.2">
      <c r="A4002" s="88">
        <v>2290</v>
      </c>
      <c r="B4002" s="95">
        <v>79123597</v>
      </c>
      <c r="C4002" s="124" t="s">
        <v>1902</v>
      </c>
      <c r="D4002" s="10" t="str">
        <f>VLOOKUP(B4002,[1]PLANTA_TEMPORAL!$A$2:$T$2334,20,0)</f>
        <v>Superintendencia Delegada Protección, Restitución y Formalización de Tierras</v>
      </c>
      <c r="E4002" s="100" t="s">
        <v>3364</v>
      </c>
      <c r="F4002" s="10" t="s">
        <v>2647</v>
      </c>
      <c r="G4002" s="11" t="s">
        <v>2648</v>
      </c>
      <c r="H4002" s="11" t="s">
        <v>2649</v>
      </c>
      <c r="I4002" s="125">
        <v>17000</v>
      </c>
      <c r="J4002" s="94" t="s">
        <v>54</v>
      </c>
      <c r="K4002" s="136" t="s">
        <v>3358</v>
      </c>
    </row>
    <row r="4003" spans="1:11" hidden="1" x14ac:dyDescent="0.2">
      <c r="A4003" s="88">
        <v>90</v>
      </c>
      <c r="B4003" s="95">
        <v>79126005</v>
      </c>
      <c r="C4003" s="124" t="s">
        <v>1890</v>
      </c>
      <c r="D4003" s="10" t="str">
        <f>VLOOKUP(B4003,[1]PLANTA!$A$2:$T$2334,20,0)</f>
        <v>OFICINA ASESORA JURIDICA</v>
      </c>
      <c r="E4003" s="100" t="s">
        <v>2641</v>
      </c>
      <c r="F4003" s="10" t="s">
        <v>2690</v>
      </c>
      <c r="G4003" s="11" t="s">
        <v>2691</v>
      </c>
      <c r="H4003" s="11" t="s">
        <v>2692</v>
      </c>
      <c r="I4003" s="125">
        <v>5000</v>
      </c>
      <c r="J4003" s="94" t="s">
        <v>54</v>
      </c>
      <c r="K4003" s="136" t="s">
        <v>278</v>
      </c>
    </row>
    <row r="4004" spans="1:11" hidden="1" x14ac:dyDescent="0.2">
      <c r="A4004" s="1">
        <v>3089</v>
      </c>
      <c r="B4004" s="148">
        <v>79126005</v>
      </c>
      <c r="C4004" s="154" t="s">
        <v>1890</v>
      </c>
      <c r="D4004" s="145" t="s">
        <v>3672</v>
      </c>
      <c r="E4004" s="14" t="s">
        <v>3389</v>
      </c>
      <c r="F4004" s="145" t="s">
        <v>2690</v>
      </c>
      <c r="G4004" s="146" t="s">
        <v>2691</v>
      </c>
      <c r="H4004" s="146" t="s">
        <v>2692</v>
      </c>
      <c r="I4004" s="153">
        <v>5000</v>
      </c>
      <c r="J4004" s="145" t="s">
        <v>3672</v>
      </c>
    </row>
    <row r="4005" spans="1:11" hidden="1" x14ac:dyDescent="0.2">
      <c r="A4005" s="88">
        <v>1158</v>
      </c>
      <c r="B4005" s="95">
        <v>79127880</v>
      </c>
      <c r="C4005" s="124" t="s">
        <v>1717</v>
      </c>
      <c r="D4005" s="10" t="str">
        <f>VLOOKUP(B4005,[1]PLANTA!$A$2:$T$2334,20,0)</f>
        <v>Grupo Operativo Bogotá Zona Sur</v>
      </c>
      <c r="E4005" s="100" t="s">
        <v>2653</v>
      </c>
      <c r="F4005" s="10" t="s">
        <v>2705</v>
      </c>
      <c r="G4005" s="11">
        <v>3003</v>
      </c>
      <c r="H4005" s="11">
        <v>18</v>
      </c>
      <c r="I4005" s="125">
        <v>210040</v>
      </c>
      <c r="J4005" s="94" t="s">
        <v>172</v>
      </c>
      <c r="K4005" s="136" t="s">
        <v>172</v>
      </c>
    </row>
    <row r="4006" spans="1:11" hidden="1" x14ac:dyDescent="0.2">
      <c r="A4006" s="1">
        <v>4217</v>
      </c>
      <c r="B4006" s="148">
        <v>79127880</v>
      </c>
      <c r="C4006" s="154" t="s">
        <v>1717</v>
      </c>
      <c r="D4006" s="145" t="s">
        <v>3753</v>
      </c>
      <c r="E4006" s="14" t="s">
        <v>3389</v>
      </c>
      <c r="F4006" s="145" t="s">
        <v>2705</v>
      </c>
      <c r="G4006" s="146">
        <v>3003</v>
      </c>
      <c r="H4006" s="146">
        <v>18</v>
      </c>
      <c r="I4006" s="153">
        <v>220040</v>
      </c>
      <c r="J4006" s="145" t="s">
        <v>3753</v>
      </c>
    </row>
    <row r="4007" spans="1:11" hidden="1" x14ac:dyDescent="0.2">
      <c r="A4007" s="88">
        <v>82</v>
      </c>
      <c r="B4007" s="95">
        <v>79128308</v>
      </c>
      <c r="C4007" s="124" t="s">
        <v>1718</v>
      </c>
      <c r="D4007" s="10" t="str">
        <f>VLOOKUP(B4007,[1]PLANTA!$A$2:$T$2334,20,0)</f>
        <v>Grupo de Asistencia Técnica</v>
      </c>
      <c r="E4007" s="100" t="s">
        <v>2651</v>
      </c>
      <c r="F4007" s="10" t="s">
        <v>2695</v>
      </c>
      <c r="G4007" s="11">
        <v>4044</v>
      </c>
      <c r="H4007" s="11">
        <v>21</v>
      </c>
      <c r="I4007" s="125">
        <v>4200</v>
      </c>
      <c r="J4007" s="94" t="s">
        <v>54</v>
      </c>
      <c r="K4007" s="136" t="s">
        <v>278</v>
      </c>
    </row>
    <row r="4008" spans="1:11" hidden="1" x14ac:dyDescent="0.2">
      <c r="A4008" s="1">
        <v>3081</v>
      </c>
      <c r="B4008" s="148">
        <v>79128308</v>
      </c>
      <c r="C4008" s="154" t="s">
        <v>1718</v>
      </c>
      <c r="D4008" s="145" t="s">
        <v>3670</v>
      </c>
      <c r="E4008" s="14" t="s">
        <v>3389</v>
      </c>
      <c r="F4008" s="145" t="s">
        <v>2695</v>
      </c>
      <c r="G4008" s="146">
        <v>4044</v>
      </c>
      <c r="H4008" s="146">
        <v>21</v>
      </c>
      <c r="I4008" s="153">
        <v>4200</v>
      </c>
      <c r="J4008" s="145" t="s">
        <v>3670</v>
      </c>
    </row>
    <row r="4009" spans="1:11" hidden="1" x14ac:dyDescent="0.2">
      <c r="A4009" s="88">
        <v>365</v>
      </c>
      <c r="B4009" s="95">
        <v>79132373</v>
      </c>
      <c r="C4009" s="124" t="s">
        <v>1925</v>
      </c>
      <c r="D4009" s="10" t="str">
        <f>VLOOKUP(B4009,[1]PLANTA!$A$2:$T$2334,20,0)</f>
        <v>Grupo de Apoyo Jurídico a la Segunda Instancia Registral</v>
      </c>
      <c r="E4009" s="100" t="s">
        <v>2651</v>
      </c>
      <c r="F4009" s="10" t="s">
        <v>2652</v>
      </c>
      <c r="G4009" s="11">
        <v>2044</v>
      </c>
      <c r="H4009" s="11">
        <v>10</v>
      </c>
      <c r="I4009" s="125">
        <v>11120</v>
      </c>
      <c r="J4009" s="94" t="s">
        <v>54</v>
      </c>
      <c r="K4009" s="136" t="s">
        <v>278</v>
      </c>
    </row>
    <row r="4010" spans="1:11" hidden="1" x14ac:dyDescent="0.2">
      <c r="A4010" s="1">
        <v>3342</v>
      </c>
      <c r="B4010" s="148">
        <v>79132373</v>
      </c>
      <c r="C4010" s="154" t="s">
        <v>1925</v>
      </c>
      <c r="D4010" s="145" t="s">
        <v>3708</v>
      </c>
      <c r="E4010" s="14" t="s">
        <v>3389</v>
      </c>
      <c r="F4010" s="145" t="s">
        <v>2652</v>
      </c>
      <c r="G4010" s="146">
        <v>2044</v>
      </c>
      <c r="H4010" s="146">
        <v>10</v>
      </c>
      <c r="I4010" s="153">
        <v>11120</v>
      </c>
      <c r="J4010" s="145" t="s">
        <v>3708</v>
      </c>
    </row>
    <row r="4011" spans="1:11" ht="25.5" hidden="1" x14ac:dyDescent="0.2">
      <c r="A4011" s="88">
        <v>2684</v>
      </c>
      <c r="B4011" s="105">
        <v>79136011</v>
      </c>
      <c r="C4011" s="115" t="s">
        <v>2056</v>
      </c>
      <c r="D4011" s="104" t="s">
        <v>1951</v>
      </c>
      <c r="E4011" s="132" t="s">
        <v>3388</v>
      </c>
      <c r="F4011" s="104" t="s">
        <v>3389</v>
      </c>
      <c r="G4011" s="104" t="s">
        <v>3389</v>
      </c>
      <c r="H4011" s="104" t="s">
        <v>3389</v>
      </c>
      <c r="I4011" s="104" t="s">
        <v>3389</v>
      </c>
      <c r="J4011" s="107" t="s">
        <v>54</v>
      </c>
      <c r="K4011" s="138" t="s">
        <v>278</v>
      </c>
    </row>
    <row r="4012" spans="1:11" ht="25.5" hidden="1" x14ac:dyDescent="0.2">
      <c r="A4012" s="88">
        <v>2685</v>
      </c>
      <c r="B4012" s="102">
        <v>79145352</v>
      </c>
      <c r="C4012" s="114" t="s">
        <v>1983</v>
      </c>
      <c r="D4012" s="108" t="s">
        <v>1972</v>
      </c>
      <c r="E4012" s="132" t="s">
        <v>3388</v>
      </c>
      <c r="F4012" s="104" t="s">
        <v>3389</v>
      </c>
      <c r="G4012" s="104" t="s">
        <v>3389</v>
      </c>
      <c r="H4012" s="104" t="s">
        <v>3389</v>
      </c>
      <c r="I4012" s="104" t="s">
        <v>3389</v>
      </c>
      <c r="J4012" s="107" t="s">
        <v>54</v>
      </c>
      <c r="K4012" s="138" t="s">
        <v>278</v>
      </c>
    </row>
    <row r="4013" spans="1:11" hidden="1" x14ac:dyDescent="0.2">
      <c r="A4013" s="88">
        <v>161</v>
      </c>
      <c r="B4013" s="95">
        <v>79146103</v>
      </c>
      <c r="C4013" s="124" t="s">
        <v>1719</v>
      </c>
      <c r="D4013" s="10" t="str">
        <f>VLOOKUP(B4013,[1]PLANTA!$A$2:$T$2334,20,0)</f>
        <v>Grupo de Presupuesto</v>
      </c>
      <c r="E4013" s="100" t="s">
        <v>2651</v>
      </c>
      <c r="F4013" s="10" t="s">
        <v>2652</v>
      </c>
      <c r="G4013" s="11">
        <v>2044</v>
      </c>
      <c r="H4013" s="11">
        <v>10</v>
      </c>
      <c r="I4013" s="125">
        <v>7120</v>
      </c>
      <c r="J4013" s="94" t="s">
        <v>54</v>
      </c>
      <c r="K4013" s="136" t="s">
        <v>278</v>
      </c>
    </row>
    <row r="4014" spans="1:11" hidden="1" x14ac:dyDescent="0.2">
      <c r="A4014" s="1">
        <v>3154</v>
      </c>
      <c r="B4014" s="148">
        <v>79146103</v>
      </c>
      <c r="C4014" s="154" t="s">
        <v>1719</v>
      </c>
      <c r="D4014" s="145" t="s">
        <v>3686</v>
      </c>
      <c r="E4014" s="14" t="s">
        <v>3389</v>
      </c>
      <c r="F4014" s="145" t="s">
        <v>2652</v>
      </c>
      <c r="G4014" s="146">
        <v>2044</v>
      </c>
      <c r="H4014" s="146">
        <v>10</v>
      </c>
      <c r="I4014" s="153">
        <v>7120</v>
      </c>
      <c r="J4014" s="145" t="s">
        <v>3686</v>
      </c>
    </row>
    <row r="4015" spans="1:11" ht="25.5" hidden="1" x14ac:dyDescent="0.2">
      <c r="A4015" s="88">
        <v>2686</v>
      </c>
      <c r="B4015" s="105">
        <v>79147792</v>
      </c>
      <c r="C4015" s="115" t="s">
        <v>2405</v>
      </c>
      <c r="D4015" s="108" t="s">
        <v>2004</v>
      </c>
      <c r="E4015" s="132" t="s">
        <v>3388</v>
      </c>
      <c r="F4015" s="104" t="s">
        <v>3389</v>
      </c>
      <c r="G4015" s="104" t="s">
        <v>3389</v>
      </c>
      <c r="H4015" s="104" t="s">
        <v>3389</v>
      </c>
      <c r="I4015" s="104" t="s">
        <v>3389</v>
      </c>
      <c r="J4015" s="104" t="s">
        <v>172</v>
      </c>
      <c r="K4015" s="138" t="s">
        <v>172</v>
      </c>
    </row>
    <row r="4016" spans="1:11" hidden="1" x14ac:dyDescent="0.2">
      <c r="A4016" s="88">
        <v>1228</v>
      </c>
      <c r="B4016" s="95">
        <v>79153506</v>
      </c>
      <c r="C4016" s="124" t="s">
        <v>1720</v>
      </c>
      <c r="D4016" s="10" t="str">
        <f>VLOOKUP(B4016,[1]PLANTA!$A$2:$T$2334,20,0)</f>
        <v>Grupo Jurídico Bogotá Zona Centro</v>
      </c>
      <c r="E4016" s="100" t="s">
        <v>2653</v>
      </c>
      <c r="F4016" s="10" t="s">
        <v>2652</v>
      </c>
      <c r="G4016" s="11">
        <v>2044</v>
      </c>
      <c r="H4016" s="11">
        <v>10</v>
      </c>
      <c r="I4016" s="125">
        <v>220020</v>
      </c>
      <c r="J4016" s="94" t="s">
        <v>168</v>
      </c>
      <c r="K4016" s="136" t="s">
        <v>168</v>
      </c>
    </row>
    <row r="4017" spans="1:11" hidden="1" x14ac:dyDescent="0.2">
      <c r="A4017" s="1">
        <v>4172</v>
      </c>
      <c r="B4017" s="148">
        <v>79153506</v>
      </c>
      <c r="C4017" s="154" t="s">
        <v>1720</v>
      </c>
      <c r="D4017" s="145" t="s">
        <v>3751</v>
      </c>
      <c r="E4017" s="14" t="s">
        <v>3389</v>
      </c>
      <c r="F4017" s="145" t="s">
        <v>2652</v>
      </c>
      <c r="G4017" s="146">
        <v>2044</v>
      </c>
      <c r="H4017" s="146">
        <v>10</v>
      </c>
      <c r="I4017" s="153">
        <v>220020</v>
      </c>
      <c r="J4017" s="145" t="s">
        <v>3751</v>
      </c>
    </row>
    <row r="4018" spans="1:11" hidden="1" x14ac:dyDescent="0.2">
      <c r="A4018" s="88">
        <v>258</v>
      </c>
      <c r="B4018" s="95">
        <v>79155756</v>
      </c>
      <c r="C4018" s="124" t="s">
        <v>2771</v>
      </c>
      <c r="D4018" s="10" t="str">
        <f>VLOOKUP(B4018,[1]PLANTA!$A$2:$T$2334,20,0)</f>
        <v>Grupo de Desarrollo Humano</v>
      </c>
      <c r="E4018" s="100" t="s">
        <v>2651</v>
      </c>
      <c r="F4018" s="10" t="s">
        <v>2660</v>
      </c>
      <c r="G4018" s="11">
        <v>2028</v>
      </c>
      <c r="H4018" s="11">
        <v>17</v>
      </c>
      <c r="I4018" s="125">
        <v>7240</v>
      </c>
      <c r="J4018" s="94" t="s">
        <v>54</v>
      </c>
      <c r="K4018" s="136" t="s">
        <v>278</v>
      </c>
    </row>
    <row r="4019" spans="1:11" hidden="1" x14ac:dyDescent="0.2">
      <c r="A4019" s="1">
        <v>3243</v>
      </c>
      <c r="B4019" s="148">
        <v>79155756</v>
      </c>
      <c r="C4019" s="154" t="s">
        <v>2771</v>
      </c>
      <c r="D4019" s="145" t="s">
        <v>3694</v>
      </c>
      <c r="E4019" s="14" t="s">
        <v>3389</v>
      </c>
      <c r="F4019" s="145" t="s">
        <v>2660</v>
      </c>
      <c r="G4019" s="146">
        <v>2028</v>
      </c>
      <c r="H4019" s="146">
        <v>17</v>
      </c>
      <c r="I4019" s="153">
        <v>7240</v>
      </c>
      <c r="J4019" s="145" t="s">
        <v>3694</v>
      </c>
    </row>
    <row r="4020" spans="1:11" hidden="1" x14ac:dyDescent="0.2">
      <c r="A4020" s="88">
        <v>215</v>
      </c>
      <c r="B4020" s="95">
        <v>79158240</v>
      </c>
      <c r="C4020" s="124" t="s">
        <v>1721</v>
      </c>
      <c r="D4020" s="10" t="str">
        <f>VLOOKUP(B4020,[1]PLANTA!$A$2:$T$2334,20,0)</f>
        <v>Grupo de Servicios Administrativos</v>
      </c>
      <c r="E4020" s="100" t="s">
        <v>2651</v>
      </c>
      <c r="F4020" s="10" t="s">
        <v>2655</v>
      </c>
      <c r="G4020" s="11" t="s">
        <v>2753</v>
      </c>
      <c r="H4020" s="11">
        <v>14</v>
      </c>
      <c r="I4020" s="125">
        <v>7220</v>
      </c>
      <c r="J4020" s="94" t="s">
        <v>54</v>
      </c>
      <c r="K4020" s="136" t="s">
        <v>278</v>
      </c>
    </row>
    <row r="4021" spans="1:11" hidden="1" x14ac:dyDescent="0.2">
      <c r="A4021" s="1">
        <v>3207</v>
      </c>
      <c r="B4021" s="148">
        <v>79158240</v>
      </c>
      <c r="C4021" s="154" t="s">
        <v>1721</v>
      </c>
      <c r="D4021" s="145" t="s">
        <v>3692</v>
      </c>
      <c r="E4021" s="14" t="s">
        <v>3389</v>
      </c>
      <c r="F4021" s="145" t="s">
        <v>2655</v>
      </c>
      <c r="G4021" s="146" t="s">
        <v>2753</v>
      </c>
      <c r="H4021" s="146">
        <v>14</v>
      </c>
      <c r="I4021" s="153">
        <v>7220</v>
      </c>
      <c r="J4021" s="145" t="s">
        <v>3692</v>
      </c>
    </row>
    <row r="4022" spans="1:11" ht="25.5" hidden="1" x14ac:dyDescent="0.2">
      <c r="A4022" s="88">
        <v>2687</v>
      </c>
      <c r="B4022" s="105">
        <v>79182703</v>
      </c>
      <c r="C4022" s="115" t="s">
        <v>2305</v>
      </c>
      <c r="D4022" s="104" t="s">
        <v>1951</v>
      </c>
      <c r="E4022" s="132" t="s">
        <v>3388</v>
      </c>
      <c r="F4022" s="104" t="s">
        <v>3389</v>
      </c>
      <c r="G4022" s="104" t="s">
        <v>3389</v>
      </c>
      <c r="H4022" s="104" t="s">
        <v>3389</v>
      </c>
      <c r="I4022" s="104" t="s">
        <v>3389</v>
      </c>
      <c r="J4022" s="107" t="s">
        <v>54</v>
      </c>
      <c r="K4022" s="138" t="s">
        <v>278</v>
      </c>
    </row>
    <row r="4023" spans="1:11" hidden="1" x14ac:dyDescent="0.2">
      <c r="A4023" s="88">
        <v>1237</v>
      </c>
      <c r="B4023" s="95">
        <v>79184254</v>
      </c>
      <c r="C4023" s="124" t="s">
        <v>1722</v>
      </c>
      <c r="D4023" s="10" t="str">
        <f>VLOOKUP(B4023,[1]PLANTA!$A$2:$T$2334,20,0)</f>
        <v>Grupo Jurídico Bogotá Zona Centro</v>
      </c>
      <c r="E4023" s="100" t="s">
        <v>2651</v>
      </c>
      <c r="F4023" s="10" t="s">
        <v>2652</v>
      </c>
      <c r="G4023" s="11" t="s">
        <v>2662</v>
      </c>
      <c r="H4023" s="11" t="s">
        <v>2663</v>
      </c>
      <c r="I4023" s="125">
        <v>220020</v>
      </c>
      <c r="J4023" s="94" t="s">
        <v>168</v>
      </c>
      <c r="K4023" s="136" t="s">
        <v>168</v>
      </c>
    </row>
    <row r="4024" spans="1:11" hidden="1" x14ac:dyDescent="0.2">
      <c r="A4024" s="1">
        <v>4180</v>
      </c>
      <c r="B4024" s="148">
        <v>79184254</v>
      </c>
      <c r="C4024" s="154" t="s">
        <v>1722</v>
      </c>
      <c r="D4024" s="145" t="s">
        <v>3751</v>
      </c>
      <c r="E4024" s="14" t="s">
        <v>3389</v>
      </c>
      <c r="F4024" s="145" t="s">
        <v>2652</v>
      </c>
      <c r="G4024" s="146" t="s">
        <v>2662</v>
      </c>
      <c r="H4024" s="146" t="s">
        <v>2663</v>
      </c>
      <c r="I4024" s="153">
        <v>220020</v>
      </c>
      <c r="J4024" s="145" t="s">
        <v>3751</v>
      </c>
    </row>
    <row r="4025" spans="1:11" ht="25.5" hidden="1" x14ac:dyDescent="0.2">
      <c r="A4025" s="88">
        <v>2688</v>
      </c>
      <c r="B4025" s="105">
        <v>79216796</v>
      </c>
      <c r="C4025" s="115" t="s">
        <v>2259</v>
      </c>
      <c r="D4025" s="104" t="s">
        <v>2226</v>
      </c>
      <c r="E4025" s="132" t="s">
        <v>3388</v>
      </c>
      <c r="F4025" s="104" t="s">
        <v>3389</v>
      </c>
      <c r="G4025" s="104" t="s">
        <v>3389</v>
      </c>
      <c r="H4025" s="104" t="s">
        <v>3389</v>
      </c>
      <c r="I4025" s="104" t="s">
        <v>3389</v>
      </c>
      <c r="J4025" s="107" t="s">
        <v>175</v>
      </c>
      <c r="K4025" s="137" t="s">
        <v>172</v>
      </c>
    </row>
    <row r="4026" spans="1:11" hidden="1" x14ac:dyDescent="0.2">
      <c r="A4026" s="88">
        <v>393</v>
      </c>
      <c r="B4026" s="95">
        <v>79231634</v>
      </c>
      <c r="C4026" s="124" t="s">
        <v>1888</v>
      </c>
      <c r="D4026" s="10" t="str">
        <f>VLOOKUP(B4026,[1]PLANTA!$A$2:$T$2334,20,0)</f>
        <v>DIRECCION DE DESARROLLO REGISTRAL</v>
      </c>
      <c r="E4026" s="100" t="s">
        <v>2641</v>
      </c>
      <c r="F4026" s="10" t="s">
        <v>2736</v>
      </c>
      <c r="G4026" s="11" t="s">
        <v>2737</v>
      </c>
      <c r="H4026" s="11">
        <v>19</v>
      </c>
      <c r="I4026" s="125">
        <v>14000</v>
      </c>
      <c r="J4026" s="94" t="s">
        <v>54</v>
      </c>
      <c r="K4026" s="136" t="s">
        <v>278</v>
      </c>
    </row>
    <row r="4027" spans="1:11" hidden="1" x14ac:dyDescent="0.2">
      <c r="A4027" s="1">
        <v>3366</v>
      </c>
      <c r="B4027" s="148">
        <v>79231634</v>
      </c>
      <c r="C4027" s="154" t="s">
        <v>1888</v>
      </c>
      <c r="D4027" s="145" t="s">
        <v>3712</v>
      </c>
      <c r="E4027" s="14" t="s">
        <v>3389</v>
      </c>
      <c r="F4027" s="145" t="s">
        <v>2736</v>
      </c>
      <c r="G4027" s="146" t="s">
        <v>2737</v>
      </c>
      <c r="H4027" s="146">
        <v>19</v>
      </c>
      <c r="I4027" s="153">
        <v>14000</v>
      </c>
      <c r="J4027" s="145" t="s">
        <v>3712</v>
      </c>
    </row>
    <row r="4028" spans="1:11" hidden="1" x14ac:dyDescent="0.2">
      <c r="A4028" s="88">
        <v>1384</v>
      </c>
      <c r="B4028" s="95">
        <v>79238817</v>
      </c>
      <c r="C4028" s="124" t="s">
        <v>3098</v>
      </c>
      <c r="D4028" s="10" t="str">
        <f>VLOOKUP(B4028,[1]PLANTA!$A$2:$T$2334,20,0)</f>
        <v>Grupo Administrativo Bogotá Zona Norte</v>
      </c>
      <c r="E4028" s="100" t="s">
        <v>2651</v>
      </c>
      <c r="F4028" s="10" t="s">
        <v>2695</v>
      </c>
      <c r="G4028" s="11">
        <v>4044</v>
      </c>
      <c r="H4028" s="11" t="s">
        <v>2669</v>
      </c>
      <c r="I4028" s="125">
        <v>230030</v>
      </c>
      <c r="J4028" s="94" t="s">
        <v>161</v>
      </c>
      <c r="K4028" s="136" t="s">
        <v>161</v>
      </c>
    </row>
    <row r="4029" spans="1:11" hidden="1" x14ac:dyDescent="0.2">
      <c r="A4029" s="1">
        <v>4312</v>
      </c>
      <c r="B4029" s="148">
        <v>79238817</v>
      </c>
      <c r="C4029" s="154" t="s">
        <v>3098</v>
      </c>
      <c r="D4029" s="145" t="s">
        <v>3756</v>
      </c>
      <c r="E4029" s="14" t="s">
        <v>3389</v>
      </c>
      <c r="F4029" s="145" t="s">
        <v>2695</v>
      </c>
      <c r="G4029" s="146">
        <v>4044</v>
      </c>
      <c r="H4029" s="146" t="s">
        <v>2669</v>
      </c>
      <c r="I4029" s="153">
        <v>230030</v>
      </c>
      <c r="J4029" s="145" t="s">
        <v>3756</v>
      </c>
    </row>
    <row r="4030" spans="1:11" hidden="1" x14ac:dyDescent="0.2">
      <c r="A4030" s="88">
        <v>1254</v>
      </c>
      <c r="B4030" s="95">
        <v>79253719</v>
      </c>
      <c r="C4030" s="124" t="s">
        <v>1723</v>
      </c>
      <c r="D4030" s="10" t="str">
        <f>VLOOKUP(B4030,[1]PLANTA!$A$2:$T$2334,20,0)</f>
        <v>Grupo Jurídico Bogotá Zona Centro</v>
      </c>
      <c r="E4030" s="100" t="s">
        <v>2653</v>
      </c>
      <c r="F4030" s="10" t="s">
        <v>2657</v>
      </c>
      <c r="G4030" s="11">
        <v>4210</v>
      </c>
      <c r="H4030" s="11">
        <v>16</v>
      </c>
      <c r="I4030" s="125">
        <v>220020</v>
      </c>
      <c r="J4030" s="94" t="s">
        <v>168</v>
      </c>
      <c r="K4030" s="136" t="s">
        <v>168</v>
      </c>
    </row>
    <row r="4031" spans="1:11" hidden="1" x14ac:dyDescent="0.2">
      <c r="A4031" s="1">
        <v>4195</v>
      </c>
      <c r="B4031" s="148">
        <v>79253719</v>
      </c>
      <c r="C4031" s="154" t="s">
        <v>1723</v>
      </c>
      <c r="D4031" s="145" t="s">
        <v>3751</v>
      </c>
      <c r="E4031" s="14" t="s">
        <v>3389</v>
      </c>
      <c r="F4031" s="145" t="s">
        <v>2657</v>
      </c>
      <c r="G4031" s="146">
        <v>4210</v>
      </c>
      <c r="H4031" s="146">
        <v>16</v>
      </c>
      <c r="I4031" s="153">
        <v>220020</v>
      </c>
      <c r="J4031" s="145" t="s">
        <v>3751</v>
      </c>
    </row>
    <row r="4032" spans="1:11" hidden="1" x14ac:dyDescent="0.2">
      <c r="A4032" s="88">
        <v>50</v>
      </c>
      <c r="B4032" s="95">
        <v>79256129</v>
      </c>
      <c r="C4032" s="124" t="s">
        <v>1724</v>
      </c>
      <c r="D4032" s="10" t="str">
        <f>VLOOKUP(B4032,[1]PLANTA!$A$2:$T$2334,20,0)</f>
        <v>Grupo de Estadística  Registral y  Notarial</v>
      </c>
      <c r="E4032" s="100" t="s">
        <v>2653</v>
      </c>
      <c r="F4032" s="10" t="s">
        <v>2654</v>
      </c>
      <c r="G4032" s="11">
        <v>3124</v>
      </c>
      <c r="H4032" s="11">
        <v>18</v>
      </c>
      <c r="I4032" s="125">
        <v>3200</v>
      </c>
      <c r="J4032" s="94" t="s">
        <v>54</v>
      </c>
      <c r="K4032" s="136" t="s">
        <v>278</v>
      </c>
    </row>
    <row r="4033" spans="1:11" hidden="1" x14ac:dyDescent="0.2">
      <c r="A4033" s="1">
        <v>3050</v>
      </c>
      <c r="B4033" s="148">
        <v>79256129</v>
      </c>
      <c r="C4033" s="154" t="s">
        <v>1724</v>
      </c>
      <c r="D4033" s="145" t="s">
        <v>3666</v>
      </c>
      <c r="E4033" s="14" t="s">
        <v>3389</v>
      </c>
      <c r="F4033" s="145" t="s">
        <v>2654</v>
      </c>
      <c r="G4033" s="146">
        <v>3124</v>
      </c>
      <c r="H4033" s="146">
        <v>18</v>
      </c>
      <c r="I4033" s="153">
        <v>3200</v>
      </c>
      <c r="J4033" s="145" t="s">
        <v>3666</v>
      </c>
    </row>
    <row r="4034" spans="1:11" hidden="1" x14ac:dyDescent="0.2">
      <c r="A4034" s="88">
        <v>1234</v>
      </c>
      <c r="B4034" s="95">
        <v>79262725</v>
      </c>
      <c r="C4034" s="124" t="s">
        <v>3064</v>
      </c>
      <c r="D4034" s="10" t="str">
        <f>VLOOKUP(B4034,[1]PLANTA!$A$2:$T$2334,20,0)</f>
        <v>Grupo Jurídico Bogotá Zona Centro</v>
      </c>
      <c r="E4034" s="100" t="s">
        <v>2651</v>
      </c>
      <c r="F4034" s="10" t="s">
        <v>2652</v>
      </c>
      <c r="G4034" s="11">
        <v>2044</v>
      </c>
      <c r="H4034" s="11">
        <v>10</v>
      </c>
      <c r="I4034" s="125">
        <v>220020</v>
      </c>
      <c r="J4034" s="94" t="s">
        <v>168</v>
      </c>
      <c r="K4034" s="136" t="s">
        <v>168</v>
      </c>
    </row>
    <row r="4035" spans="1:11" hidden="1" x14ac:dyDescent="0.2">
      <c r="A4035" s="1">
        <v>4177</v>
      </c>
      <c r="B4035" s="148">
        <v>79262725</v>
      </c>
      <c r="C4035" s="154" t="s">
        <v>3064</v>
      </c>
      <c r="D4035" s="145" t="s">
        <v>3751</v>
      </c>
      <c r="E4035" s="14" t="s">
        <v>3389</v>
      </c>
      <c r="F4035" s="145" t="s">
        <v>2652</v>
      </c>
      <c r="G4035" s="146">
        <v>2044</v>
      </c>
      <c r="H4035" s="146">
        <v>10</v>
      </c>
      <c r="I4035" s="153">
        <v>220020</v>
      </c>
      <c r="J4035" s="145" t="s">
        <v>3751</v>
      </c>
    </row>
    <row r="4036" spans="1:11" hidden="1" x14ac:dyDescent="0.2">
      <c r="A4036" s="88">
        <v>343</v>
      </c>
      <c r="B4036" s="95">
        <v>79270042</v>
      </c>
      <c r="C4036" s="124" t="s">
        <v>1725</v>
      </c>
      <c r="D4036" s="10" t="str">
        <f>VLOOKUP(B4036,[1]PLANTA!$A$2:$T$2334,20,0)</f>
        <v>SUPERINTENDENCIA DELEGADA PARA EL REGISTRO</v>
      </c>
      <c r="E4036" s="100" t="s">
        <v>2653</v>
      </c>
      <c r="F4036" s="10" t="s">
        <v>2652</v>
      </c>
      <c r="G4036" s="11">
        <v>2044</v>
      </c>
      <c r="H4036" s="11">
        <v>10</v>
      </c>
      <c r="I4036" s="125">
        <v>11000</v>
      </c>
      <c r="J4036" s="94" t="s">
        <v>54</v>
      </c>
      <c r="K4036" s="136" t="s">
        <v>278</v>
      </c>
    </row>
    <row r="4037" spans="1:11" hidden="1" x14ac:dyDescent="0.2">
      <c r="A4037" s="1">
        <v>3319</v>
      </c>
      <c r="B4037" s="148">
        <v>79270042</v>
      </c>
      <c r="C4037" s="154" t="s">
        <v>1725</v>
      </c>
      <c r="D4037" s="145" t="s">
        <v>3704</v>
      </c>
      <c r="E4037" s="14" t="s">
        <v>3389</v>
      </c>
      <c r="F4037" s="145" t="s">
        <v>2652</v>
      </c>
      <c r="G4037" s="146">
        <v>2044</v>
      </c>
      <c r="H4037" s="146">
        <v>10</v>
      </c>
      <c r="I4037" s="153">
        <v>11000</v>
      </c>
      <c r="J4037" s="145" t="s">
        <v>3704</v>
      </c>
    </row>
    <row r="4038" spans="1:11" hidden="1" x14ac:dyDescent="0.2">
      <c r="A4038" s="88">
        <v>244</v>
      </c>
      <c r="B4038" s="95">
        <v>79274796</v>
      </c>
      <c r="C4038" s="124" t="s">
        <v>1726</v>
      </c>
      <c r="D4038" s="10" t="str">
        <f>VLOOKUP(B4038,[1]PLANTA!$A$2:$T$2334,20,0)</f>
        <v>Grupo de Administración del Talento Humano</v>
      </c>
      <c r="E4038" s="100" t="s">
        <v>2653</v>
      </c>
      <c r="F4038" s="10" t="s">
        <v>2654</v>
      </c>
      <c r="G4038" s="11">
        <v>3124</v>
      </c>
      <c r="H4038" s="11">
        <v>16</v>
      </c>
      <c r="I4038" s="125">
        <v>7230</v>
      </c>
      <c r="J4038" s="94" t="s">
        <v>54</v>
      </c>
      <c r="K4038" s="136" t="s">
        <v>278</v>
      </c>
    </row>
    <row r="4039" spans="1:11" hidden="1" x14ac:dyDescent="0.2">
      <c r="A4039" s="1">
        <v>3231</v>
      </c>
      <c r="B4039" s="148">
        <v>79274796</v>
      </c>
      <c r="C4039" s="154" t="s">
        <v>1726</v>
      </c>
      <c r="D4039" s="145" t="s">
        <v>3693</v>
      </c>
      <c r="E4039" s="14" t="s">
        <v>3389</v>
      </c>
      <c r="F4039" s="145" t="s">
        <v>2654</v>
      </c>
      <c r="G4039" s="146">
        <v>3124</v>
      </c>
      <c r="H4039" s="146">
        <v>16</v>
      </c>
      <c r="I4039" s="153">
        <v>7230</v>
      </c>
      <c r="J4039" s="145" t="s">
        <v>3693</v>
      </c>
    </row>
    <row r="4040" spans="1:11" hidden="1" x14ac:dyDescent="0.2">
      <c r="A4040" s="88">
        <v>2203</v>
      </c>
      <c r="B4040" s="95">
        <v>79277195</v>
      </c>
      <c r="C4040" s="124" t="s">
        <v>1727</v>
      </c>
      <c r="D4040" s="10" t="str">
        <f>VLOOKUP(B4040,[1]PLANTA!$A$2:$T$2334,20,0)</f>
        <v>TULUA</v>
      </c>
      <c r="E4040" s="100" t="s">
        <v>2651</v>
      </c>
      <c r="F4040" s="10" t="s">
        <v>2654</v>
      </c>
      <c r="G4040" s="11">
        <v>3124</v>
      </c>
      <c r="H4040" s="11">
        <v>16</v>
      </c>
      <c r="I4040" s="125">
        <v>380170</v>
      </c>
      <c r="J4040" s="94" t="s">
        <v>271</v>
      </c>
      <c r="K4040" s="136" t="s">
        <v>263</v>
      </c>
    </row>
    <row r="4041" spans="1:11" hidden="1" x14ac:dyDescent="0.2">
      <c r="A4041" s="1">
        <v>5083</v>
      </c>
      <c r="B4041" s="148">
        <v>79277195</v>
      </c>
      <c r="C4041" s="154" t="s">
        <v>1727</v>
      </c>
      <c r="D4041" s="145" t="s">
        <v>271</v>
      </c>
      <c r="E4041" s="14" t="s">
        <v>3389</v>
      </c>
      <c r="F4041" s="145" t="s">
        <v>2654</v>
      </c>
      <c r="G4041" s="146">
        <v>3124</v>
      </c>
      <c r="H4041" s="146">
        <v>16</v>
      </c>
      <c r="I4041" s="153">
        <v>380170</v>
      </c>
      <c r="J4041" s="145" t="s">
        <v>271</v>
      </c>
    </row>
    <row r="4042" spans="1:11" hidden="1" x14ac:dyDescent="0.2">
      <c r="A4042" s="88">
        <v>1163</v>
      </c>
      <c r="B4042" s="95">
        <v>79278172</v>
      </c>
      <c r="C4042" s="124" t="s">
        <v>1728</v>
      </c>
      <c r="D4042" s="10" t="str">
        <f>VLOOKUP(B4042,[1]PLANTA!$A$2:$T$2334,20,0)</f>
        <v>Grupo Operativo Bogotá Zona Sur</v>
      </c>
      <c r="E4042" s="100" t="s">
        <v>2653</v>
      </c>
      <c r="F4042" s="10" t="s">
        <v>2654</v>
      </c>
      <c r="G4042" s="11">
        <v>3124</v>
      </c>
      <c r="H4042" s="11">
        <v>14</v>
      </c>
      <c r="I4042" s="125">
        <v>210040</v>
      </c>
      <c r="J4042" s="94" t="s">
        <v>172</v>
      </c>
      <c r="K4042" s="136" t="s">
        <v>172</v>
      </c>
    </row>
    <row r="4043" spans="1:11" hidden="1" x14ac:dyDescent="0.2">
      <c r="A4043" s="1">
        <v>4105</v>
      </c>
      <c r="B4043" s="148">
        <v>79278172</v>
      </c>
      <c r="C4043" s="154" t="s">
        <v>1728</v>
      </c>
      <c r="D4043" s="145" t="s">
        <v>3749</v>
      </c>
      <c r="E4043" s="14" t="s">
        <v>3389</v>
      </c>
      <c r="F4043" s="145" t="s">
        <v>2654</v>
      </c>
      <c r="G4043" s="146">
        <v>3124</v>
      </c>
      <c r="H4043" s="146">
        <v>14</v>
      </c>
      <c r="I4043" s="153">
        <v>210040</v>
      </c>
      <c r="J4043" s="145" t="s">
        <v>3749</v>
      </c>
    </row>
    <row r="4044" spans="1:11" hidden="1" x14ac:dyDescent="0.2">
      <c r="A4044" s="88">
        <v>217</v>
      </c>
      <c r="B4044" s="95">
        <v>79284280</v>
      </c>
      <c r="C4044" s="124" t="s">
        <v>2754</v>
      </c>
      <c r="D4044" s="10" t="str">
        <f>VLOOKUP(B4044,[1]PLANTA!$A$2:$T$2334,20,0)</f>
        <v>Grupo de Servicios Administrativos</v>
      </c>
      <c r="E4044" s="100" t="s">
        <v>2651</v>
      </c>
      <c r="F4044" s="10" t="s">
        <v>2695</v>
      </c>
      <c r="G4044" s="11" t="s">
        <v>2709</v>
      </c>
      <c r="H4044" s="11" t="s">
        <v>2735</v>
      </c>
      <c r="I4044" s="125">
        <v>7220</v>
      </c>
      <c r="J4044" s="94" t="s">
        <v>54</v>
      </c>
      <c r="K4044" s="136" t="s">
        <v>278</v>
      </c>
    </row>
    <row r="4045" spans="1:11" hidden="1" x14ac:dyDescent="0.2">
      <c r="A4045" s="88">
        <v>1604</v>
      </c>
      <c r="B4045" s="95">
        <v>79287046</v>
      </c>
      <c r="C4045" s="124" t="s">
        <v>1729</v>
      </c>
      <c r="D4045" s="10" t="str">
        <f>VLOOKUP(B4045,[1]PLANTA!$A$2:$T$2334,20,0)</f>
        <v>ACACIAS</v>
      </c>
      <c r="E4045" s="100" t="s">
        <v>2825</v>
      </c>
      <c r="F4045" s="10" t="s">
        <v>2850</v>
      </c>
      <c r="G4045" s="11" t="s">
        <v>2851</v>
      </c>
      <c r="H4045" s="11" t="s">
        <v>2681</v>
      </c>
      <c r="I4045" s="125">
        <v>290110</v>
      </c>
      <c r="J4045" s="94" t="s">
        <v>200</v>
      </c>
      <c r="K4045" s="136" t="s">
        <v>198</v>
      </c>
    </row>
    <row r="4046" spans="1:11" hidden="1" x14ac:dyDescent="0.2">
      <c r="A4046" s="88">
        <v>324</v>
      </c>
      <c r="B4046" s="95">
        <v>79292316</v>
      </c>
      <c r="C4046" s="124" t="s">
        <v>1730</v>
      </c>
      <c r="D4046" s="10" t="str">
        <f>VLOOKUP(B4046,[1]PLANTA!$A$2:$T$2334,20,0)</f>
        <v>DIRECCION DE GESTION NOTARIAL</v>
      </c>
      <c r="E4046" s="100" t="s">
        <v>2653</v>
      </c>
      <c r="F4046" s="10" t="s">
        <v>2695</v>
      </c>
      <c r="G4046" s="11">
        <v>4044</v>
      </c>
      <c r="H4046" s="11">
        <v>16</v>
      </c>
      <c r="I4046" s="125">
        <v>9100</v>
      </c>
      <c r="J4046" s="94" t="s">
        <v>54</v>
      </c>
      <c r="K4046" s="136" t="s">
        <v>278</v>
      </c>
    </row>
    <row r="4047" spans="1:11" hidden="1" x14ac:dyDescent="0.2">
      <c r="A4047" s="1">
        <v>4143</v>
      </c>
      <c r="B4047" s="148">
        <v>79301668</v>
      </c>
      <c r="C4047" s="154" t="s">
        <v>3587</v>
      </c>
      <c r="D4047" s="145" t="s">
        <v>175</v>
      </c>
      <c r="E4047" s="14" t="s">
        <v>3389</v>
      </c>
      <c r="F4047" s="145" t="s">
        <v>2850</v>
      </c>
      <c r="G4047" s="146" t="s">
        <v>2851</v>
      </c>
      <c r="H4047" s="146" t="s">
        <v>2681</v>
      </c>
      <c r="I4047" s="153">
        <v>210130</v>
      </c>
      <c r="J4047" s="145" t="s">
        <v>175</v>
      </c>
    </row>
    <row r="4048" spans="1:11" hidden="1" x14ac:dyDescent="0.2">
      <c r="A4048" s="88">
        <v>2006</v>
      </c>
      <c r="B4048" s="95">
        <v>79306149</v>
      </c>
      <c r="C4048" s="124" t="s">
        <v>1731</v>
      </c>
      <c r="D4048" s="10" t="str">
        <f>VLOOKUP(B4048,[1]PLANTA!$A$2:$T$2334,20,0)</f>
        <v>ARMERO</v>
      </c>
      <c r="E4048" s="100" t="s">
        <v>2653</v>
      </c>
      <c r="F4048" s="10" t="s">
        <v>2695</v>
      </c>
      <c r="G4048" s="11">
        <v>4044</v>
      </c>
      <c r="H4048" s="11">
        <v>12</v>
      </c>
      <c r="I4048" s="125">
        <v>360120</v>
      </c>
      <c r="J4048" s="94" t="s">
        <v>254</v>
      </c>
      <c r="K4048" s="136" t="s">
        <v>251</v>
      </c>
    </row>
    <row r="4049" spans="1:11" hidden="1" x14ac:dyDescent="0.2">
      <c r="A4049" s="1">
        <v>4123</v>
      </c>
      <c r="B4049" s="148">
        <v>79306149</v>
      </c>
      <c r="C4049" s="154" t="s">
        <v>1731</v>
      </c>
      <c r="D4049" s="145" t="s">
        <v>3749</v>
      </c>
      <c r="E4049" s="14" t="s">
        <v>3389</v>
      </c>
      <c r="F4049" s="145" t="s">
        <v>2695</v>
      </c>
      <c r="G4049" s="146">
        <v>4044</v>
      </c>
      <c r="H4049" s="146">
        <v>12</v>
      </c>
      <c r="I4049" s="153">
        <v>210040</v>
      </c>
      <c r="J4049" s="145" t="s">
        <v>3749</v>
      </c>
    </row>
    <row r="4050" spans="1:11" hidden="1" x14ac:dyDescent="0.2">
      <c r="A4050" s="88">
        <v>86</v>
      </c>
      <c r="B4050" s="95">
        <v>79307606</v>
      </c>
      <c r="C4050" s="124" t="s">
        <v>1732</v>
      </c>
      <c r="D4050" s="10" t="str">
        <f>VLOOKUP(B4050,[1]PLANTA!$A$2:$T$2334,20,0)</f>
        <v>Grupo Centro de Cómputo</v>
      </c>
      <c r="E4050" s="100" t="s">
        <v>2653</v>
      </c>
      <c r="F4050" s="10" t="s">
        <v>2660</v>
      </c>
      <c r="G4050" s="11">
        <v>2028</v>
      </c>
      <c r="H4050" s="11" t="s">
        <v>2692</v>
      </c>
      <c r="I4050" s="125">
        <v>4300</v>
      </c>
      <c r="J4050" s="94" t="s">
        <v>54</v>
      </c>
      <c r="K4050" s="136" t="s">
        <v>278</v>
      </c>
    </row>
    <row r="4051" spans="1:11" hidden="1" x14ac:dyDescent="0.2">
      <c r="A4051" s="1">
        <v>3295</v>
      </c>
      <c r="B4051" s="148">
        <v>79307606</v>
      </c>
      <c r="C4051" s="154" t="s">
        <v>1732</v>
      </c>
      <c r="D4051" s="145" t="s">
        <v>3702</v>
      </c>
      <c r="E4051" s="14" t="s">
        <v>3389</v>
      </c>
      <c r="F4051" s="145" t="s">
        <v>2660</v>
      </c>
      <c r="G4051" s="146">
        <v>2028</v>
      </c>
      <c r="H4051" s="146" t="s">
        <v>2692</v>
      </c>
      <c r="I4051" s="153">
        <v>9100</v>
      </c>
      <c r="J4051" s="145" t="s">
        <v>3702</v>
      </c>
    </row>
    <row r="4052" spans="1:11" hidden="1" x14ac:dyDescent="0.2">
      <c r="A4052" s="88">
        <v>2275</v>
      </c>
      <c r="B4052" s="95">
        <v>79313701</v>
      </c>
      <c r="C4052" s="124" t="s">
        <v>1733</v>
      </c>
      <c r="D4052" s="10" t="str">
        <f>VLOOKUP(B4052,[1]PLANTA_TEMPORAL!$A$2:$T$2334,20,0)</f>
        <v>Superintendencia Delegada Protección, Restitución y Formalización de Tierras</v>
      </c>
      <c r="E4052" s="100" t="s">
        <v>3364</v>
      </c>
      <c r="F4052" s="10" t="s">
        <v>2660</v>
      </c>
      <c r="G4052" s="11" t="s">
        <v>2668</v>
      </c>
      <c r="H4052" s="11" t="s">
        <v>2717</v>
      </c>
      <c r="I4052" s="125">
        <v>17000</v>
      </c>
      <c r="J4052" s="94" t="s">
        <v>54</v>
      </c>
      <c r="K4052" s="136" t="s">
        <v>3358</v>
      </c>
    </row>
    <row r="4053" spans="1:11" hidden="1" x14ac:dyDescent="0.2">
      <c r="A4053" s="88">
        <v>203</v>
      </c>
      <c r="B4053" s="95">
        <v>79322975</v>
      </c>
      <c r="C4053" s="124" t="s">
        <v>2750</v>
      </c>
      <c r="D4053" s="10" t="str">
        <f>VLOOKUP(B4053,[1]PLANTA!$A$2:$T$2334,20,0)</f>
        <v>Grupo de Gestión Documental</v>
      </c>
      <c r="E4053" s="100" t="s">
        <v>2651</v>
      </c>
      <c r="F4053" s="10" t="s">
        <v>2695</v>
      </c>
      <c r="G4053" s="11">
        <v>4044</v>
      </c>
      <c r="H4053" s="11">
        <v>14</v>
      </c>
      <c r="I4053" s="125">
        <v>7210</v>
      </c>
      <c r="J4053" s="94" t="s">
        <v>54</v>
      </c>
      <c r="K4053" s="136" t="s">
        <v>278</v>
      </c>
    </row>
    <row r="4054" spans="1:11" hidden="1" x14ac:dyDescent="0.2">
      <c r="A4054" s="1">
        <v>3197</v>
      </c>
      <c r="B4054" s="148">
        <v>79322975</v>
      </c>
      <c r="C4054" s="154" t="s">
        <v>2750</v>
      </c>
      <c r="D4054" s="145" t="s">
        <v>3691</v>
      </c>
      <c r="E4054" s="14" t="s">
        <v>3389</v>
      </c>
      <c r="F4054" s="145" t="s">
        <v>2695</v>
      </c>
      <c r="G4054" s="146">
        <v>4044</v>
      </c>
      <c r="H4054" s="146">
        <v>14</v>
      </c>
      <c r="I4054" s="153">
        <v>7210</v>
      </c>
      <c r="J4054" s="145" t="s">
        <v>3691</v>
      </c>
    </row>
    <row r="4055" spans="1:11" hidden="1" x14ac:dyDescent="0.2">
      <c r="A4055" s="88">
        <v>404</v>
      </c>
      <c r="B4055" s="95">
        <v>79328534</v>
      </c>
      <c r="C4055" s="124" t="s">
        <v>1734</v>
      </c>
      <c r="D4055" s="10" t="str">
        <f>VLOOKUP(B4055,[1]PLANTA!$A$2:$T$2334,20,0)</f>
        <v>DIRECCION DE INVESTIGACION Y CAPACITACION</v>
      </c>
      <c r="E4055" s="100" t="s">
        <v>2653</v>
      </c>
      <c r="F4055" s="10" t="s">
        <v>2660</v>
      </c>
      <c r="G4055" s="11">
        <v>2028</v>
      </c>
      <c r="H4055" s="11">
        <v>12</v>
      </c>
      <c r="I4055" s="125">
        <v>16000</v>
      </c>
      <c r="J4055" s="94" t="s">
        <v>54</v>
      </c>
      <c r="K4055" s="136" t="s">
        <v>278</v>
      </c>
    </row>
    <row r="4056" spans="1:11" hidden="1" x14ac:dyDescent="0.2">
      <c r="A4056" s="1">
        <v>4350</v>
      </c>
      <c r="B4056" s="148">
        <v>79328534</v>
      </c>
      <c r="C4056" s="154" t="s">
        <v>1734</v>
      </c>
      <c r="D4056" s="145" t="s">
        <v>165</v>
      </c>
      <c r="E4056" s="14" t="s">
        <v>3389</v>
      </c>
      <c r="F4056" s="145" t="s">
        <v>2850</v>
      </c>
      <c r="G4056" s="146" t="s">
        <v>2851</v>
      </c>
      <c r="H4056" s="146" t="s">
        <v>2681</v>
      </c>
      <c r="I4056" s="153">
        <v>230140</v>
      </c>
      <c r="J4056" s="145" t="s">
        <v>165</v>
      </c>
    </row>
    <row r="4057" spans="1:11" hidden="1" x14ac:dyDescent="0.2">
      <c r="A4057" s="1">
        <v>3311</v>
      </c>
      <c r="B4057" s="148">
        <v>79328794</v>
      </c>
      <c r="C4057" s="154" t="s">
        <v>3526</v>
      </c>
      <c r="D4057" s="145" t="s">
        <v>3702</v>
      </c>
      <c r="E4057" s="14" t="s">
        <v>3389</v>
      </c>
      <c r="F4057" s="145" t="s">
        <v>2657</v>
      </c>
      <c r="G4057" s="146">
        <v>4210</v>
      </c>
      <c r="H4057" s="146">
        <v>19</v>
      </c>
      <c r="I4057" s="153">
        <v>9100</v>
      </c>
      <c r="J4057" s="145" t="s">
        <v>3702</v>
      </c>
    </row>
    <row r="4058" spans="1:11" ht="25.5" hidden="1" x14ac:dyDescent="0.2">
      <c r="A4058" s="88">
        <v>2689</v>
      </c>
      <c r="B4058" s="105">
        <v>79333445</v>
      </c>
      <c r="C4058" s="115" t="s">
        <v>2232</v>
      </c>
      <c r="D4058" s="104" t="s">
        <v>2048</v>
      </c>
      <c r="E4058" s="132" t="s">
        <v>3388</v>
      </c>
      <c r="F4058" s="104" t="s">
        <v>3389</v>
      </c>
      <c r="G4058" s="104" t="s">
        <v>3389</v>
      </c>
      <c r="H4058" s="104" t="s">
        <v>3389</v>
      </c>
      <c r="I4058" s="104" t="s">
        <v>3389</v>
      </c>
      <c r="J4058" s="107" t="s">
        <v>140</v>
      </c>
      <c r="K4058" s="137" t="s">
        <v>139</v>
      </c>
    </row>
    <row r="4059" spans="1:11" hidden="1" x14ac:dyDescent="0.2">
      <c r="A4059" s="88">
        <v>1407</v>
      </c>
      <c r="B4059" s="95">
        <v>79335439</v>
      </c>
      <c r="C4059" s="124" t="s">
        <v>1735</v>
      </c>
      <c r="D4059" s="10" t="str">
        <f>VLOOKUP(B4059,[1]PLANTA!$A$2:$T$2334,20,0)</f>
        <v>Grupo Operativo Bogotá Zona Norte</v>
      </c>
      <c r="E4059" s="100" t="s">
        <v>2651</v>
      </c>
      <c r="F4059" s="10" t="s">
        <v>2695</v>
      </c>
      <c r="G4059" s="11">
        <v>4044</v>
      </c>
      <c r="H4059" s="11">
        <v>11</v>
      </c>
      <c r="I4059" s="125">
        <v>230040</v>
      </c>
      <c r="J4059" s="94" t="s">
        <v>161</v>
      </c>
      <c r="K4059" s="136" t="s">
        <v>161</v>
      </c>
    </row>
    <row r="4060" spans="1:11" hidden="1" x14ac:dyDescent="0.2">
      <c r="A4060" s="1">
        <v>4335</v>
      </c>
      <c r="B4060" s="148">
        <v>79335439</v>
      </c>
      <c r="C4060" s="154" t="s">
        <v>1735</v>
      </c>
      <c r="D4060" s="145" t="s">
        <v>3757</v>
      </c>
      <c r="E4060" s="14" t="s">
        <v>3389</v>
      </c>
      <c r="F4060" s="145" t="s">
        <v>2695</v>
      </c>
      <c r="G4060" s="146">
        <v>4044</v>
      </c>
      <c r="H4060" s="146">
        <v>11</v>
      </c>
      <c r="I4060" s="153">
        <v>230040</v>
      </c>
      <c r="J4060" s="145" t="s">
        <v>3757</v>
      </c>
    </row>
    <row r="4061" spans="1:11" hidden="1" x14ac:dyDescent="0.2">
      <c r="A4061" s="88">
        <v>212</v>
      </c>
      <c r="B4061" s="95">
        <v>79335488</v>
      </c>
      <c r="C4061" s="124" t="s">
        <v>1736</v>
      </c>
      <c r="D4061" s="10" t="str">
        <f>VLOOKUP(B4061,[1]PLANTA!$A$2:$T$2334,20,0)</f>
        <v>Grupo de Servicios Administrativos</v>
      </c>
      <c r="E4061" s="100" t="s">
        <v>2653</v>
      </c>
      <c r="F4061" s="10" t="s">
        <v>2654</v>
      </c>
      <c r="G4061" s="11">
        <v>3124</v>
      </c>
      <c r="H4061" s="11">
        <v>14</v>
      </c>
      <c r="I4061" s="125">
        <v>7220</v>
      </c>
      <c r="J4061" s="94" t="s">
        <v>54</v>
      </c>
      <c r="K4061" s="136" t="s">
        <v>278</v>
      </c>
    </row>
    <row r="4062" spans="1:11" hidden="1" x14ac:dyDescent="0.2">
      <c r="A4062" s="1">
        <v>3204</v>
      </c>
      <c r="B4062" s="148">
        <v>79335488</v>
      </c>
      <c r="C4062" s="154" t="s">
        <v>1736</v>
      </c>
      <c r="D4062" s="145" t="s">
        <v>3692</v>
      </c>
      <c r="E4062" s="14" t="s">
        <v>3389</v>
      </c>
      <c r="F4062" s="145" t="s">
        <v>2654</v>
      </c>
      <c r="G4062" s="146">
        <v>3124</v>
      </c>
      <c r="H4062" s="146">
        <v>14</v>
      </c>
      <c r="I4062" s="153">
        <v>7220</v>
      </c>
      <c r="J4062" s="145" t="s">
        <v>3692</v>
      </c>
    </row>
    <row r="4063" spans="1:11" ht="25.5" hidden="1" x14ac:dyDescent="0.2">
      <c r="A4063" s="88">
        <v>2690</v>
      </c>
      <c r="B4063" s="102">
        <v>79337697</v>
      </c>
      <c r="C4063" s="114" t="s">
        <v>2440</v>
      </c>
      <c r="D4063" s="108" t="s">
        <v>1972</v>
      </c>
      <c r="E4063" s="132" t="s">
        <v>3388</v>
      </c>
      <c r="F4063" s="104" t="s">
        <v>3389</v>
      </c>
      <c r="G4063" s="104" t="s">
        <v>3389</v>
      </c>
      <c r="H4063" s="104" t="s">
        <v>3389</v>
      </c>
      <c r="I4063" s="104" t="s">
        <v>3389</v>
      </c>
      <c r="J4063" s="107" t="s">
        <v>54</v>
      </c>
      <c r="K4063" s="138" t="s">
        <v>278</v>
      </c>
    </row>
    <row r="4064" spans="1:11" hidden="1" x14ac:dyDescent="0.2">
      <c r="A4064" s="88">
        <v>1196</v>
      </c>
      <c r="B4064" s="95">
        <v>79344246</v>
      </c>
      <c r="C4064" s="124" t="s">
        <v>1737</v>
      </c>
      <c r="D4064" s="10" t="str">
        <f>VLOOKUP(B4064,[1]PLANTA!$A$2:$T$2334,20,0)</f>
        <v>FUSAGASUGA</v>
      </c>
      <c r="E4064" s="100" t="s">
        <v>2825</v>
      </c>
      <c r="F4064" s="10" t="s">
        <v>2850</v>
      </c>
      <c r="G4064" s="11" t="s">
        <v>2851</v>
      </c>
      <c r="H4064" s="11" t="s">
        <v>2681</v>
      </c>
      <c r="I4064" s="125">
        <v>210130</v>
      </c>
      <c r="J4064" s="94" t="s">
        <v>175</v>
      </c>
      <c r="K4064" s="136" t="s">
        <v>172</v>
      </c>
    </row>
    <row r="4065" spans="1:11" hidden="1" x14ac:dyDescent="0.2">
      <c r="A4065" s="1">
        <v>4385</v>
      </c>
      <c r="B4065" s="148">
        <v>79344246</v>
      </c>
      <c r="C4065" s="154" t="s">
        <v>1737</v>
      </c>
      <c r="D4065" s="145" t="s">
        <v>3761</v>
      </c>
      <c r="E4065" s="14" t="s">
        <v>3389</v>
      </c>
      <c r="F4065" s="145" t="s">
        <v>2826</v>
      </c>
      <c r="G4065" s="146" t="s">
        <v>2827</v>
      </c>
      <c r="H4065" s="146" t="s">
        <v>2717</v>
      </c>
      <c r="I4065" s="153">
        <v>250010</v>
      </c>
      <c r="J4065" s="145" t="s">
        <v>3761</v>
      </c>
    </row>
    <row r="4066" spans="1:11" hidden="1" x14ac:dyDescent="0.2">
      <c r="A4066" s="88">
        <v>1336</v>
      </c>
      <c r="B4066" s="95">
        <v>79351271</v>
      </c>
      <c r="C4066" s="124" t="s">
        <v>3085</v>
      </c>
      <c r="D4066" s="10" t="str">
        <f>VLOOKUP(B4066,[1]PLANTA!$A$2:$T$2334,20,0)</f>
        <v>Despacho del Registrador Bogotá Zona Norte</v>
      </c>
      <c r="E4066" s="100" t="s">
        <v>2651</v>
      </c>
      <c r="F4066" s="10" t="s">
        <v>2695</v>
      </c>
      <c r="G4066" s="11">
        <v>4044</v>
      </c>
      <c r="H4066" s="11">
        <v>12</v>
      </c>
      <c r="I4066" s="125">
        <v>230010</v>
      </c>
      <c r="J4066" s="94" t="s">
        <v>161</v>
      </c>
      <c r="K4066" s="136" t="s">
        <v>161</v>
      </c>
    </row>
    <row r="4067" spans="1:11" hidden="1" x14ac:dyDescent="0.2">
      <c r="A4067" s="1">
        <v>4270</v>
      </c>
      <c r="B4067" s="148">
        <v>79351271</v>
      </c>
      <c r="C4067" s="154" t="s">
        <v>3085</v>
      </c>
      <c r="D4067" s="145" t="s">
        <v>3754</v>
      </c>
      <c r="E4067" s="14" t="s">
        <v>3389</v>
      </c>
      <c r="F4067" s="145" t="s">
        <v>2695</v>
      </c>
      <c r="G4067" s="146">
        <v>4044</v>
      </c>
      <c r="H4067" s="146">
        <v>12</v>
      </c>
      <c r="I4067" s="153">
        <v>230010</v>
      </c>
      <c r="J4067" s="145" t="s">
        <v>3754</v>
      </c>
    </row>
    <row r="4068" spans="1:11" hidden="1" x14ac:dyDescent="0.2">
      <c r="A4068" s="88">
        <v>1154</v>
      </c>
      <c r="B4068" s="95">
        <v>79363100</v>
      </c>
      <c r="C4068" s="124" t="s">
        <v>1738</v>
      </c>
      <c r="D4068" s="10" t="str">
        <f>VLOOKUP(B4068,[1]PLANTA!$A$2:$T$2334,20,0)</f>
        <v>Grupo Administrativo Bogotá Zona Sur</v>
      </c>
      <c r="E4068" s="100" t="s">
        <v>2653</v>
      </c>
      <c r="F4068" s="10" t="s">
        <v>2695</v>
      </c>
      <c r="G4068" s="11">
        <v>4044</v>
      </c>
      <c r="H4068" s="11">
        <v>16</v>
      </c>
      <c r="I4068" s="125">
        <v>210030</v>
      </c>
      <c r="J4068" s="94" t="s">
        <v>172</v>
      </c>
      <c r="K4068" s="136" t="s">
        <v>172</v>
      </c>
    </row>
    <row r="4069" spans="1:11" hidden="1" x14ac:dyDescent="0.2">
      <c r="A4069" s="1">
        <v>4095</v>
      </c>
      <c r="B4069" s="148">
        <v>79363100</v>
      </c>
      <c r="C4069" s="154" t="s">
        <v>1738</v>
      </c>
      <c r="D4069" s="145" t="s">
        <v>3748</v>
      </c>
      <c r="E4069" s="14" t="s">
        <v>3389</v>
      </c>
      <c r="F4069" s="145" t="s">
        <v>2695</v>
      </c>
      <c r="G4069" s="146">
        <v>4044</v>
      </c>
      <c r="H4069" s="146">
        <v>16</v>
      </c>
      <c r="I4069" s="153">
        <v>210030</v>
      </c>
      <c r="J4069" s="145" t="s">
        <v>3748</v>
      </c>
    </row>
    <row r="4070" spans="1:11" hidden="1" x14ac:dyDescent="0.2">
      <c r="A4070" s="88">
        <v>2691</v>
      </c>
      <c r="B4070" s="102">
        <v>79367452</v>
      </c>
      <c r="C4070" s="114" t="s">
        <v>2612</v>
      </c>
      <c r="D4070" s="108" t="s">
        <v>1947</v>
      </c>
      <c r="E4070" s="132" t="s">
        <v>3388</v>
      </c>
      <c r="F4070" s="104" t="s">
        <v>3389</v>
      </c>
      <c r="G4070" s="104" t="s">
        <v>3389</v>
      </c>
      <c r="H4070" s="104" t="s">
        <v>3389</v>
      </c>
      <c r="I4070" s="104" t="s">
        <v>3389</v>
      </c>
      <c r="J4070" s="107" t="s">
        <v>54</v>
      </c>
      <c r="K4070" s="138" t="s">
        <v>278</v>
      </c>
    </row>
    <row r="4071" spans="1:11" hidden="1" x14ac:dyDescent="0.2">
      <c r="A4071" s="88">
        <v>146</v>
      </c>
      <c r="B4071" s="95">
        <v>79369458</v>
      </c>
      <c r="C4071" s="124" t="s">
        <v>1739</v>
      </c>
      <c r="D4071" s="10" t="str">
        <f>VLOOKUP(B4071,[1]PLANTA!$A$2:$T$2334,20,0)</f>
        <v>DIRECCION FINANCIERA</v>
      </c>
      <c r="E4071" s="100" t="s">
        <v>2651</v>
      </c>
      <c r="F4071" s="10" t="s">
        <v>2695</v>
      </c>
      <c r="G4071" s="11" t="s">
        <v>2709</v>
      </c>
      <c r="H4071" s="11" t="s">
        <v>2735</v>
      </c>
      <c r="I4071" s="125">
        <v>7100</v>
      </c>
      <c r="J4071" s="94" t="s">
        <v>54</v>
      </c>
      <c r="K4071" s="136" t="s">
        <v>278</v>
      </c>
    </row>
    <row r="4072" spans="1:11" hidden="1" x14ac:dyDescent="0.2">
      <c r="A4072" s="1">
        <v>3379</v>
      </c>
      <c r="B4072" s="148">
        <v>79369458</v>
      </c>
      <c r="C4072" s="154" t="s">
        <v>1739</v>
      </c>
      <c r="D4072" s="145" t="s">
        <v>3713</v>
      </c>
      <c r="E4072" s="14" t="s">
        <v>3389</v>
      </c>
      <c r="F4072" s="145" t="s">
        <v>2695</v>
      </c>
      <c r="G4072" s="146" t="s">
        <v>2709</v>
      </c>
      <c r="H4072" s="146" t="s">
        <v>2735</v>
      </c>
      <c r="I4072" s="153">
        <v>16000</v>
      </c>
      <c r="J4072" s="145" t="s">
        <v>3713</v>
      </c>
    </row>
    <row r="4073" spans="1:11" hidden="1" x14ac:dyDescent="0.2">
      <c r="A4073" s="88">
        <v>230</v>
      </c>
      <c r="B4073" s="95">
        <v>79374131</v>
      </c>
      <c r="C4073" s="124" t="s">
        <v>2760</v>
      </c>
      <c r="D4073" s="10" t="str">
        <f>VLOOKUP(B4073,[1]PLANTA!$A$2:$T$2334,20,0)</f>
        <v>Grupo de Servicios Administrativos</v>
      </c>
      <c r="E4073" s="100" t="s">
        <v>2651</v>
      </c>
      <c r="F4073" s="10" t="s">
        <v>2647</v>
      </c>
      <c r="G4073" s="11">
        <v>4103</v>
      </c>
      <c r="H4073" s="11">
        <v>17</v>
      </c>
      <c r="I4073" s="125">
        <v>7220</v>
      </c>
      <c r="J4073" s="94" t="s">
        <v>54</v>
      </c>
      <c r="K4073" s="136" t="s">
        <v>278</v>
      </c>
    </row>
    <row r="4074" spans="1:11" hidden="1" x14ac:dyDescent="0.2">
      <c r="A4074" s="1">
        <v>3220</v>
      </c>
      <c r="B4074" s="148">
        <v>79374131</v>
      </c>
      <c r="C4074" s="154" t="s">
        <v>2760</v>
      </c>
      <c r="D4074" s="145" t="s">
        <v>3692</v>
      </c>
      <c r="E4074" s="14" t="s">
        <v>3389</v>
      </c>
      <c r="F4074" s="145" t="s">
        <v>2647</v>
      </c>
      <c r="G4074" s="146">
        <v>4103</v>
      </c>
      <c r="H4074" s="146">
        <v>17</v>
      </c>
      <c r="I4074" s="153">
        <v>7220</v>
      </c>
      <c r="J4074" s="145" t="s">
        <v>3692</v>
      </c>
    </row>
    <row r="4075" spans="1:11" hidden="1" x14ac:dyDescent="0.2">
      <c r="A4075" s="88">
        <v>1020</v>
      </c>
      <c r="B4075" s="95">
        <v>79376683</v>
      </c>
      <c r="C4075" s="124" t="s">
        <v>1740</v>
      </c>
      <c r="D4075" s="10" t="str">
        <f>VLOOKUP(B4075,[1]PLANTA!$A$2:$T$2334,20,0)</f>
        <v>SILVIA</v>
      </c>
      <c r="E4075" s="100" t="s">
        <v>2825</v>
      </c>
      <c r="F4075" s="10" t="s">
        <v>2850</v>
      </c>
      <c r="G4075" s="11" t="s">
        <v>2851</v>
      </c>
      <c r="H4075" s="11" t="s">
        <v>2681</v>
      </c>
      <c r="I4075" s="125">
        <v>180170</v>
      </c>
      <c r="J4075" s="94" t="s">
        <v>149</v>
      </c>
      <c r="K4075" s="136" t="s">
        <v>143</v>
      </c>
    </row>
    <row r="4076" spans="1:11" hidden="1" x14ac:dyDescent="0.2">
      <c r="A4076" s="88">
        <v>214</v>
      </c>
      <c r="B4076" s="95">
        <v>79378116</v>
      </c>
      <c r="C4076" s="124" t="s">
        <v>1741</v>
      </c>
      <c r="D4076" s="10" t="str">
        <f>VLOOKUP(B4076,[1]PLANTA!$A$2:$T$2334,20,0)</f>
        <v>Grupo de Servicios Administrativos</v>
      </c>
      <c r="E4076" s="100" t="s">
        <v>2653</v>
      </c>
      <c r="F4076" s="10" t="s">
        <v>2654</v>
      </c>
      <c r="G4076" s="11">
        <v>3124</v>
      </c>
      <c r="H4076" s="11">
        <v>14</v>
      </c>
      <c r="I4076" s="125">
        <v>7220</v>
      </c>
      <c r="J4076" s="94" t="s">
        <v>54</v>
      </c>
      <c r="K4076" s="136" t="s">
        <v>278</v>
      </c>
    </row>
    <row r="4077" spans="1:11" hidden="1" x14ac:dyDescent="0.2">
      <c r="A4077" s="1">
        <v>3206</v>
      </c>
      <c r="B4077" s="148">
        <v>79378116</v>
      </c>
      <c r="C4077" s="154" t="s">
        <v>1741</v>
      </c>
      <c r="D4077" s="145" t="s">
        <v>3692</v>
      </c>
      <c r="E4077" s="14" t="s">
        <v>3389</v>
      </c>
      <c r="F4077" s="145" t="s">
        <v>2654</v>
      </c>
      <c r="G4077" s="146">
        <v>3124</v>
      </c>
      <c r="H4077" s="146">
        <v>14</v>
      </c>
      <c r="I4077" s="153">
        <v>7220</v>
      </c>
      <c r="J4077" s="145" t="s">
        <v>3692</v>
      </c>
    </row>
    <row r="4078" spans="1:11" hidden="1" x14ac:dyDescent="0.2">
      <c r="A4078" s="88">
        <v>1270</v>
      </c>
      <c r="B4078" s="95">
        <v>79380077</v>
      </c>
      <c r="C4078" s="124" t="s">
        <v>1742</v>
      </c>
      <c r="D4078" s="10" t="str">
        <f>VLOOKUP(B4078,[1]PLANTA!$A$2:$T$2334,20,0)</f>
        <v>Grupo Administrativo Bogotá Zona Centro</v>
      </c>
      <c r="E4078" s="100" t="s">
        <v>2651</v>
      </c>
      <c r="F4078" s="10" t="s">
        <v>2695</v>
      </c>
      <c r="G4078" s="11">
        <v>4044</v>
      </c>
      <c r="H4078" s="11">
        <v>14</v>
      </c>
      <c r="I4078" s="125">
        <v>220030</v>
      </c>
      <c r="J4078" s="94" t="s">
        <v>168</v>
      </c>
      <c r="K4078" s="136" t="s">
        <v>168</v>
      </c>
    </row>
    <row r="4079" spans="1:11" hidden="1" x14ac:dyDescent="0.2">
      <c r="A4079" s="1">
        <v>4118</v>
      </c>
      <c r="B4079" s="148">
        <v>79380077</v>
      </c>
      <c r="C4079" s="154" t="s">
        <v>1742</v>
      </c>
      <c r="D4079" s="145" t="s">
        <v>3749</v>
      </c>
      <c r="E4079" s="14" t="s">
        <v>3389</v>
      </c>
      <c r="F4079" s="145" t="s">
        <v>2695</v>
      </c>
      <c r="G4079" s="146">
        <v>4044</v>
      </c>
      <c r="H4079" s="146">
        <v>14</v>
      </c>
      <c r="I4079" s="153">
        <v>210040</v>
      </c>
      <c r="J4079" s="145" t="s">
        <v>3749</v>
      </c>
    </row>
    <row r="4080" spans="1:11" hidden="1" x14ac:dyDescent="0.2">
      <c r="A4080" s="88">
        <v>326</v>
      </c>
      <c r="B4080" s="95">
        <v>79385530</v>
      </c>
      <c r="C4080" s="124" t="s">
        <v>1743</v>
      </c>
      <c r="D4080" s="10" t="str">
        <f>VLOOKUP(B4080,[1]PLANTA!$A$2:$T$2334,20,0)</f>
        <v>DIRECCION DE GESTION NOTARIAL</v>
      </c>
      <c r="E4080" s="100" t="s">
        <v>2653</v>
      </c>
      <c r="F4080" s="10" t="s">
        <v>2695</v>
      </c>
      <c r="G4080" s="11">
        <v>4044</v>
      </c>
      <c r="H4080" s="11">
        <v>16</v>
      </c>
      <c r="I4080" s="125">
        <v>9100</v>
      </c>
      <c r="J4080" s="94" t="s">
        <v>54</v>
      </c>
      <c r="K4080" s="136" t="s">
        <v>278</v>
      </c>
    </row>
    <row r="4081" spans="1:11" hidden="1" x14ac:dyDescent="0.2">
      <c r="A4081" s="88">
        <v>2031</v>
      </c>
      <c r="B4081" s="95">
        <v>79386141</v>
      </c>
      <c r="C4081" s="124" t="s">
        <v>3289</v>
      </c>
      <c r="D4081" s="10" t="str">
        <f>VLOOKUP(B4081,[1]PLANTA!$A$2:$T$2334,20,0)</f>
        <v>HONDA</v>
      </c>
      <c r="E4081" s="100" t="s">
        <v>2825</v>
      </c>
      <c r="F4081" s="10" t="s">
        <v>2850</v>
      </c>
      <c r="G4081" s="11" t="s">
        <v>2851</v>
      </c>
      <c r="H4081" s="11" t="s">
        <v>2681</v>
      </c>
      <c r="I4081" s="125">
        <v>360180</v>
      </c>
      <c r="J4081" s="94" t="s">
        <v>259</v>
      </c>
      <c r="K4081" s="136" t="s">
        <v>251</v>
      </c>
    </row>
    <row r="4082" spans="1:11" hidden="1" x14ac:dyDescent="0.2">
      <c r="A4082" s="1">
        <v>4920</v>
      </c>
      <c r="B4082" s="148">
        <v>79386141</v>
      </c>
      <c r="C4082" s="154" t="s">
        <v>3289</v>
      </c>
      <c r="D4082" s="145" t="s">
        <v>259</v>
      </c>
      <c r="E4082" s="14" t="s">
        <v>3389</v>
      </c>
      <c r="F4082" s="145" t="s">
        <v>2850</v>
      </c>
      <c r="G4082" s="146" t="s">
        <v>2851</v>
      </c>
      <c r="H4082" s="146" t="s">
        <v>2681</v>
      </c>
      <c r="I4082" s="153">
        <v>360180</v>
      </c>
      <c r="J4082" s="145" t="s">
        <v>259</v>
      </c>
    </row>
    <row r="4083" spans="1:11" hidden="1" x14ac:dyDescent="0.2">
      <c r="A4083" s="88">
        <v>1383</v>
      </c>
      <c r="B4083" s="95">
        <v>79403329</v>
      </c>
      <c r="C4083" s="124" t="s">
        <v>1744</v>
      </c>
      <c r="D4083" s="10" t="str">
        <f>VLOOKUP(B4083,[1]PLANTA!$A$2:$T$2334,20,0)</f>
        <v>Grupo Administrativo Bogotá Zona Norte</v>
      </c>
      <c r="E4083" s="100" t="s">
        <v>2653</v>
      </c>
      <c r="F4083" s="10" t="s">
        <v>2695</v>
      </c>
      <c r="G4083" s="11">
        <v>4044</v>
      </c>
      <c r="H4083" s="11">
        <v>16</v>
      </c>
      <c r="I4083" s="125">
        <v>230030</v>
      </c>
      <c r="J4083" s="94" t="s">
        <v>161</v>
      </c>
      <c r="K4083" s="136" t="s">
        <v>161</v>
      </c>
    </row>
    <row r="4084" spans="1:11" hidden="1" x14ac:dyDescent="0.2">
      <c r="A4084" s="1">
        <v>4311</v>
      </c>
      <c r="B4084" s="148">
        <v>79403329</v>
      </c>
      <c r="C4084" s="154" t="s">
        <v>1744</v>
      </c>
      <c r="D4084" s="145" t="s">
        <v>3756</v>
      </c>
      <c r="E4084" s="14" t="s">
        <v>3389</v>
      </c>
      <c r="F4084" s="145" t="s">
        <v>2695</v>
      </c>
      <c r="G4084" s="146">
        <v>4044</v>
      </c>
      <c r="H4084" s="146">
        <v>16</v>
      </c>
      <c r="I4084" s="153">
        <v>230030</v>
      </c>
      <c r="J4084" s="145" t="s">
        <v>3756</v>
      </c>
    </row>
    <row r="4085" spans="1:11" hidden="1" x14ac:dyDescent="0.2">
      <c r="A4085" s="88">
        <v>1394</v>
      </c>
      <c r="B4085" s="95">
        <v>79408006</v>
      </c>
      <c r="C4085" s="124" t="s">
        <v>1745</v>
      </c>
      <c r="D4085" s="10" t="str">
        <f>VLOOKUP(B4085,[1]PLANTA!$A$2:$T$2334,20,0)</f>
        <v>Grupo Operativo Bogotá Zona Norte</v>
      </c>
      <c r="E4085" s="100" t="s">
        <v>2653</v>
      </c>
      <c r="F4085" s="10" t="s">
        <v>2660</v>
      </c>
      <c r="G4085" s="11">
        <v>2028</v>
      </c>
      <c r="H4085" s="11">
        <v>14</v>
      </c>
      <c r="I4085" s="125">
        <v>230040</v>
      </c>
      <c r="J4085" s="94" t="s">
        <v>161</v>
      </c>
      <c r="K4085" s="136" t="s">
        <v>161</v>
      </c>
    </row>
    <row r="4086" spans="1:11" hidden="1" x14ac:dyDescent="0.2">
      <c r="A4086" s="1">
        <v>4323</v>
      </c>
      <c r="B4086" s="148">
        <v>79408006</v>
      </c>
      <c r="C4086" s="154" t="s">
        <v>1745</v>
      </c>
      <c r="D4086" s="145" t="s">
        <v>3757</v>
      </c>
      <c r="E4086" s="14" t="s">
        <v>3389</v>
      </c>
      <c r="F4086" s="145" t="s">
        <v>2660</v>
      </c>
      <c r="G4086" s="146">
        <v>2028</v>
      </c>
      <c r="H4086" s="146">
        <v>14</v>
      </c>
      <c r="I4086" s="153">
        <v>230040</v>
      </c>
      <c r="J4086" s="145" t="s">
        <v>3757</v>
      </c>
    </row>
    <row r="4087" spans="1:11" hidden="1" x14ac:dyDescent="0.2">
      <c r="A4087" s="1">
        <v>4501</v>
      </c>
      <c r="B4087" s="148">
        <v>79428552</v>
      </c>
      <c r="C4087" s="154" t="s">
        <v>3605</v>
      </c>
      <c r="D4087" s="145" t="s">
        <v>3770</v>
      </c>
      <c r="E4087" s="14" t="s">
        <v>3389</v>
      </c>
      <c r="F4087" s="145" t="s">
        <v>2826</v>
      </c>
      <c r="G4087" s="146" t="s">
        <v>2827</v>
      </c>
      <c r="H4087" s="146" t="s">
        <v>2717</v>
      </c>
      <c r="I4087" s="153">
        <v>290010</v>
      </c>
      <c r="J4087" s="145" t="s">
        <v>3770</v>
      </c>
    </row>
    <row r="4088" spans="1:11" ht="25.5" hidden="1" x14ac:dyDescent="0.2">
      <c r="A4088" s="88">
        <v>2692</v>
      </c>
      <c r="B4088" s="102">
        <v>79429910</v>
      </c>
      <c r="C4088" s="114" t="s">
        <v>1968</v>
      </c>
      <c r="D4088" s="108" t="s">
        <v>1951</v>
      </c>
      <c r="E4088" s="132" t="s">
        <v>3388</v>
      </c>
      <c r="F4088" s="104" t="s">
        <v>3389</v>
      </c>
      <c r="G4088" s="104" t="s">
        <v>3389</v>
      </c>
      <c r="H4088" s="104" t="s">
        <v>3389</v>
      </c>
      <c r="I4088" s="104" t="s">
        <v>3389</v>
      </c>
      <c r="J4088" s="107" t="s">
        <v>54</v>
      </c>
      <c r="K4088" s="138" t="s">
        <v>278</v>
      </c>
    </row>
    <row r="4089" spans="1:11" hidden="1" x14ac:dyDescent="0.2">
      <c r="A4089" s="88">
        <v>270</v>
      </c>
      <c r="B4089" s="95">
        <v>79433711</v>
      </c>
      <c r="C4089" s="124" t="s">
        <v>2777</v>
      </c>
      <c r="D4089" s="10" t="str">
        <f>VLOOKUP(B4089,[1]PLANTA!$A$2:$T$2334,20,0)</f>
        <v>Grupo de Infraestructura</v>
      </c>
      <c r="E4089" s="100" t="s">
        <v>2653</v>
      </c>
      <c r="F4089" s="10" t="s">
        <v>2652</v>
      </c>
      <c r="G4089" s="11">
        <v>2044</v>
      </c>
      <c r="H4089" s="11">
        <v>10</v>
      </c>
      <c r="I4089" s="125">
        <v>7250</v>
      </c>
      <c r="J4089" s="94" t="s">
        <v>54</v>
      </c>
      <c r="K4089" s="136" t="s">
        <v>278</v>
      </c>
    </row>
    <row r="4090" spans="1:11" hidden="1" x14ac:dyDescent="0.2">
      <c r="A4090" s="1">
        <v>3252</v>
      </c>
      <c r="B4090" s="148">
        <v>79433711</v>
      </c>
      <c r="C4090" s="154" t="s">
        <v>2777</v>
      </c>
      <c r="D4090" s="145" t="s">
        <v>3695</v>
      </c>
      <c r="E4090" s="14" t="s">
        <v>3389</v>
      </c>
      <c r="F4090" s="145" t="s">
        <v>2652</v>
      </c>
      <c r="G4090" s="146">
        <v>2044</v>
      </c>
      <c r="H4090" s="146">
        <v>10</v>
      </c>
      <c r="I4090" s="153">
        <v>7250</v>
      </c>
      <c r="J4090" s="145" t="s">
        <v>3695</v>
      </c>
    </row>
    <row r="4091" spans="1:11" hidden="1" x14ac:dyDescent="0.2">
      <c r="A4091" s="88">
        <v>1398</v>
      </c>
      <c r="B4091" s="95">
        <v>79434371</v>
      </c>
      <c r="C4091" s="124" t="s">
        <v>1746</v>
      </c>
      <c r="D4091" s="10" t="str">
        <f>VLOOKUP(B4091,[1]PLANTA!$A$2:$T$2334,20,0)</f>
        <v>Grupo Operativo Bogotá Zona Norte</v>
      </c>
      <c r="E4091" s="100" t="s">
        <v>2653</v>
      </c>
      <c r="F4091" s="10" t="s">
        <v>2655</v>
      </c>
      <c r="G4091" s="11">
        <v>3132</v>
      </c>
      <c r="H4091" s="11">
        <v>14</v>
      </c>
      <c r="I4091" s="125">
        <v>230040</v>
      </c>
      <c r="J4091" s="94" t="s">
        <v>161</v>
      </c>
      <c r="K4091" s="136" t="s">
        <v>161</v>
      </c>
    </row>
    <row r="4092" spans="1:11" hidden="1" x14ac:dyDescent="0.2">
      <c r="A4092" s="1">
        <v>4326</v>
      </c>
      <c r="B4092" s="148">
        <v>79434371</v>
      </c>
      <c r="C4092" s="154" t="s">
        <v>1746</v>
      </c>
      <c r="D4092" s="145" t="s">
        <v>3757</v>
      </c>
      <c r="E4092" s="14" t="s">
        <v>3389</v>
      </c>
      <c r="F4092" s="145" t="s">
        <v>2655</v>
      </c>
      <c r="G4092" s="146">
        <v>3132</v>
      </c>
      <c r="H4092" s="146">
        <v>14</v>
      </c>
      <c r="I4092" s="153">
        <v>230040</v>
      </c>
      <c r="J4092" s="145" t="s">
        <v>3757</v>
      </c>
    </row>
    <row r="4093" spans="1:11" hidden="1" x14ac:dyDescent="0.2">
      <c r="A4093" s="88">
        <v>226</v>
      </c>
      <c r="B4093" s="95">
        <v>79445755</v>
      </c>
      <c r="C4093" s="124" t="s">
        <v>1747</v>
      </c>
      <c r="D4093" s="10" t="str">
        <f>VLOOKUP(B4093,[1]PLANTA!$A$2:$T$2334,20,0)</f>
        <v>Grupo de Servicios Administrativos</v>
      </c>
      <c r="E4093" s="100" t="s">
        <v>2653</v>
      </c>
      <c r="F4093" s="10" t="s">
        <v>2647</v>
      </c>
      <c r="G4093" s="11">
        <v>4103</v>
      </c>
      <c r="H4093" s="11">
        <v>17</v>
      </c>
      <c r="I4093" s="125">
        <v>7220</v>
      </c>
      <c r="J4093" s="94" t="s">
        <v>54</v>
      </c>
      <c r="K4093" s="136" t="s">
        <v>278</v>
      </c>
    </row>
    <row r="4094" spans="1:11" hidden="1" x14ac:dyDescent="0.2">
      <c r="A4094" s="88">
        <v>1239</v>
      </c>
      <c r="B4094" s="95">
        <v>79449909</v>
      </c>
      <c r="C4094" s="124" t="s">
        <v>1748</v>
      </c>
      <c r="D4094" s="10" t="str">
        <f>VLOOKUP(B4094,[1]PLANTA!$A$2:$T$2334,20,0)</f>
        <v>Grupo Jurídico Bogotá Zona Centro</v>
      </c>
      <c r="E4094" s="100" t="s">
        <v>2653</v>
      </c>
      <c r="F4094" s="10" t="s">
        <v>2654</v>
      </c>
      <c r="G4094" s="11">
        <v>3124</v>
      </c>
      <c r="H4094" s="11">
        <v>16</v>
      </c>
      <c r="I4094" s="125">
        <v>220020</v>
      </c>
      <c r="J4094" s="94" t="s">
        <v>168</v>
      </c>
      <c r="K4094" s="136" t="s">
        <v>168</v>
      </c>
    </row>
    <row r="4095" spans="1:11" hidden="1" x14ac:dyDescent="0.2">
      <c r="A4095" s="1">
        <v>4182</v>
      </c>
      <c r="B4095" s="148">
        <v>79449909</v>
      </c>
      <c r="C4095" s="154" t="s">
        <v>1748</v>
      </c>
      <c r="D4095" s="145" t="s">
        <v>3751</v>
      </c>
      <c r="E4095" s="14" t="s">
        <v>3389</v>
      </c>
      <c r="F4095" s="145" t="s">
        <v>2654</v>
      </c>
      <c r="G4095" s="146">
        <v>3124</v>
      </c>
      <c r="H4095" s="146">
        <v>16</v>
      </c>
      <c r="I4095" s="153">
        <v>220020</v>
      </c>
      <c r="J4095" s="145" t="s">
        <v>3751</v>
      </c>
    </row>
    <row r="4096" spans="1:11" hidden="1" x14ac:dyDescent="0.2">
      <c r="A4096" s="88">
        <v>1227</v>
      </c>
      <c r="B4096" s="95">
        <v>79452543</v>
      </c>
      <c r="C4096" s="124" t="s">
        <v>1749</v>
      </c>
      <c r="D4096" s="10" t="str">
        <f>VLOOKUP(B4096,[1]PLANTA!$A$2:$T$2334,20,0)</f>
        <v>Grupo Jurídico Bogotá Zona Centro</v>
      </c>
      <c r="E4096" s="100" t="s">
        <v>2653</v>
      </c>
      <c r="F4096" s="10" t="s">
        <v>2652</v>
      </c>
      <c r="G4096" s="11">
        <v>2044</v>
      </c>
      <c r="H4096" s="11">
        <v>10</v>
      </c>
      <c r="I4096" s="125">
        <v>220020</v>
      </c>
      <c r="J4096" s="94" t="s">
        <v>168</v>
      </c>
      <c r="K4096" s="136" t="s">
        <v>168</v>
      </c>
    </row>
    <row r="4097" spans="1:11" hidden="1" x14ac:dyDescent="0.2">
      <c r="A4097" s="1">
        <v>4171</v>
      </c>
      <c r="B4097" s="148">
        <v>79452543</v>
      </c>
      <c r="C4097" s="154" t="s">
        <v>1749</v>
      </c>
      <c r="D4097" s="145" t="s">
        <v>3751</v>
      </c>
      <c r="E4097" s="14" t="s">
        <v>3389</v>
      </c>
      <c r="F4097" s="145" t="s">
        <v>2652</v>
      </c>
      <c r="G4097" s="146">
        <v>2044</v>
      </c>
      <c r="H4097" s="146">
        <v>10</v>
      </c>
      <c r="I4097" s="153">
        <v>220020</v>
      </c>
      <c r="J4097" s="145" t="s">
        <v>3751</v>
      </c>
    </row>
    <row r="4098" spans="1:11" hidden="1" x14ac:dyDescent="0.2">
      <c r="A4098" s="88">
        <v>305</v>
      </c>
      <c r="B4098" s="95">
        <v>79454449</v>
      </c>
      <c r="C4098" s="124" t="s">
        <v>1750</v>
      </c>
      <c r="D4098" s="10" t="str">
        <f>VLOOKUP(B4098,[1]PLANTA!$A$2:$T$2334,20,0)</f>
        <v>Grupo de Gestión Disciplinaria Notarial</v>
      </c>
      <c r="E4098" s="100" t="s">
        <v>2653</v>
      </c>
      <c r="F4098" s="10" t="s">
        <v>2660</v>
      </c>
      <c r="G4098" s="11">
        <v>2028</v>
      </c>
      <c r="H4098" s="11">
        <v>17</v>
      </c>
      <c r="I4098" s="125">
        <v>9020</v>
      </c>
      <c r="J4098" s="94" t="s">
        <v>54</v>
      </c>
      <c r="K4098" s="136" t="s">
        <v>278</v>
      </c>
    </row>
    <row r="4099" spans="1:11" hidden="1" x14ac:dyDescent="0.2">
      <c r="A4099" s="1">
        <v>3287</v>
      </c>
      <c r="B4099" s="148">
        <v>79454449</v>
      </c>
      <c r="C4099" s="154" t="s">
        <v>1750</v>
      </c>
      <c r="D4099" s="145" t="s">
        <v>3701</v>
      </c>
      <c r="E4099" s="14" t="s">
        <v>3389</v>
      </c>
      <c r="F4099" s="145" t="s">
        <v>2660</v>
      </c>
      <c r="G4099" s="146">
        <v>2028</v>
      </c>
      <c r="H4099" s="146">
        <v>17</v>
      </c>
      <c r="I4099" s="153">
        <v>9020</v>
      </c>
      <c r="J4099" s="145" t="s">
        <v>3701</v>
      </c>
    </row>
    <row r="4100" spans="1:11" hidden="1" x14ac:dyDescent="0.2">
      <c r="A4100" s="88">
        <v>857</v>
      </c>
      <c r="B4100" s="95">
        <v>79460290</v>
      </c>
      <c r="C4100" s="124" t="s">
        <v>1751</v>
      </c>
      <c r="D4100" s="10" t="str">
        <f>VLOOKUP(B4100,[1]PLANTA!$A$2:$T$2334,20,0)</f>
        <v>MONIQUIRA</v>
      </c>
      <c r="E4100" s="100" t="s">
        <v>2825</v>
      </c>
      <c r="F4100" s="10" t="s">
        <v>2850</v>
      </c>
      <c r="G4100" s="11" t="s">
        <v>2851</v>
      </c>
      <c r="H4100" s="11" t="s">
        <v>2681</v>
      </c>
      <c r="I4100" s="125">
        <v>150170</v>
      </c>
      <c r="J4100" s="94" t="s">
        <v>118</v>
      </c>
      <c r="K4100" s="136" t="s">
        <v>110</v>
      </c>
    </row>
    <row r="4101" spans="1:11" hidden="1" x14ac:dyDescent="0.2">
      <c r="A4101" s="88">
        <v>347</v>
      </c>
      <c r="B4101" s="95">
        <v>79460886</v>
      </c>
      <c r="C4101" s="124" t="s">
        <v>1752</v>
      </c>
      <c r="D4101" s="10" t="str">
        <f>VLOOKUP(B4101,[1]PLANTA!$A$2:$T$2334,20,0)</f>
        <v>SUPERINTENDENCIA DELEGADA PARA EL REGISTRO</v>
      </c>
      <c r="E4101" s="100" t="s">
        <v>2653</v>
      </c>
      <c r="F4101" s="10" t="s">
        <v>2654</v>
      </c>
      <c r="G4101" s="11">
        <v>3124</v>
      </c>
      <c r="H4101" s="11">
        <v>16</v>
      </c>
      <c r="I4101" s="125">
        <v>11000</v>
      </c>
      <c r="J4101" s="94" t="s">
        <v>54</v>
      </c>
      <c r="K4101" s="136" t="s">
        <v>278</v>
      </c>
    </row>
    <row r="4102" spans="1:11" hidden="1" x14ac:dyDescent="0.2">
      <c r="A4102" s="1">
        <v>3330</v>
      </c>
      <c r="B4102" s="148">
        <v>79460886</v>
      </c>
      <c r="C4102" s="154" t="s">
        <v>1752</v>
      </c>
      <c r="D4102" s="145" t="s">
        <v>3706</v>
      </c>
      <c r="E4102" s="14" t="s">
        <v>3389</v>
      </c>
      <c r="F4102" s="145" t="s">
        <v>2654</v>
      </c>
      <c r="G4102" s="146">
        <v>3124</v>
      </c>
      <c r="H4102" s="146">
        <v>16</v>
      </c>
      <c r="I4102" s="153">
        <v>11030</v>
      </c>
      <c r="J4102" s="145" t="s">
        <v>3706</v>
      </c>
    </row>
    <row r="4103" spans="1:11" ht="25.5" hidden="1" x14ac:dyDescent="0.2">
      <c r="A4103" s="88">
        <v>2693</v>
      </c>
      <c r="B4103" s="105">
        <v>79462344</v>
      </c>
      <c r="C4103" s="115" t="s">
        <v>2112</v>
      </c>
      <c r="D4103" s="104" t="s">
        <v>2070</v>
      </c>
      <c r="E4103" s="132" t="s">
        <v>3388</v>
      </c>
      <c r="F4103" s="104" t="s">
        <v>3389</v>
      </c>
      <c r="G4103" s="104" t="s">
        <v>3389</v>
      </c>
      <c r="H4103" s="104" t="s">
        <v>3389</v>
      </c>
      <c r="I4103" s="104" t="s">
        <v>3389</v>
      </c>
      <c r="J4103" s="107" t="s">
        <v>169</v>
      </c>
      <c r="K4103" s="137" t="s">
        <v>168</v>
      </c>
    </row>
    <row r="4104" spans="1:11" ht="38.25" hidden="1" x14ac:dyDescent="0.2">
      <c r="A4104" s="88">
        <v>2694</v>
      </c>
      <c r="B4104" s="105">
        <v>79462945</v>
      </c>
      <c r="C4104" s="115" t="s">
        <v>2145</v>
      </c>
      <c r="D4104" s="108" t="s">
        <v>1995</v>
      </c>
      <c r="E4104" s="132" t="s">
        <v>3388</v>
      </c>
      <c r="F4104" s="104" t="s">
        <v>3389</v>
      </c>
      <c r="G4104" s="104" t="s">
        <v>3389</v>
      </c>
      <c r="H4104" s="104" t="s">
        <v>3389</v>
      </c>
      <c r="I4104" s="104" t="s">
        <v>3389</v>
      </c>
      <c r="J4104" s="104" t="s">
        <v>168</v>
      </c>
      <c r="K4104" s="138" t="s">
        <v>168</v>
      </c>
    </row>
    <row r="4105" spans="1:11" hidden="1" x14ac:dyDescent="0.2">
      <c r="A4105" s="88">
        <v>1269</v>
      </c>
      <c r="B4105" s="95">
        <v>79469691</v>
      </c>
      <c r="C4105" s="124" t="s">
        <v>1753</v>
      </c>
      <c r="D4105" s="10" t="str">
        <f>VLOOKUP(B4105,[1]PLANTA!$A$2:$T$2334,20,0)</f>
        <v>Grupo Administrativo Bogotá Zona Centro</v>
      </c>
      <c r="E4105" s="100" t="s">
        <v>2653</v>
      </c>
      <c r="F4105" s="10" t="s">
        <v>2695</v>
      </c>
      <c r="G4105" s="11">
        <v>4044</v>
      </c>
      <c r="H4105" s="11">
        <v>16</v>
      </c>
      <c r="I4105" s="125">
        <v>220030</v>
      </c>
      <c r="J4105" s="94" t="s">
        <v>168</v>
      </c>
      <c r="K4105" s="136" t="s">
        <v>168</v>
      </c>
    </row>
    <row r="4106" spans="1:11" hidden="1" x14ac:dyDescent="0.2">
      <c r="A4106" s="1">
        <v>4208</v>
      </c>
      <c r="B4106" s="148">
        <v>79469691</v>
      </c>
      <c r="C4106" s="154" t="s">
        <v>1753</v>
      </c>
      <c r="D4106" s="145" t="s">
        <v>3752</v>
      </c>
      <c r="E4106" s="14" t="s">
        <v>3389</v>
      </c>
      <c r="F4106" s="145" t="s">
        <v>2695</v>
      </c>
      <c r="G4106" s="146">
        <v>4044</v>
      </c>
      <c r="H4106" s="146">
        <v>16</v>
      </c>
      <c r="I4106" s="153">
        <v>220030</v>
      </c>
      <c r="J4106" s="145" t="s">
        <v>3752</v>
      </c>
    </row>
    <row r="4107" spans="1:11" hidden="1" x14ac:dyDescent="0.2">
      <c r="A4107" s="88">
        <v>1223</v>
      </c>
      <c r="B4107" s="95">
        <v>79482258</v>
      </c>
      <c r="C4107" s="124" t="s">
        <v>1754</v>
      </c>
      <c r="D4107" s="10" t="str">
        <f>VLOOKUP(B4107,[1]PLANTA!$A$2:$T$2334,20,0)</f>
        <v>Grupo Jurídico Bogotá Zona Centro</v>
      </c>
      <c r="E4107" s="100" t="s">
        <v>2653</v>
      </c>
      <c r="F4107" s="10" t="s">
        <v>2660</v>
      </c>
      <c r="G4107" s="11">
        <v>2028</v>
      </c>
      <c r="H4107" s="11">
        <v>17</v>
      </c>
      <c r="I4107" s="125">
        <v>220020</v>
      </c>
      <c r="J4107" s="94" t="s">
        <v>168</v>
      </c>
      <c r="K4107" s="136" t="s">
        <v>168</v>
      </c>
    </row>
    <row r="4108" spans="1:11" hidden="1" x14ac:dyDescent="0.2">
      <c r="A4108" s="1">
        <v>4168</v>
      </c>
      <c r="B4108" s="148">
        <v>79482258</v>
      </c>
      <c r="C4108" s="154" t="s">
        <v>1754</v>
      </c>
      <c r="D4108" s="145" t="s">
        <v>3751</v>
      </c>
      <c r="E4108" s="14" t="s">
        <v>3389</v>
      </c>
      <c r="F4108" s="145" t="s">
        <v>2660</v>
      </c>
      <c r="G4108" s="146">
        <v>2028</v>
      </c>
      <c r="H4108" s="146">
        <v>17</v>
      </c>
      <c r="I4108" s="153">
        <v>220020</v>
      </c>
      <c r="J4108" s="145" t="s">
        <v>3751</v>
      </c>
    </row>
    <row r="4109" spans="1:11" hidden="1" x14ac:dyDescent="0.2">
      <c r="A4109" s="88">
        <v>1404</v>
      </c>
      <c r="B4109" s="95">
        <v>79493040</v>
      </c>
      <c r="C4109" s="124" t="s">
        <v>1755</v>
      </c>
      <c r="D4109" s="10" t="str">
        <f>VLOOKUP(B4109,[1]PLANTA!$A$2:$T$2334,20,0)</f>
        <v>Grupo Operativo Bogotá Zona Norte</v>
      </c>
      <c r="E4109" s="100" t="s">
        <v>2653</v>
      </c>
      <c r="F4109" s="10" t="s">
        <v>2695</v>
      </c>
      <c r="G4109" s="11">
        <v>4044</v>
      </c>
      <c r="H4109" s="11">
        <v>14</v>
      </c>
      <c r="I4109" s="125">
        <v>230040</v>
      </c>
      <c r="J4109" s="94" t="s">
        <v>161</v>
      </c>
      <c r="K4109" s="136" t="s">
        <v>161</v>
      </c>
    </row>
    <row r="4110" spans="1:11" hidden="1" x14ac:dyDescent="0.2">
      <c r="A4110" s="1">
        <v>4331</v>
      </c>
      <c r="B4110" s="148">
        <v>79493040</v>
      </c>
      <c r="C4110" s="154" t="s">
        <v>1755</v>
      </c>
      <c r="D4110" s="145" t="s">
        <v>3757</v>
      </c>
      <c r="E4110" s="14" t="s">
        <v>3389</v>
      </c>
      <c r="F4110" s="145" t="s">
        <v>2695</v>
      </c>
      <c r="G4110" s="146">
        <v>4044</v>
      </c>
      <c r="H4110" s="146">
        <v>14</v>
      </c>
      <c r="I4110" s="153">
        <v>230040</v>
      </c>
      <c r="J4110" s="145" t="s">
        <v>3757</v>
      </c>
    </row>
    <row r="4111" spans="1:11" hidden="1" x14ac:dyDescent="0.2">
      <c r="A4111" s="88">
        <v>59</v>
      </c>
      <c r="B4111" s="95">
        <v>79493061</v>
      </c>
      <c r="C4111" s="124" t="s">
        <v>1756</v>
      </c>
      <c r="D4111" s="10" t="str">
        <f>VLOOKUP(B4111,[1]PLANTA!$A$2:$T$2334,20,0)</f>
        <v>Grupo de desarrollo informático</v>
      </c>
      <c r="E4111" s="100" t="s">
        <v>2653</v>
      </c>
      <c r="F4111" s="10" t="s">
        <v>2660</v>
      </c>
      <c r="G4111" s="11">
        <v>2028</v>
      </c>
      <c r="H4111" s="11" t="s">
        <v>2669</v>
      </c>
      <c r="I4111" s="125">
        <v>4100</v>
      </c>
      <c r="J4111" s="94" t="s">
        <v>54</v>
      </c>
      <c r="K4111" s="136" t="s">
        <v>278</v>
      </c>
    </row>
    <row r="4112" spans="1:11" hidden="1" x14ac:dyDescent="0.2">
      <c r="A4112" s="1">
        <v>3039</v>
      </c>
      <c r="B4112" s="148">
        <v>79493061</v>
      </c>
      <c r="C4112" s="154" t="s">
        <v>1756</v>
      </c>
      <c r="D4112" s="145" t="s">
        <v>3664</v>
      </c>
      <c r="E4112" s="14" t="s">
        <v>3389</v>
      </c>
      <c r="F4112" s="145" t="s">
        <v>2660</v>
      </c>
      <c r="G4112" s="146">
        <v>2028</v>
      </c>
      <c r="H4112" s="146" t="s">
        <v>2669</v>
      </c>
      <c r="I4112" s="153">
        <v>3000</v>
      </c>
      <c r="J4112" s="145" t="s">
        <v>3664</v>
      </c>
    </row>
    <row r="4113" spans="1:11" hidden="1" x14ac:dyDescent="0.2">
      <c r="A4113" s="1">
        <v>4251</v>
      </c>
      <c r="B4113" s="148">
        <v>79502767</v>
      </c>
      <c r="C4113" s="154" t="s">
        <v>3593</v>
      </c>
      <c r="D4113" s="145" t="s">
        <v>170</v>
      </c>
      <c r="E4113" s="14" t="s">
        <v>3389</v>
      </c>
      <c r="F4113" s="145" t="s">
        <v>2850</v>
      </c>
      <c r="G4113" s="146" t="s">
        <v>2851</v>
      </c>
      <c r="H4113" s="146" t="s">
        <v>2681</v>
      </c>
      <c r="I4113" s="153">
        <v>220120</v>
      </c>
      <c r="J4113" s="145" t="s">
        <v>170</v>
      </c>
    </row>
    <row r="4114" spans="1:11" hidden="1" x14ac:dyDescent="0.2">
      <c r="A4114" s="88">
        <v>1881</v>
      </c>
      <c r="B4114" s="95">
        <v>79506106</v>
      </c>
      <c r="C4114" s="124" t="s">
        <v>3237</v>
      </c>
      <c r="D4114" s="10" t="str">
        <f>VLOOKUP(B4114,[1]PLANTA!$A$2:$T$2334,20,0)</f>
        <v>CONCEPCION</v>
      </c>
      <c r="E4114" s="100" t="s">
        <v>2825</v>
      </c>
      <c r="F4114" s="10" t="s">
        <v>2850</v>
      </c>
      <c r="G4114" s="11" t="s">
        <v>2851</v>
      </c>
      <c r="H4114" s="11" t="s">
        <v>2681</v>
      </c>
      <c r="I4114" s="125">
        <v>340140</v>
      </c>
      <c r="J4114" s="94" t="s">
        <v>237</v>
      </c>
      <c r="K4114" s="136" t="s">
        <v>233</v>
      </c>
    </row>
    <row r="4115" spans="1:11" hidden="1" x14ac:dyDescent="0.2">
      <c r="A4115" s="1">
        <v>4778</v>
      </c>
      <c r="B4115" s="148">
        <v>79506106</v>
      </c>
      <c r="C4115" s="154" t="s">
        <v>3237</v>
      </c>
      <c r="D4115" s="145" t="s">
        <v>237</v>
      </c>
      <c r="E4115" s="14" t="s">
        <v>3389</v>
      </c>
      <c r="F4115" s="145" t="s">
        <v>2850</v>
      </c>
      <c r="G4115" s="146" t="s">
        <v>2851</v>
      </c>
      <c r="H4115" s="146" t="s">
        <v>2681</v>
      </c>
      <c r="I4115" s="153">
        <v>340140</v>
      </c>
      <c r="J4115" s="145" t="s">
        <v>237</v>
      </c>
    </row>
    <row r="4116" spans="1:11" hidden="1" x14ac:dyDescent="0.2">
      <c r="A4116" s="88">
        <v>1918</v>
      </c>
      <c r="B4116" s="95">
        <v>79507803</v>
      </c>
      <c r="C4116" s="124" t="s">
        <v>1757</v>
      </c>
      <c r="D4116" s="10" t="str">
        <f>VLOOKUP(B4116,[1]PLANTA!$A$2:$T$2334,20,0)</f>
        <v>SAN VICENTE DE CHUCURI</v>
      </c>
      <c r="E4116" s="100" t="s">
        <v>2825</v>
      </c>
      <c r="F4116" s="10" t="s">
        <v>2850</v>
      </c>
      <c r="G4116" s="11" t="s">
        <v>2851</v>
      </c>
      <c r="H4116" s="11" t="s">
        <v>2681</v>
      </c>
      <c r="I4116" s="125">
        <v>340210</v>
      </c>
      <c r="J4116" s="94" t="s">
        <v>243</v>
      </c>
      <c r="K4116" s="136" t="s">
        <v>233</v>
      </c>
    </row>
    <row r="4117" spans="1:11" hidden="1" x14ac:dyDescent="0.2">
      <c r="A4117" s="1">
        <v>3972</v>
      </c>
      <c r="B4117" s="148">
        <v>79507803</v>
      </c>
      <c r="C4117" s="154" t="s">
        <v>1757</v>
      </c>
      <c r="D4117" s="145" t="s">
        <v>3740</v>
      </c>
      <c r="E4117" s="14" t="s">
        <v>3389</v>
      </c>
      <c r="F4117" s="145" t="s">
        <v>2826</v>
      </c>
      <c r="G4117" s="146" t="s">
        <v>2827</v>
      </c>
      <c r="H4117" s="146" t="s">
        <v>2717</v>
      </c>
      <c r="I4117" s="153">
        <v>190010</v>
      </c>
      <c r="J4117" s="145" t="s">
        <v>3740</v>
      </c>
    </row>
    <row r="4118" spans="1:11" ht="38.25" hidden="1" x14ac:dyDescent="0.2">
      <c r="A4118" s="88">
        <v>2695</v>
      </c>
      <c r="B4118" s="102">
        <v>79514225</v>
      </c>
      <c r="C4118" s="114" t="s">
        <v>2546</v>
      </c>
      <c r="D4118" s="104" t="s">
        <v>2547</v>
      </c>
      <c r="E4118" s="132" t="s">
        <v>3388</v>
      </c>
      <c r="F4118" s="104" t="s">
        <v>3389</v>
      </c>
      <c r="G4118" s="104" t="s">
        <v>3389</v>
      </c>
      <c r="H4118" s="104" t="s">
        <v>3389</v>
      </c>
      <c r="I4118" s="104" t="s">
        <v>3389</v>
      </c>
      <c r="J4118" s="104" t="s">
        <v>161</v>
      </c>
      <c r="K4118" s="138" t="s">
        <v>161</v>
      </c>
    </row>
    <row r="4119" spans="1:11" hidden="1" x14ac:dyDescent="0.2">
      <c r="A4119" s="1">
        <v>3895</v>
      </c>
      <c r="B4119" s="148">
        <v>79514311</v>
      </c>
      <c r="C4119" s="154" t="s">
        <v>3565</v>
      </c>
      <c r="D4119" s="145" t="s">
        <v>131</v>
      </c>
      <c r="E4119" s="14" t="s">
        <v>3389</v>
      </c>
      <c r="F4119" s="145" t="s">
        <v>2850</v>
      </c>
      <c r="G4119" s="146" t="s">
        <v>2851</v>
      </c>
      <c r="H4119" s="146" t="s">
        <v>2681</v>
      </c>
      <c r="I4119" s="153">
        <v>160150</v>
      </c>
      <c r="J4119" s="145" t="s">
        <v>131</v>
      </c>
    </row>
    <row r="4120" spans="1:11" hidden="1" x14ac:dyDescent="0.2">
      <c r="A4120" s="88">
        <v>253</v>
      </c>
      <c r="B4120" s="95">
        <v>79516065</v>
      </c>
      <c r="C4120" s="124" t="s">
        <v>2768</v>
      </c>
      <c r="D4120" s="10" t="str">
        <f>VLOOKUP(B4120,[1]PLANTA!$A$2:$T$2334,20,0)</f>
        <v>Grupo de Administración del Talento Humano</v>
      </c>
      <c r="E4120" s="100" t="s">
        <v>2653</v>
      </c>
      <c r="F4120" s="10" t="s">
        <v>2655</v>
      </c>
      <c r="G4120" s="11">
        <v>3132</v>
      </c>
      <c r="H4120" s="11">
        <v>14</v>
      </c>
      <c r="I4120" s="125">
        <v>7230</v>
      </c>
      <c r="J4120" s="94" t="s">
        <v>54</v>
      </c>
      <c r="K4120" s="136" t="s">
        <v>278</v>
      </c>
    </row>
    <row r="4121" spans="1:11" hidden="1" x14ac:dyDescent="0.2">
      <c r="A4121" s="1">
        <v>3126</v>
      </c>
      <c r="B4121" s="148">
        <v>79516065</v>
      </c>
      <c r="C4121" s="154" t="s">
        <v>3521</v>
      </c>
      <c r="D4121" s="145" t="s">
        <v>3681</v>
      </c>
      <c r="E4121" s="14" t="s">
        <v>3389</v>
      </c>
      <c r="F4121" s="145" t="s">
        <v>2655</v>
      </c>
      <c r="G4121" s="146">
        <v>3132</v>
      </c>
      <c r="H4121" s="146">
        <v>14</v>
      </c>
      <c r="I4121" s="153">
        <v>7043</v>
      </c>
      <c r="J4121" s="145" t="s">
        <v>3681</v>
      </c>
    </row>
    <row r="4122" spans="1:11" hidden="1" x14ac:dyDescent="0.2">
      <c r="A4122" s="88">
        <v>273</v>
      </c>
      <c r="B4122" s="95">
        <v>79521814</v>
      </c>
      <c r="C4122" s="124" t="s">
        <v>1758</v>
      </c>
      <c r="D4122" s="10" t="str">
        <f>VLOOKUP(B4122,[1]PLANTA!$A$2:$T$2334,20,0)</f>
        <v>Grupo de Infraestructura</v>
      </c>
      <c r="E4122" s="100" t="s">
        <v>2653</v>
      </c>
      <c r="F4122" s="10" t="s">
        <v>2655</v>
      </c>
      <c r="G4122" s="11">
        <v>3132</v>
      </c>
      <c r="H4122" s="11">
        <v>16</v>
      </c>
      <c r="I4122" s="125">
        <v>7250</v>
      </c>
      <c r="J4122" s="94" t="s">
        <v>54</v>
      </c>
      <c r="K4122" s="136" t="s">
        <v>278</v>
      </c>
    </row>
    <row r="4123" spans="1:11" hidden="1" x14ac:dyDescent="0.2">
      <c r="A4123" s="1">
        <v>3255</v>
      </c>
      <c r="B4123" s="148">
        <v>79521814</v>
      </c>
      <c r="C4123" s="154" t="s">
        <v>1758</v>
      </c>
      <c r="D4123" s="145" t="s">
        <v>3695</v>
      </c>
      <c r="E4123" s="14" t="s">
        <v>3389</v>
      </c>
      <c r="F4123" s="145" t="s">
        <v>2655</v>
      </c>
      <c r="G4123" s="146">
        <v>3132</v>
      </c>
      <c r="H4123" s="146">
        <v>16</v>
      </c>
      <c r="I4123" s="153">
        <v>7250</v>
      </c>
      <c r="J4123" s="145" t="s">
        <v>3695</v>
      </c>
    </row>
    <row r="4124" spans="1:11" hidden="1" x14ac:dyDescent="0.2">
      <c r="A4124" s="88">
        <v>1484</v>
      </c>
      <c r="B4124" s="95">
        <v>79543757</v>
      </c>
      <c r="C4124" s="124" t="s">
        <v>3129</v>
      </c>
      <c r="D4124" s="10" t="str">
        <f>VLOOKUP(B4124,[1]PLANTA!$A$2:$T$2334,20,0)</f>
        <v>GARZON</v>
      </c>
      <c r="E4124" s="100" t="s">
        <v>2651</v>
      </c>
      <c r="F4124" s="10" t="s">
        <v>2695</v>
      </c>
      <c r="G4124" s="11" t="s">
        <v>2709</v>
      </c>
      <c r="H4124" s="11" t="s">
        <v>2735</v>
      </c>
      <c r="I4124" s="125">
        <v>250110</v>
      </c>
      <c r="J4124" s="94" t="s">
        <v>189</v>
      </c>
      <c r="K4124" s="136" t="s">
        <v>187</v>
      </c>
    </row>
    <row r="4125" spans="1:11" hidden="1" x14ac:dyDescent="0.2">
      <c r="A4125" s="1">
        <v>4408</v>
      </c>
      <c r="B4125" s="148">
        <v>79543757</v>
      </c>
      <c r="C4125" s="154" t="s">
        <v>3129</v>
      </c>
      <c r="D4125" s="145" t="s">
        <v>189</v>
      </c>
      <c r="E4125" s="14" t="s">
        <v>3389</v>
      </c>
      <c r="F4125" s="145" t="s">
        <v>2695</v>
      </c>
      <c r="G4125" s="146" t="s">
        <v>2709</v>
      </c>
      <c r="H4125" s="146" t="s">
        <v>2735</v>
      </c>
      <c r="I4125" s="153">
        <v>250110</v>
      </c>
      <c r="J4125" s="145" t="s">
        <v>189</v>
      </c>
    </row>
    <row r="4126" spans="1:11" hidden="1" x14ac:dyDescent="0.2">
      <c r="A4126" s="88">
        <v>1273</v>
      </c>
      <c r="B4126" s="95">
        <v>79553855</v>
      </c>
      <c r="C4126" s="124" t="s">
        <v>1759</v>
      </c>
      <c r="D4126" s="10" t="str">
        <f>VLOOKUP(B4126,[1]PLANTA!$A$2:$T$2334,20,0)</f>
        <v>Grupo Administrativo Bogotá Zona Centro</v>
      </c>
      <c r="E4126" s="100" t="s">
        <v>2651</v>
      </c>
      <c r="F4126" s="10" t="s">
        <v>2695</v>
      </c>
      <c r="G4126" s="11">
        <v>4044</v>
      </c>
      <c r="H4126" s="11">
        <v>11</v>
      </c>
      <c r="I4126" s="125">
        <v>220030</v>
      </c>
      <c r="J4126" s="94" t="s">
        <v>168</v>
      </c>
      <c r="K4126" s="136" t="s">
        <v>168</v>
      </c>
    </row>
    <row r="4127" spans="1:11" hidden="1" x14ac:dyDescent="0.2">
      <c r="A4127" s="1">
        <v>4211</v>
      </c>
      <c r="B4127" s="148">
        <v>79553855</v>
      </c>
      <c r="C4127" s="154" t="s">
        <v>1759</v>
      </c>
      <c r="D4127" s="145" t="s">
        <v>3752</v>
      </c>
      <c r="E4127" s="14" t="s">
        <v>3389</v>
      </c>
      <c r="F4127" s="145" t="s">
        <v>2695</v>
      </c>
      <c r="G4127" s="146">
        <v>4044</v>
      </c>
      <c r="H4127" s="146">
        <v>11</v>
      </c>
      <c r="I4127" s="153">
        <v>220030</v>
      </c>
      <c r="J4127" s="145" t="s">
        <v>3752</v>
      </c>
    </row>
    <row r="4128" spans="1:11" hidden="1" x14ac:dyDescent="0.2">
      <c r="A4128" s="88">
        <v>1402</v>
      </c>
      <c r="B4128" s="95">
        <v>79555982</v>
      </c>
      <c r="C4128" s="124" t="s">
        <v>1760</v>
      </c>
      <c r="D4128" s="10" t="str">
        <f>VLOOKUP(B4128,[1]PLANTA!$A$2:$T$2334,20,0)</f>
        <v>Grupo Operativo Bogotá Zona Norte</v>
      </c>
      <c r="E4128" s="100" t="s">
        <v>2651</v>
      </c>
      <c r="F4128" s="10" t="s">
        <v>2695</v>
      </c>
      <c r="G4128" s="11">
        <v>4044</v>
      </c>
      <c r="H4128" s="11">
        <v>14</v>
      </c>
      <c r="I4128" s="125">
        <v>230040</v>
      </c>
      <c r="J4128" s="94" t="s">
        <v>161</v>
      </c>
      <c r="K4128" s="136" t="s">
        <v>161</v>
      </c>
    </row>
    <row r="4129" spans="1:11" hidden="1" x14ac:dyDescent="0.2">
      <c r="A4129" s="1">
        <v>4329</v>
      </c>
      <c r="B4129" s="148">
        <v>79555982</v>
      </c>
      <c r="C4129" s="154" t="s">
        <v>1760</v>
      </c>
      <c r="D4129" s="145" t="s">
        <v>3757</v>
      </c>
      <c r="E4129" s="14" t="s">
        <v>3389</v>
      </c>
      <c r="F4129" s="145" t="s">
        <v>2695</v>
      </c>
      <c r="G4129" s="146">
        <v>4044</v>
      </c>
      <c r="H4129" s="146">
        <v>14</v>
      </c>
      <c r="I4129" s="153">
        <v>230040</v>
      </c>
      <c r="J4129" s="145" t="s">
        <v>3757</v>
      </c>
    </row>
    <row r="4130" spans="1:11" ht="38.25" hidden="1" x14ac:dyDescent="0.2">
      <c r="A4130" s="88">
        <v>2696</v>
      </c>
      <c r="B4130" s="102">
        <v>79556308</v>
      </c>
      <c r="C4130" s="114" t="s">
        <v>1943</v>
      </c>
      <c r="D4130" s="108" t="s">
        <v>1944</v>
      </c>
      <c r="E4130" s="132" t="s">
        <v>3388</v>
      </c>
      <c r="F4130" s="104" t="s">
        <v>3389</v>
      </c>
      <c r="G4130" s="104" t="s">
        <v>3389</v>
      </c>
      <c r="H4130" s="104" t="s">
        <v>3389</v>
      </c>
      <c r="I4130" s="104" t="s">
        <v>3389</v>
      </c>
      <c r="J4130" s="107" t="s">
        <v>54</v>
      </c>
      <c r="K4130" s="138" t="s">
        <v>278</v>
      </c>
    </row>
    <row r="4131" spans="1:11" hidden="1" x14ac:dyDescent="0.2">
      <c r="A4131" s="88">
        <v>65</v>
      </c>
      <c r="B4131" s="95">
        <v>79561769</v>
      </c>
      <c r="C4131" s="124" t="s">
        <v>1761</v>
      </c>
      <c r="D4131" s="10" t="str">
        <f>VLOOKUP(B4131,[1]PLANTA!$A$2:$T$2334,20,0)</f>
        <v>Grupo de desarrollo informático</v>
      </c>
      <c r="E4131" s="100" t="s">
        <v>2653</v>
      </c>
      <c r="F4131" s="10" t="s">
        <v>2705</v>
      </c>
      <c r="G4131" s="11">
        <v>3003</v>
      </c>
      <c r="H4131" s="11">
        <v>18</v>
      </c>
      <c r="I4131" s="125">
        <v>4100</v>
      </c>
      <c r="J4131" s="94" t="s">
        <v>54</v>
      </c>
      <c r="K4131" s="136" t="s">
        <v>278</v>
      </c>
    </row>
    <row r="4132" spans="1:11" hidden="1" x14ac:dyDescent="0.2">
      <c r="A4132" s="1">
        <v>3066</v>
      </c>
      <c r="B4132" s="148">
        <v>79561769</v>
      </c>
      <c r="C4132" s="154" t="s">
        <v>1761</v>
      </c>
      <c r="D4132" s="145" t="s">
        <v>3669</v>
      </c>
      <c r="E4132" s="14" t="s">
        <v>3389</v>
      </c>
      <c r="F4132" s="145" t="s">
        <v>2705</v>
      </c>
      <c r="G4132" s="146">
        <v>3003</v>
      </c>
      <c r="H4132" s="146">
        <v>18</v>
      </c>
      <c r="I4132" s="153">
        <v>4100</v>
      </c>
      <c r="J4132" s="145" t="s">
        <v>3669</v>
      </c>
    </row>
    <row r="4133" spans="1:11" hidden="1" x14ac:dyDescent="0.2">
      <c r="A4133" s="88">
        <v>2697</v>
      </c>
      <c r="B4133" s="102">
        <v>79562851</v>
      </c>
      <c r="C4133" s="114" t="s">
        <v>1946</v>
      </c>
      <c r="D4133" s="108" t="s">
        <v>1947</v>
      </c>
      <c r="E4133" s="132" t="s">
        <v>3388</v>
      </c>
      <c r="F4133" s="104" t="s">
        <v>3389</v>
      </c>
      <c r="G4133" s="104" t="s">
        <v>3389</v>
      </c>
      <c r="H4133" s="104" t="s">
        <v>3389</v>
      </c>
      <c r="I4133" s="104" t="s">
        <v>3389</v>
      </c>
      <c r="J4133" s="107" t="s">
        <v>54</v>
      </c>
      <c r="K4133" s="138" t="s">
        <v>278</v>
      </c>
    </row>
    <row r="4134" spans="1:11" hidden="1" x14ac:dyDescent="0.2">
      <c r="A4134" s="88">
        <v>297</v>
      </c>
      <c r="B4134" s="95">
        <v>79575912</v>
      </c>
      <c r="C4134" s="124" t="s">
        <v>1762</v>
      </c>
      <c r="D4134" s="10" t="str">
        <f>VLOOKUP(B4134,[1]PLANTA!$A$2:$T$2334,20,0)</f>
        <v>SUPERINTENDENCIA DELEGADA PARA EL NOTARIADO</v>
      </c>
      <c r="E4134" s="100" t="s">
        <v>2653</v>
      </c>
      <c r="F4134" s="10" t="s">
        <v>2705</v>
      </c>
      <c r="G4134" s="11">
        <v>3003</v>
      </c>
      <c r="H4134" s="11">
        <v>18</v>
      </c>
      <c r="I4134" s="125">
        <v>9000</v>
      </c>
      <c r="J4134" s="94" t="s">
        <v>54</v>
      </c>
      <c r="K4134" s="136" t="s">
        <v>278</v>
      </c>
    </row>
    <row r="4135" spans="1:11" hidden="1" x14ac:dyDescent="0.2">
      <c r="A4135" s="1">
        <v>3279</v>
      </c>
      <c r="B4135" s="148">
        <v>79575912</v>
      </c>
      <c r="C4135" s="154" t="s">
        <v>1762</v>
      </c>
      <c r="D4135" s="145" t="s">
        <v>3699</v>
      </c>
      <c r="E4135" s="14" t="s">
        <v>3389</v>
      </c>
      <c r="F4135" s="145" t="s">
        <v>2705</v>
      </c>
      <c r="G4135" s="146">
        <v>3003</v>
      </c>
      <c r="H4135" s="146">
        <v>18</v>
      </c>
      <c r="I4135" s="153">
        <v>9000</v>
      </c>
      <c r="J4135" s="145" t="s">
        <v>3699</v>
      </c>
    </row>
    <row r="4136" spans="1:11" hidden="1" x14ac:dyDescent="0.2">
      <c r="A4136" s="88">
        <v>1177</v>
      </c>
      <c r="B4136" s="95">
        <v>79577485</v>
      </c>
      <c r="C4136" s="124" t="s">
        <v>3053</v>
      </c>
      <c r="D4136" s="10" t="str">
        <f>VLOOKUP(B4136,[1]PLANTA!$A$2:$T$2334,20,0)</f>
        <v>Grupo Operativo Bogotá Zona Sur</v>
      </c>
      <c r="E4136" s="100" t="s">
        <v>2651</v>
      </c>
      <c r="F4136" s="10" t="s">
        <v>2695</v>
      </c>
      <c r="G4136" s="11">
        <v>4044</v>
      </c>
      <c r="H4136" s="11">
        <v>11</v>
      </c>
      <c r="I4136" s="125">
        <v>210040</v>
      </c>
      <c r="J4136" s="94" t="s">
        <v>172</v>
      </c>
      <c r="K4136" s="136" t="s">
        <v>172</v>
      </c>
    </row>
    <row r="4137" spans="1:11" hidden="1" x14ac:dyDescent="0.2">
      <c r="A4137" s="1">
        <v>4126</v>
      </c>
      <c r="B4137" s="148">
        <v>79577485</v>
      </c>
      <c r="C4137" s="154" t="s">
        <v>3053</v>
      </c>
      <c r="D4137" s="145" t="s">
        <v>3749</v>
      </c>
      <c r="E4137" s="14" t="s">
        <v>3389</v>
      </c>
      <c r="F4137" s="145" t="s">
        <v>2695</v>
      </c>
      <c r="G4137" s="146">
        <v>4044</v>
      </c>
      <c r="H4137" s="146">
        <v>11</v>
      </c>
      <c r="I4137" s="153">
        <v>210040</v>
      </c>
      <c r="J4137" s="145" t="s">
        <v>3749</v>
      </c>
    </row>
    <row r="4138" spans="1:11" hidden="1" x14ac:dyDescent="0.2">
      <c r="A4138" s="88">
        <v>1124</v>
      </c>
      <c r="B4138" s="95">
        <v>79592536</v>
      </c>
      <c r="C4138" s="124" t="s">
        <v>1763</v>
      </c>
      <c r="D4138" s="10" t="str">
        <f>VLOOKUP(B4138,[1]PLANTA!$A$2:$T$2334,20,0)</f>
        <v>Grupo Jurídico Bogotá Zona Sur</v>
      </c>
      <c r="E4138" s="100" t="s">
        <v>2653</v>
      </c>
      <c r="F4138" s="10" t="s">
        <v>2654</v>
      </c>
      <c r="G4138" s="11">
        <v>3124</v>
      </c>
      <c r="H4138" s="11">
        <v>14</v>
      </c>
      <c r="I4138" s="125">
        <v>210020</v>
      </c>
      <c r="J4138" s="94" t="s">
        <v>172</v>
      </c>
      <c r="K4138" s="136" t="s">
        <v>172</v>
      </c>
    </row>
    <row r="4139" spans="1:11" hidden="1" x14ac:dyDescent="0.2">
      <c r="A4139" s="1">
        <v>4068</v>
      </c>
      <c r="B4139" s="148">
        <v>79592536</v>
      </c>
      <c r="C4139" s="154" t="s">
        <v>1763</v>
      </c>
      <c r="D4139" s="145" t="s">
        <v>3747</v>
      </c>
      <c r="E4139" s="14" t="s">
        <v>3389</v>
      </c>
      <c r="F4139" s="145" t="s">
        <v>2654</v>
      </c>
      <c r="G4139" s="146">
        <v>3124</v>
      </c>
      <c r="H4139" s="146">
        <v>14</v>
      </c>
      <c r="I4139" s="153">
        <v>210020</v>
      </c>
      <c r="J4139" s="145" t="s">
        <v>3747</v>
      </c>
    </row>
    <row r="4140" spans="1:11" ht="25.5" hidden="1" x14ac:dyDescent="0.2">
      <c r="A4140" s="88">
        <v>2698</v>
      </c>
      <c r="B4140" s="105">
        <v>79594648</v>
      </c>
      <c r="C4140" s="115" t="s">
        <v>2064</v>
      </c>
      <c r="D4140" s="104" t="s">
        <v>1937</v>
      </c>
      <c r="E4140" s="132" t="s">
        <v>3388</v>
      </c>
      <c r="F4140" s="104" t="s">
        <v>3389</v>
      </c>
      <c r="G4140" s="104" t="s">
        <v>3389</v>
      </c>
      <c r="H4140" s="104" t="s">
        <v>3389</v>
      </c>
      <c r="I4140" s="104" t="s">
        <v>3389</v>
      </c>
      <c r="J4140" s="107" t="s">
        <v>54</v>
      </c>
      <c r="K4140" s="138" t="s">
        <v>278</v>
      </c>
    </row>
    <row r="4141" spans="1:11" hidden="1" x14ac:dyDescent="0.2">
      <c r="A4141" s="88">
        <v>394</v>
      </c>
      <c r="B4141" s="95">
        <v>79599054</v>
      </c>
      <c r="C4141" s="124" t="s">
        <v>1764</v>
      </c>
      <c r="D4141" s="10" t="str">
        <f>VLOOKUP(B4141,[1]PLANTA!$A$2:$T$2334,20,0)</f>
        <v>DIRECCION DE DESARROLLO REGISTRAL</v>
      </c>
      <c r="E4141" s="100" t="s">
        <v>2651</v>
      </c>
      <c r="F4141" s="10" t="s">
        <v>2652</v>
      </c>
      <c r="G4141" s="11">
        <v>2044</v>
      </c>
      <c r="H4141" s="11">
        <v>10</v>
      </c>
      <c r="I4141" s="125">
        <v>14000</v>
      </c>
      <c r="J4141" s="94" t="s">
        <v>54</v>
      </c>
      <c r="K4141" s="136" t="s">
        <v>278</v>
      </c>
    </row>
    <row r="4142" spans="1:11" hidden="1" x14ac:dyDescent="0.2">
      <c r="A4142" s="1">
        <v>3367</v>
      </c>
      <c r="B4142" s="148">
        <v>79599054</v>
      </c>
      <c r="C4142" s="154" t="s">
        <v>1764</v>
      </c>
      <c r="D4142" s="145" t="s">
        <v>3712</v>
      </c>
      <c r="E4142" s="14" t="s">
        <v>3389</v>
      </c>
      <c r="F4142" s="145" t="s">
        <v>2652</v>
      </c>
      <c r="G4142" s="146">
        <v>2044</v>
      </c>
      <c r="H4142" s="146">
        <v>10</v>
      </c>
      <c r="I4142" s="153">
        <v>14000</v>
      </c>
      <c r="J4142" s="145" t="s">
        <v>3712</v>
      </c>
    </row>
    <row r="4143" spans="1:11" hidden="1" x14ac:dyDescent="0.2">
      <c r="A4143" s="88">
        <v>213</v>
      </c>
      <c r="B4143" s="95">
        <v>79603284</v>
      </c>
      <c r="C4143" s="124" t="s">
        <v>1765</v>
      </c>
      <c r="D4143" s="10" t="str">
        <f>VLOOKUP(B4143,[1]PLANTA!$A$2:$T$2334,20,0)</f>
        <v>Grupo de Servicios Administrativos</v>
      </c>
      <c r="E4143" s="100" t="s">
        <v>2653</v>
      </c>
      <c r="F4143" s="10" t="s">
        <v>2654</v>
      </c>
      <c r="G4143" s="11">
        <v>3124</v>
      </c>
      <c r="H4143" s="11">
        <v>14</v>
      </c>
      <c r="I4143" s="125">
        <v>7220</v>
      </c>
      <c r="J4143" s="94" t="s">
        <v>54</v>
      </c>
      <c r="K4143" s="136" t="s">
        <v>278</v>
      </c>
    </row>
    <row r="4144" spans="1:11" hidden="1" x14ac:dyDescent="0.2">
      <c r="A4144" s="1">
        <v>3205</v>
      </c>
      <c r="B4144" s="148">
        <v>79603284</v>
      </c>
      <c r="C4144" s="154" t="s">
        <v>1765</v>
      </c>
      <c r="D4144" s="145" t="s">
        <v>3692</v>
      </c>
      <c r="E4144" s="14" t="s">
        <v>3389</v>
      </c>
      <c r="F4144" s="145" t="s">
        <v>2654</v>
      </c>
      <c r="G4144" s="146">
        <v>3124</v>
      </c>
      <c r="H4144" s="146">
        <v>14</v>
      </c>
      <c r="I4144" s="153">
        <v>7220</v>
      </c>
      <c r="J4144" s="145" t="s">
        <v>3692</v>
      </c>
    </row>
    <row r="4145" spans="1:11" hidden="1" x14ac:dyDescent="0.2">
      <c r="A4145" s="88">
        <v>1292</v>
      </c>
      <c r="B4145" s="95">
        <v>79608002</v>
      </c>
      <c r="C4145" s="124" t="s">
        <v>1865</v>
      </c>
      <c r="D4145" s="10" t="str">
        <f>VLOOKUP(B4145,[1]PLANTA!$A$2:$T$2334,20,0)</f>
        <v>Grupo Operativo Bogotá Zona Centro</v>
      </c>
      <c r="E4145" s="100" t="s">
        <v>2651</v>
      </c>
      <c r="F4145" s="10" t="s">
        <v>2695</v>
      </c>
      <c r="G4145" s="11">
        <v>4044</v>
      </c>
      <c r="H4145" s="11">
        <v>11</v>
      </c>
      <c r="I4145" s="125">
        <v>220040</v>
      </c>
      <c r="J4145" s="94" t="s">
        <v>168</v>
      </c>
      <c r="K4145" s="136" t="s">
        <v>168</v>
      </c>
    </row>
    <row r="4146" spans="1:11" hidden="1" x14ac:dyDescent="0.2">
      <c r="A4146" s="1">
        <v>4230</v>
      </c>
      <c r="B4146" s="148">
        <v>79608002</v>
      </c>
      <c r="C4146" s="154" t="s">
        <v>1865</v>
      </c>
      <c r="D4146" s="145" t="s">
        <v>3753</v>
      </c>
      <c r="E4146" s="14" t="s">
        <v>3389</v>
      </c>
      <c r="F4146" s="145" t="s">
        <v>2695</v>
      </c>
      <c r="G4146" s="146">
        <v>4044</v>
      </c>
      <c r="H4146" s="146">
        <v>11</v>
      </c>
      <c r="I4146" s="153">
        <v>220040</v>
      </c>
      <c r="J4146" s="145" t="s">
        <v>3753</v>
      </c>
    </row>
    <row r="4147" spans="1:11" hidden="1" x14ac:dyDescent="0.2">
      <c r="A4147" s="88">
        <v>2699</v>
      </c>
      <c r="B4147" s="105">
        <v>79634262</v>
      </c>
      <c r="C4147" s="115" t="s">
        <v>2618</v>
      </c>
      <c r="D4147" s="108" t="s">
        <v>1947</v>
      </c>
      <c r="E4147" s="132" t="s">
        <v>3388</v>
      </c>
      <c r="F4147" s="104" t="s">
        <v>3389</v>
      </c>
      <c r="G4147" s="104" t="s">
        <v>3389</v>
      </c>
      <c r="H4147" s="104" t="s">
        <v>3389</v>
      </c>
      <c r="I4147" s="104" t="s">
        <v>3389</v>
      </c>
      <c r="J4147" s="107" t="s">
        <v>54</v>
      </c>
      <c r="K4147" s="138" t="s">
        <v>278</v>
      </c>
    </row>
    <row r="4148" spans="1:11" hidden="1" x14ac:dyDescent="0.2">
      <c r="A4148" s="88">
        <v>225</v>
      </c>
      <c r="B4148" s="95">
        <v>79642594</v>
      </c>
      <c r="C4148" s="124" t="s">
        <v>1766</v>
      </c>
      <c r="D4148" s="10" t="str">
        <f>VLOOKUP(B4148,[1]PLANTA!$A$2:$T$2334,20,0)</f>
        <v>Grupo de Servicios Administrativos</v>
      </c>
      <c r="E4148" s="100" t="s">
        <v>2651</v>
      </c>
      <c r="F4148" s="10" t="s">
        <v>2647</v>
      </c>
      <c r="G4148" s="11">
        <v>4103</v>
      </c>
      <c r="H4148" s="11">
        <v>17</v>
      </c>
      <c r="I4148" s="125">
        <v>7220</v>
      </c>
      <c r="J4148" s="94" t="s">
        <v>54</v>
      </c>
      <c r="K4148" s="136" t="s">
        <v>278</v>
      </c>
    </row>
    <row r="4149" spans="1:11" hidden="1" x14ac:dyDescent="0.2">
      <c r="A4149" s="1">
        <v>3215</v>
      </c>
      <c r="B4149" s="148">
        <v>79642594</v>
      </c>
      <c r="C4149" s="154" t="s">
        <v>1766</v>
      </c>
      <c r="D4149" s="145" t="s">
        <v>3692</v>
      </c>
      <c r="E4149" s="14" t="s">
        <v>3389</v>
      </c>
      <c r="F4149" s="145" t="s">
        <v>2647</v>
      </c>
      <c r="G4149" s="146">
        <v>4103</v>
      </c>
      <c r="H4149" s="146">
        <v>17</v>
      </c>
      <c r="I4149" s="153">
        <v>7220</v>
      </c>
      <c r="J4149" s="145" t="s">
        <v>3692</v>
      </c>
    </row>
    <row r="4150" spans="1:11" hidden="1" x14ac:dyDescent="0.2">
      <c r="A4150" s="88">
        <v>1290</v>
      </c>
      <c r="B4150" s="95">
        <v>79652254</v>
      </c>
      <c r="C4150" s="124" t="s">
        <v>3075</v>
      </c>
      <c r="D4150" s="10" t="str">
        <f>VLOOKUP(B4150,[1]PLANTA!$A$2:$T$2334,20,0)</f>
        <v>Grupo Operativo Bogotá Zona Centro</v>
      </c>
      <c r="E4150" s="100" t="s">
        <v>2651</v>
      </c>
      <c r="F4150" s="10" t="s">
        <v>2695</v>
      </c>
      <c r="G4150" s="11">
        <v>4044</v>
      </c>
      <c r="H4150" s="11">
        <v>11</v>
      </c>
      <c r="I4150" s="125">
        <v>220040</v>
      </c>
      <c r="J4150" s="94" t="s">
        <v>168</v>
      </c>
      <c r="K4150" s="136" t="s">
        <v>168</v>
      </c>
    </row>
    <row r="4151" spans="1:11" hidden="1" x14ac:dyDescent="0.2">
      <c r="A4151" s="1">
        <v>4228</v>
      </c>
      <c r="B4151" s="148">
        <v>79652254</v>
      </c>
      <c r="C4151" s="154" t="s">
        <v>3075</v>
      </c>
      <c r="D4151" s="145" t="s">
        <v>3753</v>
      </c>
      <c r="E4151" s="14" t="s">
        <v>3389</v>
      </c>
      <c r="F4151" s="145" t="s">
        <v>2695</v>
      </c>
      <c r="G4151" s="146">
        <v>4044</v>
      </c>
      <c r="H4151" s="146">
        <v>11</v>
      </c>
      <c r="I4151" s="153">
        <v>220040</v>
      </c>
      <c r="J4151" s="145" t="s">
        <v>3753</v>
      </c>
    </row>
    <row r="4152" spans="1:11" ht="25.5" hidden="1" x14ac:dyDescent="0.2">
      <c r="A4152" s="88">
        <v>2700</v>
      </c>
      <c r="B4152" s="105">
        <v>79653694</v>
      </c>
      <c r="C4152" s="115" t="s">
        <v>2031</v>
      </c>
      <c r="D4152" s="111" t="s">
        <v>1932</v>
      </c>
      <c r="E4152" s="132" t="s">
        <v>3388</v>
      </c>
      <c r="F4152" s="104" t="s">
        <v>3389</v>
      </c>
      <c r="G4152" s="104" t="s">
        <v>3389</v>
      </c>
      <c r="H4152" s="104" t="s">
        <v>3389</v>
      </c>
      <c r="I4152" s="104" t="s">
        <v>3389</v>
      </c>
      <c r="J4152" s="107" t="s">
        <v>54</v>
      </c>
      <c r="K4152" s="138" t="s">
        <v>278</v>
      </c>
    </row>
    <row r="4153" spans="1:11" hidden="1" x14ac:dyDescent="0.2">
      <c r="A4153" s="88">
        <v>176</v>
      </c>
      <c r="B4153" s="95">
        <v>79661759</v>
      </c>
      <c r="C4153" s="124" t="s">
        <v>2741</v>
      </c>
      <c r="D4153" s="10" t="str">
        <f>VLOOKUP(B4153,[1]PLANTA!$A$2:$T$2334,20,0)</f>
        <v>Grupo de Reconocimiento de Pensiones y Cartera de Vivienda</v>
      </c>
      <c r="E4153" s="100" t="s">
        <v>2651</v>
      </c>
      <c r="F4153" s="10" t="s">
        <v>2652</v>
      </c>
      <c r="G4153" s="11">
        <v>2044</v>
      </c>
      <c r="H4153" s="11">
        <v>10</v>
      </c>
      <c r="I4153" s="125">
        <v>7140</v>
      </c>
      <c r="J4153" s="94" t="s">
        <v>54</v>
      </c>
      <c r="K4153" s="136" t="s">
        <v>278</v>
      </c>
    </row>
    <row r="4154" spans="1:11" hidden="1" x14ac:dyDescent="0.2">
      <c r="A4154" s="1">
        <v>3346</v>
      </c>
      <c r="B4154" s="148">
        <v>79661759</v>
      </c>
      <c r="C4154" s="154" t="s">
        <v>2741</v>
      </c>
      <c r="D4154" s="145" t="s">
        <v>3709</v>
      </c>
      <c r="E4154" s="14" t="s">
        <v>3389</v>
      </c>
      <c r="F4154" s="145" t="s">
        <v>2652</v>
      </c>
      <c r="G4154" s="146">
        <v>2044</v>
      </c>
      <c r="H4154" s="146">
        <v>10</v>
      </c>
      <c r="I4154" s="153">
        <v>12000</v>
      </c>
      <c r="J4154" s="145" t="s">
        <v>3709</v>
      </c>
    </row>
    <row r="4155" spans="1:11" ht="38.25" hidden="1" x14ac:dyDescent="0.2">
      <c r="A4155" s="88">
        <v>2701</v>
      </c>
      <c r="B4155" s="102">
        <v>79688557</v>
      </c>
      <c r="C4155" s="114" t="s">
        <v>2046</v>
      </c>
      <c r="D4155" s="108" t="s">
        <v>1995</v>
      </c>
      <c r="E4155" s="132" t="s">
        <v>3388</v>
      </c>
      <c r="F4155" s="104" t="s">
        <v>3389</v>
      </c>
      <c r="G4155" s="104" t="s">
        <v>3389</v>
      </c>
      <c r="H4155" s="104" t="s">
        <v>3389</v>
      </c>
      <c r="I4155" s="104" t="s">
        <v>3389</v>
      </c>
      <c r="J4155" s="104" t="s">
        <v>168</v>
      </c>
      <c r="K4155" s="138" t="s">
        <v>168</v>
      </c>
    </row>
    <row r="4156" spans="1:11" hidden="1" x14ac:dyDescent="0.2">
      <c r="A4156" s="88">
        <v>263</v>
      </c>
      <c r="B4156" s="95">
        <v>79691561</v>
      </c>
      <c r="C4156" s="124" t="s">
        <v>2773</v>
      </c>
      <c r="D4156" s="10" t="str">
        <f>VLOOKUP(B4156,[1]PLANTA!$A$2:$T$2334,20,0)</f>
        <v>Grupo de Desarrollo Humano</v>
      </c>
      <c r="E4156" s="100" t="s">
        <v>2651</v>
      </c>
      <c r="F4156" s="10" t="s">
        <v>2654</v>
      </c>
      <c r="G4156" s="11" t="s">
        <v>2723</v>
      </c>
      <c r="H4156" s="11">
        <v>18</v>
      </c>
      <c r="I4156" s="125">
        <v>7240</v>
      </c>
      <c r="J4156" s="94" t="s">
        <v>54</v>
      </c>
      <c r="K4156" s="136" t="s">
        <v>278</v>
      </c>
    </row>
    <row r="4157" spans="1:11" hidden="1" x14ac:dyDescent="0.2">
      <c r="A4157" s="1">
        <v>3130</v>
      </c>
      <c r="B4157" s="148">
        <v>79691561</v>
      </c>
      <c r="C4157" s="154" t="s">
        <v>2773</v>
      </c>
      <c r="D4157" s="145" t="s">
        <v>3682</v>
      </c>
      <c r="E4157" s="14" t="s">
        <v>3389</v>
      </c>
      <c r="F4157" s="145" t="s">
        <v>2654</v>
      </c>
      <c r="G4157" s="146" t="s">
        <v>2723</v>
      </c>
      <c r="H4157" s="146">
        <v>18</v>
      </c>
      <c r="I4157" s="153">
        <v>7060</v>
      </c>
      <c r="J4157" s="145" t="s">
        <v>3682</v>
      </c>
    </row>
    <row r="4158" spans="1:11" hidden="1" x14ac:dyDescent="0.2">
      <c r="A4158" s="88">
        <v>401</v>
      </c>
      <c r="B4158" s="95">
        <v>79697083</v>
      </c>
      <c r="C4158" s="124" t="s">
        <v>2822</v>
      </c>
      <c r="D4158" s="10" t="str">
        <f>VLOOKUP(B4158,[1]PLANTA!$A$2:$T$2334,20,0)</f>
        <v>DIRECCION DE DESARROLLO REGISTRAL</v>
      </c>
      <c r="E4158" s="100" t="s">
        <v>2651</v>
      </c>
      <c r="F4158" s="10" t="s">
        <v>2695</v>
      </c>
      <c r="G4158" s="11">
        <v>4044</v>
      </c>
      <c r="H4158" s="11">
        <v>12</v>
      </c>
      <c r="I4158" s="125">
        <v>14000</v>
      </c>
      <c r="J4158" s="94" t="s">
        <v>54</v>
      </c>
      <c r="K4158" s="136" t="s">
        <v>278</v>
      </c>
    </row>
    <row r="4159" spans="1:11" hidden="1" x14ac:dyDescent="0.2">
      <c r="A4159" s="1">
        <v>4121</v>
      </c>
      <c r="B4159" s="148">
        <v>79697083</v>
      </c>
      <c r="C4159" s="154" t="s">
        <v>2822</v>
      </c>
      <c r="D4159" s="145" t="s">
        <v>3749</v>
      </c>
      <c r="E4159" s="14" t="s">
        <v>3389</v>
      </c>
      <c r="F4159" s="145" t="s">
        <v>2695</v>
      </c>
      <c r="G4159" s="146">
        <v>4044</v>
      </c>
      <c r="H4159" s="146">
        <v>12</v>
      </c>
      <c r="I4159" s="153">
        <v>210040</v>
      </c>
      <c r="J4159" s="145" t="s">
        <v>3749</v>
      </c>
    </row>
    <row r="4160" spans="1:11" hidden="1" x14ac:dyDescent="0.2">
      <c r="A4160" s="88">
        <v>254</v>
      </c>
      <c r="B4160" s="95">
        <v>79713676</v>
      </c>
      <c r="C4160" s="124" t="s">
        <v>1767</v>
      </c>
      <c r="D4160" s="10" t="str">
        <f>VLOOKUP(B4160,[1]PLANTA!$A$2:$T$2334,20,0)</f>
        <v>Grupo de Administración del Talento Humano</v>
      </c>
      <c r="E4160" s="100" t="s">
        <v>2651</v>
      </c>
      <c r="F4160" s="10" t="s">
        <v>2695</v>
      </c>
      <c r="G4160" s="11" t="s">
        <v>2709</v>
      </c>
      <c r="H4160" s="11" t="s">
        <v>2726</v>
      </c>
      <c r="I4160" s="125">
        <v>7230</v>
      </c>
      <c r="J4160" s="94" t="s">
        <v>54</v>
      </c>
      <c r="K4160" s="136" t="s">
        <v>278</v>
      </c>
    </row>
    <row r="4161" spans="1:11" hidden="1" x14ac:dyDescent="0.2">
      <c r="A4161" s="1">
        <v>3239</v>
      </c>
      <c r="B4161" s="148">
        <v>79713676</v>
      </c>
      <c r="C4161" s="154" t="s">
        <v>1767</v>
      </c>
      <c r="D4161" s="145" t="s">
        <v>3693</v>
      </c>
      <c r="E4161" s="14" t="s">
        <v>3389</v>
      </c>
      <c r="F4161" s="145" t="s">
        <v>2695</v>
      </c>
      <c r="G4161" s="146" t="s">
        <v>2709</v>
      </c>
      <c r="H4161" s="146" t="s">
        <v>2726</v>
      </c>
      <c r="I4161" s="153">
        <v>7230</v>
      </c>
      <c r="J4161" s="145" t="s">
        <v>3693</v>
      </c>
    </row>
    <row r="4162" spans="1:11" hidden="1" x14ac:dyDescent="0.2">
      <c r="A4162" s="88">
        <v>1388</v>
      </c>
      <c r="B4162" s="95">
        <v>79730432</v>
      </c>
      <c r="C4162" s="124" t="s">
        <v>3100</v>
      </c>
      <c r="D4162" s="10" t="str">
        <f>VLOOKUP(B4162,[1]PLANTA!$A$2:$T$2334,20,0)</f>
        <v>Grupo Administrativo Bogotá Zona Norte</v>
      </c>
      <c r="E4162" s="100" t="s">
        <v>2651</v>
      </c>
      <c r="F4162" s="10" t="s">
        <v>2695</v>
      </c>
      <c r="G4162" s="11">
        <v>4044</v>
      </c>
      <c r="H4162" s="11">
        <v>12</v>
      </c>
      <c r="I4162" s="125">
        <v>230030</v>
      </c>
      <c r="J4162" s="94" t="s">
        <v>161</v>
      </c>
      <c r="K4162" s="136" t="s">
        <v>161</v>
      </c>
    </row>
    <row r="4163" spans="1:11" hidden="1" x14ac:dyDescent="0.2">
      <c r="A4163" s="1">
        <v>4317</v>
      </c>
      <c r="B4163" s="148">
        <v>79730432</v>
      </c>
      <c r="C4163" s="154" t="s">
        <v>3100</v>
      </c>
      <c r="D4163" s="145" t="s">
        <v>3756</v>
      </c>
      <c r="E4163" s="14" t="s">
        <v>3389</v>
      </c>
      <c r="F4163" s="145" t="s">
        <v>2695</v>
      </c>
      <c r="G4163" s="146">
        <v>4044</v>
      </c>
      <c r="H4163" s="146">
        <v>12</v>
      </c>
      <c r="I4163" s="153">
        <v>230030</v>
      </c>
      <c r="J4163" s="145" t="s">
        <v>3756</v>
      </c>
    </row>
    <row r="4164" spans="1:11" hidden="1" x14ac:dyDescent="0.2">
      <c r="A4164" s="88">
        <v>1249</v>
      </c>
      <c r="B4164" s="95">
        <v>79730696</v>
      </c>
      <c r="C4164" s="124" t="s">
        <v>1768</v>
      </c>
      <c r="D4164" s="10" t="str">
        <f>VLOOKUP(B4164,[1]PLANTA!$A$2:$T$2334,20,0)</f>
        <v>Grupo Jurídico Bogotá Zona Centro</v>
      </c>
      <c r="E4164" s="100" t="s">
        <v>2651</v>
      </c>
      <c r="F4164" s="10" t="s">
        <v>2695</v>
      </c>
      <c r="G4164" s="11">
        <v>4044</v>
      </c>
      <c r="H4164" s="11">
        <v>11</v>
      </c>
      <c r="I4164" s="125">
        <v>220020</v>
      </c>
      <c r="J4164" s="94" t="s">
        <v>168</v>
      </c>
      <c r="K4164" s="136" t="s">
        <v>168</v>
      </c>
    </row>
    <row r="4165" spans="1:11" hidden="1" x14ac:dyDescent="0.2">
      <c r="A4165" s="1">
        <v>4191</v>
      </c>
      <c r="B4165" s="148">
        <v>79730696</v>
      </c>
      <c r="C4165" s="154" t="s">
        <v>1768</v>
      </c>
      <c r="D4165" s="145" t="s">
        <v>3751</v>
      </c>
      <c r="E4165" s="14" t="s">
        <v>3389</v>
      </c>
      <c r="F4165" s="145" t="s">
        <v>2695</v>
      </c>
      <c r="G4165" s="146">
        <v>4044</v>
      </c>
      <c r="H4165" s="146">
        <v>11</v>
      </c>
      <c r="I4165" s="153">
        <v>220020</v>
      </c>
      <c r="J4165" s="145" t="s">
        <v>3751</v>
      </c>
    </row>
    <row r="4166" spans="1:11" hidden="1" x14ac:dyDescent="0.2">
      <c r="A4166" s="88">
        <v>231</v>
      </c>
      <c r="B4166" s="95">
        <v>79739226</v>
      </c>
      <c r="C4166" s="124" t="s">
        <v>2761</v>
      </c>
      <c r="D4166" s="10" t="str">
        <f>VLOOKUP(B4166,[1]PLANTA!$A$2:$T$2334,20,0)</f>
        <v>Grupo de Servicios Administrativos</v>
      </c>
      <c r="E4166" s="100" t="s">
        <v>2651</v>
      </c>
      <c r="F4166" s="10" t="s">
        <v>2647</v>
      </c>
      <c r="G4166" s="11">
        <v>4103</v>
      </c>
      <c r="H4166" s="11">
        <v>17</v>
      </c>
      <c r="I4166" s="125">
        <v>7220</v>
      </c>
      <c r="J4166" s="94" t="s">
        <v>54</v>
      </c>
      <c r="K4166" s="136" t="s">
        <v>278</v>
      </c>
    </row>
    <row r="4167" spans="1:11" hidden="1" x14ac:dyDescent="0.2">
      <c r="A4167" s="1">
        <v>3017</v>
      </c>
      <c r="B4167" s="148">
        <v>79739226</v>
      </c>
      <c r="C4167" s="154" t="s">
        <v>2761</v>
      </c>
      <c r="D4167" s="145" t="s">
        <v>3661</v>
      </c>
      <c r="E4167" s="14" t="s">
        <v>3389</v>
      </c>
      <c r="F4167" s="145" t="s">
        <v>2647</v>
      </c>
      <c r="G4167" s="146">
        <v>4103</v>
      </c>
      <c r="H4167" s="146">
        <v>17</v>
      </c>
      <c r="I4167" s="153">
        <v>1300</v>
      </c>
      <c r="J4167" s="145" t="s">
        <v>3661</v>
      </c>
    </row>
    <row r="4168" spans="1:11" hidden="1" x14ac:dyDescent="0.2">
      <c r="A4168" s="88">
        <v>1316</v>
      </c>
      <c r="B4168" s="95">
        <v>79746012</v>
      </c>
      <c r="C4168" s="124" t="s">
        <v>1769</v>
      </c>
      <c r="D4168" s="10" t="str">
        <f>VLOOKUP(B4168,[1]PLANTA!$A$2:$T$2334,20,0)</f>
        <v>GUADUAS</v>
      </c>
      <c r="E4168" s="100" t="s">
        <v>2825</v>
      </c>
      <c r="F4168" s="10" t="s">
        <v>2850</v>
      </c>
      <c r="G4168" s="11" t="s">
        <v>2851</v>
      </c>
      <c r="H4168" s="11" t="s">
        <v>2681</v>
      </c>
      <c r="I4168" s="125">
        <v>220120</v>
      </c>
      <c r="J4168" s="94" t="s">
        <v>170</v>
      </c>
      <c r="K4168" s="136" t="s">
        <v>168</v>
      </c>
    </row>
    <row r="4169" spans="1:11" ht="25.5" hidden="1" x14ac:dyDescent="0.2">
      <c r="A4169" s="88">
        <v>2702</v>
      </c>
      <c r="B4169" s="102">
        <v>79755831</v>
      </c>
      <c r="C4169" s="114" t="s">
        <v>2539</v>
      </c>
      <c r="D4169" s="104" t="s">
        <v>2540</v>
      </c>
      <c r="E4169" s="132" t="s">
        <v>3388</v>
      </c>
      <c r="F4169" s="104" t="s">
        <v>3389</v>
      </c>
      <c r="G4169" s="104" t="s">
        <v>3389</v>
      </c>
      <c r="H4169" s="104" t="s">
        <v>3389</v>
      </c>
      <c r="I4169" s="104" t="s">
        <v>3389</v>
      </c>
      <c r="J4169" s="107" t="s">
        <v>54</v>
      </c>
      <c r="K4169" s="138" t="s">
        <v>278</v>
      </c>
    </row>
    <row r="4170" spans="1:11" hidden="1" x14ac:dyDescent="0.2">
      <c r="A4170" s="88">
        <v>408</v>
      </c>
      <c r="B4170" s="95">
        <v>79762909</v>
      </c>
      <c r="C4170" s="124" t="s">
        <v>1770</v>
      </c>
      <c r="D4170" s="10" t="str">
        <f>VLOOKUP(B4170,[1]PLANTA!$A$2:$T$2334,20,0)</f>
        <v>DIRECCION DE INVESTIGACION Y CAPACITACION</v>
      </c>
      <c r="E4170" s="100" t="s">
        <v>2651</v>
      </c>
      <c r="F4170" s="10" t="s">
        <v>2652</v>
      </c>
      <c r="G4170" s="11" t="s">
        <v>2662</v>
      </c>
      <c r="H4170" s="11" t="s">
        <v>2671</v>
      </c>
      <c r="I4170" s="125">
        <v>16000</v>
      </c>
      <c r="J4170" s="94" t="s">
        <v>54</v>
      </c>
      <c r="K4170" s="136" t="s">
        <v>278</v>
      </c>
    </row>
    <row r="4171" spans="1:11" hidden="1" x14ac:dyDescent="0.2">
      <c r="A4171" s="1">
        <v>3378</v>
      </c>
      <c r="B4171" s="148">
        <v>79762909</v>
      </c>
      <c r="C4171" s="154" t="s">
        <v>1770</v>
      </c>
      <c r="D4171" s="145" t="s">
        <v>3713</v>
      </c>
      <c r="E4171" s="14" t="s">
        <v>3389</v>
      </c>
      <c r="F4171" s="145" t="s">
        <v>2652</v>
      </c>
      <c r="G4171" s="146" t="s">
        <v>2662</v>
      </c>
      <c r="H4171" s="146" t="s">
        <v>2671</v>
      </c>
      <c r="I4171" s="153">
        <v>16000</v>
      </c>
      <c r="J4171" s="145" t="s">
        <v>3713</v>
      </c>
    </row>
    <row r="4172" spans="1:11" hidden="1" x14ac:dyDescent="0.2">
      <c r="A4172" s="88">
        <v>287</v>
      </c>
      <c r="B4172" s="95">
        <v>79781848</v>
      </c>
      <c r="C4172" s="124" t="s">
        <v>1771</v>
      </c>
      <c r="D4172" s="10" t="str">
        <f>VLOOKUP(B4172,[1]PLANTA!$A$2:$T$2334,20,0)</f>
        <v>Grupo de Bienes Muebles e Inmuebles</v>
      </c>
      <c r="E4172" s="100" t="s">
        <v>2651</v>
      </c>
      <c r="F4172" s="10" t="s">
        <v>2695</v>
      </c>
      <c r="G4172" s="11">
        <v>4044</v>
      </c>
      <c r="H4172" s="11">
        <v>14</v>
      </c>
      <c r="I4172" s="125">
        <v>7280</v>
      </c>
      <c r="J4172" s="94" t="s">
        <v>54</v>
      </c>
      <c r="K4172" s="136" t="s">
        <v>278</v>
      </c>
    </row>
    <row r="4173" spans="1:11" hidden="1" x14ac:dyDescent="0.2">
      <c r="A4173" s="1">
        <v>3270</v>
      </c>
      <c r="B4173" s="148">
        <v>79781848</v>
      </c>
      <c r="C4173" s="154" t="s">
        <v>1771</v>
      </c>
      <c r="D4173" s="145" t="s">
        <v>3698</v>
      </c>
      <c r="E4173" s="14" t="s">
        <v>3389</v>
      </c>
      <c r="F4173" s="145" t="s">
        <v>2695</v>
      </c>
      <c r="G4173" s="146">
        <v>4044</v>
      </c>
      <c r="H4173" s="146">
        <v>14</v>
      </c>
      <c r="I4173" s="153">
        <v>7280</v>
      </c>
      <c r="J4173" s="145" t="s">
        <v>3698</v>
      </c>
    </row>
    <row r="4174" spans="1:11" ht="25.5" hidden="1" x14ac:dyDescent="0.2">
      <c r="A4174" s="88">
        <v>2703</v>
      </c>
      <c r="B4174" s="105">
        <v>79784973</v>
      </c>
      <c r="C4174" s="115" t="s">
        <v>2027</v>
      </c>
      <c r="D4174" s="108" t="s">
        <v>1976</v>
      </c>
      <c r="E4174" s="132" t="s">
        <v>3388</v>
      </c>
      <c r="F4174" s="104" t="s">
        <v>3389</v>
      </c>
      <c r="G4174" s="104" t="s">
        <v>3389</v>
      </c>
      <c r="H4174" s="104" t="s">
        <v>3389</v>
      </c>
      <c r="I4174" s="104" t="s">
        <v>3389</v>
      </c>
      <c r="J4174" s="107" t="s">
        <v>54</v>
      </c>
      <c r="K4174" s="138" t="s">
        <v>278</v>
      </c>
    </row>
    <row r="4175" spans="1:11" ht="25.5" hidden="1" x14ac:dyDescent="0.2">
      <c r="A4175" s="88">
        <v>2704</v>
      </c>
      <c r="B4175" s="112">
        <v>79788652</v>
      </c>
      <c r="C4175" s="115" t="s">
        <v>2057</v>
      </c>
      <c r="D4175" s="108" t="s">
        <v>2004</v>
      </c>
      <c r="E4175" s="132" t="s">
        <v>3388</v>
      </c>
      <c r="F4175" s="104" t="s">
        <v>3389</v>
      </c>
      <c r="G4175" s="104" t="s">
        <v>3389</v>
      </c>
      <c r="H4175" s="104" t="s">
        <v>3389</v>
      </c>
      <c r="I4175" s="104" t="s">
        <v>3389</v>
      </c>
      <c r="J4175" s="104" t="s">
        <v>172</v>
      </c>
      <c r="K4175" s="138" t="s">
        <v>172</v>
      </c>
    </row>
    <row r="4176" spans="1:11" ht="25.5" hidden="1" x14ac:dyDescent="0.2">
      <c r="A4176" s="88">
        <v>2705</v>
      </c>
      <c r="B4176" s="102">
        <v>79796947</v>
      </c>
      <c r="C4176" s="114" t="s">
        <v>2500</v>
      </c>
      <c r="D4176" s="104" t="s">
        <v>2501</v>
      </c>
      <c r="E4176" s="132" t="s">
        <v>3388</v>
      </c>
      <c r="F4176" s="104" t="s">
        <v>3389</v>
      </c>
      <c r="G4176" s="104" t="s">
        <v>3389</v>
      </c>
      <c r="H4176" s="104" t="s">
        <v>3389</v>
      </c>
      <c r="I4176" s="104" t="s">
        <v>3389</v>
      </c>
      <c r="J4176" s="104" t="s">
        <v>199</v>
      </c>
      <c r="K4176" s="138" t="s">
        <v>198</v>
      </c>
    </row>
    <row r="4177" spans="1:11" hidden="1" x14ac:dyDescent="0.2">
      <c r="A4177" s="88">
        <v>1135</v>
      </c>
      <c r="B4177" s="95">
        <v>79805081</v>
      </c>
      <c r="C4177" s="124" t="s">
        <v>1772</v>
      </c>
      <c r="D4177" s="10" t="str">
        <f>VLOOKUP(B4177,[1]PLANTA!$A$2:$T$2334,20,0)</f>
        <v>Grupo Jurídico Bogotá Zona Sur</v>
      </c>
      <c r="E4177" s="100" t="s">
        <v>2651</v>
      </c>
      <c r="F4177" s="10" t="s">
        <v>2695</v>
      </c>
      <c r="G4177" s="11">
        <v>4044</v>
      </c>
      <c r="H4177" s="11">
        <v>14</v>
      </c>
      <c r="I4177" s="125">
        <v>210020</v>
      </c>
      <c r="J4177" s="94" t="s">
        <v>172</v>
      </c>
      <c r="K4177" s="136" t="s">
        <v>172</v>
      </c>
    </row>
    <row r="4178" spans="1:11" hidden="1" x14ac:dyDescent="0.2">
      <c r="A4178" s="1">
        <v>4079</v>
      </c>
      <c r="B4178" s="148">
        <v>79805081</v>
      </c>
      <c r="C4178" s="154" t="s">
        <v>1772</v>
      </c>
      <c r="D4178" s="145" t="s">
        <v>3747</v>
      </c>
      <c r="E4178" s="14" t="s">
        <v>3389</v>
      </c>
      <c r="F4178" s="145" t="s">
        <v>2695</v>
      </c>
      <c r="G4178" s="146">
        <v>4044</v>
      </c>
      <c r="H4178" s="146">
        <v>14</v>
      </c>
      <c r="I4178" s="153">
        <v>210020</v>
      </c>
      <c r="J4178" s="145" t="s">
        <v>3747</v>
      </c>
    </row>
    <row r="4179" spans="1:11" ht="38.25" hidden="1" x14ac:dyDescent="0.2">
      <c r="A4179" s="88">
        <v>2706</v>
      </c>
      <c r="B4179" s="105">
        <v>79812571</v>
      </c>
      <c r="C4179" s="115" t="s">
        <v>2250</v>
      </c>
      <c r="D4179" s="108" t="s">
        <v>1995</v>
      </c>
      <c r="E4179" s="132" t="s">
        <v>3388</v>
      </c>
      <c r="F4179" s="104" t="s">
        <v>3389</v>
      </c>
      <c r="G4179" s="104" t="s">
        <v>3389</v>
      </c>
      <c r="H4179" s="104" t="s">
        <v>3389</v>
      </c>
      <c r="I4179" s="104" t="s">
        <v>3389</v>
      </c>
      <c r="J4179" s="104" t="s">
        <v>168</v>
      </c>
      <c r="K4179" s="138" t="s">
        <v>168</v>
      </c>
    </row>
    <row r="4180" spans="1:11" ht="25.5" hidden="1" x14ac:dyDescent="0.2">
      <c r="A4180" s="88">
        <v>2707</v>
      </c>
      <c r="B4180" s="102">
        <v>79838957</v>
      </c>
      <c r="C4180" s="114" t="s">
        <v>2437</v>
      </c>
      <c r="D4180" s="108" t="s">
        <v>2004</v>
      </c>
      <c r="E4180" s="132" t="s">
        <v>3388</v>
      </c>
      <c r="F4180" s="104" t="s">
        <v>3389</v>
      </c>
      <c r="G4180" s="104" t="s">
        <v>3389</v>
      </c>
      <c r="H4180" s="104" t="s">
        <v>3389</v>
      </c>
      <c r="I4180" s="104" t="s">
        <v>3389</v>
      </c>
      <c r="J4180" s="104" t="s">
        <v>172</v>
      </c>
      <c r="K4180" s="138" t="s">
        <v>172</v>
      </c>
    </row>
    <row r="4181" spans="1:11" ht="25.5" hidden="1" x14ac:dyDescent="0.2">
      <c r="A4181" s="88">
        <v>2708</v>
      </c>
      <c r="B4181" s="105">
        <v>79854886</v>
      </c>
      <c r="C4181" s="115" t="s">
        <v>2115</v>
      </c>
      <c r="D4181" s="104" t="s">
        <v>1980</v>
      </c>
      <c r="E4181" s="132" t="s">
        <v>3388</v>
      </c>
      <c r="F4181" s="104" t="s">
        <v>3389</v>
      </c>
      <c r="G4181" s="104" t="s">
        <v>3389</v>
      </c>
      <c r="H4181" s="104" t="s">
        <v>3389</v>
      </c>
      <c r="I4181" s="104" t="s">
        <v>3389</v>
      </c>
      <c r="J4181" s="107" t="s">
        <v>54</v>
      </c>
      <c r="K4181" s="138" t="s">
        <v>278</v>
      </c>
    </row>
    <row r="4182" spans="1:11" hidden="1" x14ac:dyDescent="0.2">
      <c r="A4182" s="88">
        <v>309</v>
      </c>
      <c r="B4182" s="95">
        <v>79859981</v>
      </c>
      <c r="C4182" s="124" t="s">
        <v>1773</v>
      </c>
      <c r="D4182" s="10" t="str">
        <f>VLOOKUP(B4182,[1]PLANTA!$A$2:$T$2334,20,0)</f>
        <v>Grupo de Gestión Disciplinaria Notarial</v>
      </c>
      <c r="E4182" s="100" t="s">
        <v>2651</v>
      </c>
      <c r="F4182" s="10" t="s">
        <v>2652</v>
      </c>
      <c r="G4182" s="11">
        <v>2044</v>
      </c>
      <c r="H4182" s="11">
        <v>10</v>
      </c>
      <c r="I4182" s="125">
        <v>9020</v>
      </c>
      <c r="J4182" s="94" t="s">
        <v>54</v>
      </c>
      <c r="K4182" s="136" t="s">
        <v>278</v>
      </c>
    </row>
    <row r="4183" spans="1:11" hidden="1" x14ac:dyDescent="0.2">
      <c r="A4183" s="1">
        <v>3291</v>
      </c>
      <c r="B4183" s="148">
        <v>79859981</v>
      </c>
      <c r="C4183" s="154" t="s">
        <v>1773</v>
      </c>
      <c r="D4183" s="145" t="s">
        <v>3701</v>
      </c>
      <c r="E4183" s="14" t="s">
        <v>3389</v>
      </c>
      <c r="F4183" s="145" t="s">
        <v>2652</v>
      </c>
      <c r="G4183" s="146">
        <v>2044</v>
      </c>
      <c r="H4183" s="146">
        <v>10</v>
      </c>
      <c r="I4183" s="153">
        <v>9020</v>
      </c>
      <c r="J4183" s="145" t="s">
        <v>3701</v>
      </c>
    </row>
    <row r="4184" spans="1:11" hidden="1" x14ac:dyDescent="0.2">
      <c r="A4184" s="88">
        <v>64</v>
      </c>
      <c r="B4184" s="95">
        <v>79868512</v>
      </c>
      <c r="C4184" s="124" t="s">
        <v>1774</v>
      </c>
      <c r="D4184" s="10" t="str">
        <f>VLOOKUP(B4184,[1]PLANTA!$A$2:$T$2334,20,0)</f>
        <v>Grupo de desarrollo informático</v>
      </c>
      <c r="E4184" s="100" t="s">
        <v>2653</v>
      </c>
      <c r="F4184" s="10" t="s">
        <v>2705</v>
      </c>
      <c r="G4184" s="11">
        <v>3003</v>
      </c>
      <c r="H4184" s="11">
        <v>18</v>
      </c>
      <c r="I4184" s="125">
        <v>4100</v>
      </c>
      <c r="J4184" s="94" t="s">
        <v>54</v>
      </c>
      <c r="K4184" s="136" t="s">
        <v>278</v>
      </c>
    </row>
    <row r="4185" spans="1:11" hidden="1" x14ac:dyDescent="0.2">
      <c r="A4185" s="1">
        <v>3065</v>
      </c>
      <c r="B4185" s="148">
        <v>79868512</v>
      </c>
      <c r="C4185" s="154" t="s">
        <v>1774</v>
      </c>
      <c r="D4185" s="145" t="s">
        <v>3669</v>
      </c>
      <c r="E4185" s="14" t="s">
        <v>3389</v>
      </c>
      <c r="F4185" s="145" t="s">
        <v>2705</v>
      </c>
      <c r="G4185" s="146">
        <v>3003</v>
      </c>
      <c r="H4185" s="146">
        <v>18</v>
      </c>
      <c r="I4185" s="153">
        <v>4100</v>
      </c>
      <c r="J4185" s="145" t="s">
        <v>3669</v>
      </c>
    </row>
    <row r="4186" spans="1:11" hidden="1" x14ac:dyDescent="0.2">
      <c r="A4186" s="88">
        <v>1385</v>
      </c>
      <c r="B4186" s="95">
        <v>79877775</v>
      </c>
      <c r="C4186" s="124" t="s">
        <v>3099</v>
      </c>
      <c r="D4186" s="10" t="str">
        <f>VLOOKUP(B4186,[1]PLANTA!$A$2:$T$2334,20,0)</f>
        <v>Grupo Administrativo Bogotá Zona Norte</v>
      </c>
      <c r="E4186" s="100" t="s">
        <v>2651</v>
      </c>
      <c r="F4186" s="10" t="s">
        <v>2695</v>
      </c>
      <c r="G4186" s="11">
        <v>4044</v>
      </c>
      <c r="H4186" s="11">
        <v>14</v>
      </c>
      <c r="I4186" s="125">
        <v>230030</v>
      </c>
      <c r="J4186" s="94" t="s">
        <v>161</v>
      </c>
      <c r="K4186" s="136" t="s">
        <v>161</v>
      </c>
    </row>
    <row r="4187" spans="1:11" hidden="1" x14ac:dyDescent="0.2">
      <c r="A4187" s="1">
        <v>4313</v>
      </c>
      <c r="B4187" s="148">
        <v>79877775</v>
      </c>
      <c r="C4187" s="154" t="s">
        <v>3099</v>
      </c>
      <c r="D4187" s="145" t="s">
        <v>3756</v>
      </c>
      <c r="E4187" s="14" t="s">
        <v>3389</v>
      </c>
      <c r="F4187" s="145" t="s">
        <v>2695</v>
      </c>
      <c r="G4187" s="146">
        <v>4044</v>
      </c>
      <c r="H4187" s="146">
        <v>14</v>
      </c>
      <c r="I4187" s="153">
        <v>230030</v>
      </c>
      <c r="J4187" s="145" t="s">
        <v>3756</v>
      </c>
    </row>
    <row r="4188" spans="1:11" hidden="1" x14ac:dyDescent="0.2">
      <c r="A4188" s="88">
        <v>192</v>
      </c>
      <c r="B4188" s="95">
        <v>79878812</v>
      </c>
      <c r="C4188" s="124" t="s">
        <v>2746</v>
      </c>
      <c r="D4188" s="10" t="str">
        <f>VLOOKUP(B4188,[1]PLANTA!$A$2:$T$2334,20,0)</f>
        <v>Grupo de Recaudos y Subsidios Notariales</v>
      </c>
      <c r="E4188" s="100" t="s">
        <v>2651</v>
      </c>
      <c r="F4188" s="10" t="s">
        <v>2695</v>
      </c>
      <c r="G4188" s="11">
        <v>4044</v>
      </c>
      <c r="H4188" s="11">
        <v>11</v>
      </c>
      <c r="I4188" s="125">
        <v>7150</v>
      </c>
      <c r="J4188" s="94" t="s">
        <v>54</v>
      </c>
      <c r="K4188" s="136" t="s">
        <v>278</v>
      </c>
    </row>
    <row r="4189" spans="1:11" hidden="1" x14ac:dyDescent="0.2">
      <c r="A4189" s="1">
        <v>3187</v>
      </c>
      <c r="B4189" s="148">
        <v>79878812</v>
      </c>
      <c r="C4189" s="154" t="s">
        <v>2746</v>
      </c>
      <c r="D4189" s="145" t="s">
        <v>3689</v>
      </c>
      <c r="E4189" s="14" t="s">
        <v>3389</v>
      </c>
      <c r="F4189" s="145" t="s">
        <v>2695</v>
      </c>
      <c r="G4189" s="146">
        <v>4044</v>
      </c>
      <c r="H4189" s="146">
        <v>11</v>
      </c>
      <c r="I4189" s="153">
        <v>7150</v>
      </c>
      <c r="J4189" s="145" t="s">
        <v>3689</v>
      </c>
    </row>
    <row r="4190" spans="1:11" hidden="1" x14ac:dyDescent="0.2">
      <c r="A4190" s="88">
        <v>255</v>
      </c>
      <c r="B4190" s="95">
        <v>79888286</v>
      </c>
      <c r="C4190" s="124" t="s">
        <v>1775</v>
      </c>
      <c r="D4190" s="10" t="str">
        <f>VLOOKUP(B4190,[1]PLANTA!$A$2:$T$2334,20,0)</f>
        <v>Grupo de Administración del Talento Humano</v>
      </c>
      <c r="E4190" s="100" t="s">
        <v>2651</v>
      </c>
      <c r="F4190" s="10" t="s">
        <v>2695</v>
      </c>
      <c r="G4190" s="11" t="s">
        <v>2709</v>
      </c>
      <c r="H4190" s="11" t="s">
        <v>2726</v>
      </c>
      <c r="I4190" s="125">
        <v>7230</v>
      </c>
      <c r="J4190" s="94" t="s">
        <v>54</v>
      </c>
      <c r="K4190" s="136" t="s">
        <v>278</v>
      </c>
    </row>
    <row r="4191" spans="1:11" hidden="1" x14ac:dyDescent="0.2">
      <c r="A4191" s="1">
        <v>3240</v>
      </c>
      <c r="B4191" s="148">
        <v>79888286</v>
      </c>
      <c r="C4191" s="154" t="s">
        <v>1775</v>
      </c>
      <c r="D4191" s="145" t="s">
        <v>3693</v>
      </c>
      <c r="E4191" s="14" t="s">
        <v>3389</v>
      </c>
      <c r="F4191" s="145" t="s">
        <v>2695</v>
      </c>
      <c r="G4191" s="146" t="s">
        <v>2709</v>
      </c>
      <c r="H4191" s="146" t="s">
        <v>2726</v>
      </c>
      <c r="I4191" s="153">
        <v>7230</v>
      </c>
      <c r="J4191" s="145" t="s">
        <v>3693</v>
      </c>
    </row>
    <row r="4192" spans="1:11" hidden="1" x14ac:dyDescent="0.2">
      <c r="A4192" s="88">
        <v>335</v>
      </c>
      <c r="B4192" s="95">
        <v>79914388</v>
      </c>
      <c r="C4192" s="124" t="s">
        <v>2804</v>
      </c>
      <c r="D4192" s="10" t="str">
        <f>VLOOKUP(B4192,[1]PLANTA!$A$2:$T$2334,20,0)</f>
        <v>Grupo de Actividades Notariales</v>
      </c>
      <c r="E4192" s="100" t="s">
        <v>2651</v>
      </c>
      <c r="F4192" s="10" t="s">
        <v>2652</v>
      </c>
      <c r="G4192" s="11" t="s">
        <v>2662</v>
      </c>
      <c r="H4192" s="11" t="s">
        <v>2663</v>
      </c>
      <c r="I4192" s="125">
        <v>9120</v>
      </c>
      <c r="J4192" s="94" t="s">
        <v>54</v>
      </c>
      <c r="K4192" s="136" t="s">
        <v>278</v>
      </c>
    </row>
    <row r="4193" spans="1:11" hidden="1" x14ac:dyDescent="0.2">
      <c r="A4193" s="1">
        <v>3313</v>
      </c>
      <c r="B4193" s="148">
        <v>79914388</v>
      </c>
      <c r="C4193" s="154" t="s">
        <v>2804</v>
      </c>
      <c r="D4193" s="145" t="s">
        <v>3703</v>
      </c>
      <c r="E4193" s="14" t="s">
        <v>3389</v>
      </c>
      <c r="F4193" s="145" t="s">
        <v>2652</v>
      </c>
      <c r="G4193" s="146" t="s">
        <v>2662</v>
      </c>
      <c r="H4193" s="146" t="s">
        <v>2663</v>
      </c>
      <c r="I4193" s="153">
        <v>9120</v>
      </c>
      <c r="J4193" s="145" t="s">
        <v>3703</v>
      </c>
    </row>
    <row r="4194" spans="1:11" hidden="1" x14ac:dyDescent="0.2">
      <c r="A4194" s="88">
        <v>1105</v>
      </c>
      <c r="B4194" s="95">
        <v>79922550</v>
      </c>
      <c r="C4194" s="124" t="s">
        <v>3039</v>
      </c>
      <c r="D4194" s="10" t="str">
        <f>VLOOKUP(B4194,[1]PLANTA!$A$2:$T$2334,20,0)</f>
        <v>Despacho del Registrador Bogotá Zona Sur</v>
      </c>
      <c r="E4194" s="100" t="s">
        <v>2651</v>
      </c>
      <c r="F4194" s="10" t="s">
        <v>2695</v>
      </c>
      <c r="G4194" s="11">
        <v>4044</v>
      </c>
      <c r="H4194" s="11">
        <v>11</v>
      </c>
      <c r="I4194" s="125">
        <v>210010</v>
      </c>
      <c r="J4194" s="94" t="s">
        <v>172</v>
      </c>
      <c r="K4194" s="136" t="s">
        <v>172</v>
      </c>
    </row>
    <row r="4195" spans="1:11" hidden="1" x14ac:dyDescent="0.2">
      <c r="A4195" s="1">
        <v>4050</v>
      </c>
      <c r="B4195" s="148">
        <v>79922550</v>
      </c>
      <c r="C4195" s="154" t="s">
        <v>3039</v>
      </c>
      <c r="D4195" s="145" t="s">
        <v>3746</v>
      </c>
      <c r="E4195" s="14" t="s">
        <v>3389</v>
      </c>
      <c r="F4195" s="145" t="s">
        <v>2695</v>
      </c>
      <c r="G4195" s="146">
        <v>4044</v>
      </c>
      <c r="H4195" s="146">
        <v>11</v>
      </c>
      <c r="I4195" s="153">
        <v>210010</v>
      </c>
      <c r="J4195" s="145" t="s">
        <v>3746</v>
      </c>
    </row>
    <row r="4196" spans="1:11" ht="38.25" hidden="1" x14ac:dyDescent="0.2">
      <c r="A4196" s="88">
        <v>2709</v>
      </c>
      <c r="B4196" s="105">
        <v>79939361</v>
      </c>
      <c r="C4196" s="115" t="s">
        <v>2036</v>
      </c>
      <c r="D4196" s="108" t="s">
        <v>1965</v>
      </c>
      <c r="E4196" s="132" t="s">
        <v>3388</v>
      </c>
      <c r="F4196" s="104" t="s">
        <v>3389</v>
      </c>
      <c r="G4196" s="104" t="s">
        <v>3389</v>
      </c>
      <c r="H4196" s="104" t="s">
        <v>3389</v>
      </c>
      <c r="I4196" s="104" t="s">
        <v>3389</v>
      </c>
      <c r="J4196" s="104" t="s">
        <v>161</v>
      </c>
      <c r="K4196" s="138" t="s">
        <v>161</v>
      </c>
    </row>
    <row r="4197" spans="1:11" ht="25.5" hidden="1" x14ac:dyDescent="0.2">
      <c r="A4197" s="88">
        <v>2710</v>
      </c>
      <c r="B4197" s="105">
        <v>79941537</v>
      </c>
      <c r="C4197" s="115" t="s">
        <v>1998</v>
      </c>
      <c r="D4197" s="104" t="s">
        <v>1980</v>
      </c>
      <c r="E4197" s="132" t="s">
        <v>3388</v>
      </c>
      <c r="F4197" s="104" t="s">
        <v>3389</v>
      </c>
      <c r="G4197" s="104" t="s">
        <v>3389</v>
      </c>
      <c r="H4197" s="104" t="s">
        <v>3389</v>
      </c>
      <c r="I4197" s="104" t="s">
        <v>3389</v>
      </c>
      <c r="J4197" s="107" t="s">
        <v>54</v>
      </c>
      <c r="K4197" s="138" t="s">
        <v>278</v>
      </c>
    </row>
    <row r="4198" spans="1:11" hidden="1" x14ac:dyDescent="0.2">
      <c r="A4198" s="88">
        <v>337</v>
      </c>
      <c r="B4198" s="95">
        <v>79944706</v>
      </c>
      <c r="C4198" s="124" t="s">
        <v>1893</v>
      </c>
      <c r="D4198" s="10" t="str">
        <f>VLOOKUP(B4198,[1]PLANTA!$A$2:$T$2334,20,0)</f>
        <v>SUPERINTENDENCIA DELEGADA PARA EL REGISTRO</v>
      </c>
      <c r="E4198" s="100" t="s">
        <v>2641</v>
      </c>
      <c r="F4198" s="10" t="s">
        <v>2783</v>
      </c>
      <c r="G4198" s="11" t="s">
        <v>2784</v>
      </c>
      <c r="H4198" s="11">
        <v>23</v>
      </c>
      <c r="I4198" s="125">
        <v>11000</v>
      </c>
      <c r="J4198" s="94" t="s">
        <v>54</v>
      </c>
      <c r="K4198" s="136" t="s">
        <v>278</v>
      </c>
    </row>
    <row r="4199" spans="1:11" hidden="1" x14ac:dyDescent="0.2">
      <c r="A4199" s="1">
        <v>3315</v>
      </c>
      <c r="B4199" s="148">
        <v>79944706</v>
      </c>
      <c r="C4199" s="154" t="s">
        <v>1893</v>
      </c>
      <c r="D4199" s="145" t="s">
        <v>3704</v>
      </c>
      <c r="E4199" s="14" t="s">
        <v>3389</v>
      </c>
      <c r="F4199" s="145" t="s">
        <v>2783</v>
      </c>
      <c r="G4199" s="146" t="s">
        <v>2784</v>
      </c>
      <c r="H4199" s="146">
        <v>23</v>
      </c>
      <c r="I4199" s="153">
        <v>11000</v>
      </c>
      <c r="J4199" s="145" t="s">
        <v>3704</v>
      </c>
    </row>
    <row r="4200" spans="1:11" ht="25.5" hidden="1" x14ac:dyDescent="0.2">
      <c r="A4200" s="88">
        <v>2711</v>
      </c>
      <c r="B4200" s="105">
        <v>79948210</v>
      </c>
      <c r="C4200" s="115" t="s">
        <v>2301</v>
      </c>
      <c r="D4200" s="104" t="s">
        <v>1951</v>
      </c>
      <c r="E4200" s="132" t="s">
        <v>3388</v>
      </c>
      <c r="F4200" s="104" t="s">
        <v>3389</v>
      </c>
      <c r="G4200" s="104" t="s">
        <v>3389</v>
      </c>
      <c r="H4200" s="104" t="s">
        <v>3389</v>
      </c>
      <c r="I4200" s="104" t="s">
        <v>3389</v>
      </c>
      <c r="J4200" s="107" t="s">
        <v>54</v>
      </c>
      <c r="K4200" s="138" t="s">
        <v>278</v>
      </c>
    </row>
    <row r="4201" spans="1:11" hidden="1" x14ac:dyDescent="0.2">
      <c r="A4201" s="88">
        <v>1171</v>
      </c>
      <c r="B4201" s="95">
        <v>79949911</v>
      </c>
      <c r="C4201" s="124" t="s">
        <v>1776</v>
      </c>
      <c r="D4201" s="10" t="str">
        <f>VLOOKUP(B4201,[1]PLANTA!$A$2:$T$2334,20,0)</f>
        <v>Grupo Operativo Bogotá Zona Sur</v>
      </c>
      <c r="E4201" s="100" t="s">
        <v>2651</v>
      </c>
      <c r="F4201" s="10" t="s">
        <v>2695</v>
      </c>
      <c r="G4201" s="11">
        <v>4044</v>
      </c>
      <c r="H4201" s="11">
        <v>14</v>
      </c>
      <c r="I4201" s="125">
        <v>210040</v>
      </c>
      <c r="J4201" s="94" t="s">
        <v>172</v>
      </c>
      <c r="K4201" s="136" t="s">
        <v>172</v>
      </c>
    </row>
    <row r="4202" spans="1:11" hidden="1" x14ac:dyDescent="0.2">
      <c r="A4202" s="1">
        <v>4115</v>
      </c>
      <c r="B4202" s="148">
        <v>79949911</v>
      </c>
      <c r="C4202" s="154" t="s">
        <v>1776</v>
      </c>
      <c r="D4202" s="145" t="s">
        <v>3749</v>
      </c>
      <c r="E4202" s="14" t="s">
        <v>3389</v>
      </c>
      <c r="F4202" s="145" t="s">
        <v>2695</v>
      </c>
      <c r="G4202" s="146">
        <v>4044</v>
      </c>
      <c r="H4202" s="146">
        <v>14</v>
      </c>
      <c r="I4202" s="153">
        <v>210040</v>
      </c>
      <c r="J4202" s="145" t="s">
        <v>3749</v>
      </c>
    </row>
    <row r="4203" spans="1:11" hidden="1" x14ac:dyDescent="0.2">
      <c r="A4203" s="88">
        <v>52</v>
      </c>
      <c r="B4203" s="95">
        <v>79950918</v>
      </c>
      <c r="C4203" s="124" t="s">
        <v>1777</v>
      </c>
      <c r="D4203" s="10" t="str">
        <f>VLOOKUP(B4203,[1]PLANTA!$A$2:$T$2334,20,0)</f>
        <v>Grupo de Estadística  Registral y  Notarial</v>
      </c>
      <c r="E4203" s="100" t="s">
        <v>2651</v>
      </c>
      <c r="F4203" s="10" t="s">
        <v>2695</v>
      </c>
      <c r="G4203" s="11">
        <v>4044</v>
      </c>
      <c r="H4203" s="11">
        <v>16</v>
      </c>
      <c r="I4203" s="125">
        <v>3200</v>
      </c>
      <c r="J4203" s="94" t="s">
        <v>54</v>
      </c>
      <c r="K4203" s="136" t="s">
        <v>278</v>
      </c>
    </row>
    <row r="4204" spans="1:11" hidden="1" x14ac:dyDescent="0.2">
      <c r="A4204" s="1">
        <v>3052</v>
      </c>
      <c r="B4204" s="148">
        <v>79950918</v>
      </c>
      <c r="C4204" s="154" t="s">
        <v>1777</v>
      </c>
      <c r="D4204" s="145" t="s">
        <v>3666</v>
      </c>
      <c r="E4204" s="14" t="s">
        <v>3389</v>
      </c>
      <c r="F4204" s="145" t="s">
        <v>2695</v>
      </c>
      <c r="G4204" s="146">
        <v>4044</v>
      </c>
      <c r="H4204" s="146">
        <v>16</v>
      </c>
      <c r="I4204" s="153">
        <v>3200</v>
      </c>
      <c r="J4204" s="145" t="s">
        <v>3666</v>
      </c>
    </row>
    <row r="4205" spans="1:11" hidden="1" x14ac:dyDescent="0.2">
      <c r="A4205" s="88">
        <v>98</v>
      </c>
      <c r="B4205" s="95">
        <v>79958097</v>
      </c>
      <c r="C4205" s="124" t="s">
        <v>1876</v>
      </c>
      <c r="D4205" s="10" t="str">
        <f>VLOOKUP(B4205,[1]PLANTA!$A$2:$T$2334,20,0)</f>
        <v>Grupo de Concursos Notarial y Registral</v>
      </c>
      <c r="E4205" s="100" t="s">
        <v>2651</v>
      </c>
      <c r="F4205" s="10" t="s">
        <v>2695</v>
      </c>
      <c r="G4205" s="11">
        <v>4044</v>
      </c>
      <c r="H4205" s="11">
        <v>16</v>
      </c>
      <c r="I4205" s="125">
        <v>5100</v>
      </c>
      <c r="J4205" s="94" t="s">
        <v>54</v>
      </c>
      <c r="K4205" s="136" t="s">
        <v>278</v>
      </c>
    </row>
    <row r="4206" spans="1:11" hidden="1" x14ac:dyDescent="0.2">
      <c r="A4206" s="1">
        <v>3096</v>
      </c>
      <c r="B4206" s="148">
        <v>79958097</v>
      </c>
      <c r="C4206" s="154" t="s">
        <v>1876</v>
      </c>
      <c r="D4206" s="145" t="s">
        <v>3673</v>
      </c>
      <c r="E4206" s="14" t="s">
        <v>3389</v>
      </c>
      <c r="F4206" s="145" t="s">
        <v>2695</v>
      </c>
      <c r="G4206" s="146">
        <v>4044</v>
      </c>
      <c r="H4206" s="146">
        <v>16</v>
      </c>
      <c r="I4206" s="153">
        <v>5100</v>
      </c>
      <c r="J4206" s="145" t="s">
        <v>3673</v>
      </c>
    </row>
    <row r="4207" spans="1:11" hidden="1" x14ac:dyDescent="0.2">
      <c r="A4207" s="88">
        <v>246</v>
      </c>
      <c r="B4207" s="95">
        <v>79965706</v>
      </c>
      <c r="C4207" s="124" t="s">
        <v>2765</v>
      </c>
      <c r="D4207" s="10" t="str">
        <f>VLOOKUP(B4207,[1]PLANTA!$A$2:$T$2334,20,0)</f>
        <v>Grupo de Administración del Talento Humano</v>
      </c>
      <c r="E4207" s="100" t="s">
        <v>2651</v>
      </c>
      <c r="F4207" s="10" t="s">
        <v>2654</v>
      </c>
      <c r="G4207" s="11" t="s">
        <v>2723</v>
      </c>
      <c r="H4207" s="11" t="s">
        <v>2669</v>
      </c>
      <c r="I4207" s="125">
        <v>7230</v>
      </c>
      <c r="J4207" s="94" t="s">
        <v>54</v>
      </c>
      <c r="K4207" s="136" t="s">
        <v>278</v>
      </c>
    </row>
    <row r="4208" spans="1:11" hidden="1" x14ac:dyDescent="0.2">
      <c r="A4208" s="1">
        <v>3233</v>
      </c>
      <c r="B4208" s="148">
        <v>79965706</v>
      </c>
      <c r="C4208" s="154" t="s">
        <v>2765</v>
      </c>
      <c r="D4208" s="145" t="s">
        <v>3693</v>
      </c>
      <c r="E4208" s="14" t="s">
        <v>3389</v>
      </c>
      <c r="F4208" s="145" t="s">
        <v>2654</v>
      </c>
      <c r="G4208" s="146" t="s">
        <v>2723</v>
      </c>
      <c r="H4208" s="146" t="s">
        <v>2669</v>
      </c>
      <c r="I4208" s="153">
        <v>7230</v>
      </c>
      <c r="J4208" s="145" t="s">
        <v>3693</v>
      </c>
    </row>
    <row r="4209" spans="1:11" hidden="1" x14ac:dyDescent="0.2">
      <c r="A4209" s="88">
        <v>1258</v>
      </c>
      <c r="B4209" s="95">
        <v>79974679</v>
      </c>
      <c r="C4209" s="124" t="s">
        <v>3070</v>
      </c>
      <c r="D4209" s="10" t="str">
        <f>VLOOKUP(B4209,[1]PLANTA!$A$2:$T$2334,20,0)</f>
        <v>Grupo Jurídico Bogotá Zona Centro</v>
      </c>
      <c r="E4209" s="100" t="s">
        <v>2651</v>
      </c>
      <c r="F4209" s="10" t="s">
        <v>2657</v>
      </c>
      <c r="G4209" s="11">
        <v>4210</v>
      </c>
      <c r="H4209" s="11">
        <v>16</v>
      </c>
      <c r="I4209" s="125">
        <v>220020</v>
      </c>
      <c r="J4209" s="94" t="s">
        <v>168</v>
      </c>
      <c r="K4209" s="136" t="s">
        <v>168</v>
      </c>
    </row>
    <row r="4210" spans="1:11" hidden="1" x14ac:dyDescent="0.2">
      <c r="A4210" s="1">
        <v>4198</v>
      </c>
      <c r="B4210" s="148">
        <v>79974679</v>
      </c>
      <c r="C4210" s="154" t="s">
        <v>3070</v>
      </c>
      <c r="D4210" s="145" t="s">
        <v>3751</v>
      </c>
      <c r="E4210" s="14" t="s">
        <v>3389</v>
      </c>
      <c r="F4210" s="145" t="s">
        <v>2657</v>
      </c>
      <c r="G4210" s="146">
        <v>4210</v>
      </c>
      <c r="H4210" s="146">
        <v>16</v>
      </c>
      <c r="I4210" s="153">
        <v>220020</v>
      </c>
      <c r="J4210" s="145" t="s">
        <v>3751</v>
      </c>
    </row>
    <row r="4211" spans="1:11" hidden="1" x14ac:dyDescent="0.2">
      <c r="A4211" s="88">
        <v>346</v>
      </c>
      <c r="B4211" s="95">
        <v>79984272</v>
      </c>
      <c r="C4211" s="124" t="s">
        <v>2807</v>
      </c>
      <c r="D4211" s="10" t="str">
        <f>VLOOKUP(B4211,[1]PLANTA!$A$2:$T$2334,20,0)</f>
        <v>SUPERINTENDENCIA DELEGADA PARA EL REGISTRO</v>
      </c>
      <c r="E4211" s="100" t="s">
        <v>2651</v>
      </c>
      <c r="F4211" s="10" t="s">
        <v>2652</v>
      </c>
      <c r="G4211" s="11" t="s">
        <v>2662</v>
      </c>
      <c r="H4211" s="11" t="s">
        <v>2663</v>
      </c>
      <c r="I4211" s="125">
        <v>11000</v>
      </c>
      <c r="J4211" s="94" t="s">
        <v>54</v>
      </c>
      <c r="K4211" s="136" t="s">
        <v>278</v>
      </c>
    </row>
    <row r="4212" spans="1:11" hidden="1" x14ac:dyDescent="0.2">
      <c r="A4212" s="1">
        <v>3320</v>
      </c>
      <c r="B4212" s="148">
        <v>79984272</v>
      </c>
      <c r="C4212" s="154" t="s">
        <v>2807</v>
      </c>
      <c r="D4212" s="145" t="s">
        <v>3704</v>
      </c>
      <c r="E4212" s="14" t="s">
        <v>3389</v>
      </c>
      <c r="F4212" s="145" t="s">
        <v>2652</v>
      </c>
      <c r="G4212" s="146" t="s">
        <v>2662</v>
      </c>
      <c r="H4212" s="146" t="s">
        <v>2663</v>
      </c>
      <c r="I4212" s="153">
        <v>11000</v>
      </c>
      <c r="J4212" s="145" t="s">
        <v>3704</v>
      </c>
    </row>
    <row r="4213" spans="1:11" ht="25.5" hidden="1" x14ac:dyDescent="0.2">
      <c r="A4213" s="88">
        <v>2712</v>
      </c>
      <c r="B4213" s="102">
        <v>79995449</v>
      </c>
      <c r="C4213" s="114" t="s">
        <v>2441</v>
      </c>
      <c r="D4213" s="108" t="s">
        <v>2004</v>
      </c>
      <c r="E4213" s="132" t="s">
        <v>3388</v>
      </c>
      <c r="F4213" s="104" t="s">
        <v>3389</v>
      </c>
      <c r="G4213" s="104" t="s">
        <v>3389</v>
      </c>
      <c r="H4213" s="104" t="s">
        <v>3389</v>
      </c>
      <c r="I4213" s="104" t="s">
        <v>3389</v>
      </c>
      <c r="J4213" s="104" t="s">
        <v>172</v>
      </c>
      <c r="K4213" s="138" t="s">
        <v>172</v>
      </c>
    </row>
    <row r="4214" spans="1:11" ht="25.5" hidden="1" x14ac:dyDescent="0.2">
      <c r="A4214" s="88">
        <v>2713</v>
      </c>
      <c r="B4214" s="102">
        <v>80022904</v>
      </c>
      <c r="C4214" s="114" t="s">
        <v>1979</v>
      </c>
      <c r="D4214" s="108" t="s">
        <v>1980</v>
      </c>
      <c r="E4214" s="132" t="s">
        <v>3388</v>
      </c>
      <c r="F4214" s="104" t="s">
        <v>3389</v>
      </c>
      <c r="G4214" s="104" t="s">
        <v>3389</v>
      </c>
      <c r="H4214" s="104" t="s">
        <v>3389</v>
      </c>
      <c r="I4214" s="104" t="s">
        <v>3389</v>
      </c>
      <c r="J4214" s="107" t="s">
        <v>54</v>
      </c>
      <c r="K4214" s="138" t="s">
        <v>278</v>
      </c>
    </row>
    <row r="4215" spans="1:11" ht="25.5" hidden="1" x14ac:dyDescent="0.2">
      <c r="A4215" s="88">
        <v>2714</v>
      </c>
      <c r="B4215" s="102">
        <v>80023419</v>
      </c>
      <c r="C4215" s="114" t="s">
        <v>1966</v>
      </c>
      <c r="D4215" s="108" t="s">
        <v>1960</v>
      </c>
      <c r="E4215" s="132" t="s">
        <v>3388</v>
      </c>
      <c r="F4215" s="104" t="s">
        <v>3389</v>
      </c>
      <c r="G4215" s="104" t="s">
        <v>3389</v>
      </c>
      <c r="H4215" s="104" t="s">
        <v>3389</v>
      </c>
      <c r="I4215" s="104" t="s">
        <v>3389</v>
      </c>
      <c r="J4215" s="107" t="s">
        <v>54</v>
      </c>
      <c r="K4215" s="138" t="s">
        <v>278</v>
      </c>
    </row>
    <row r="4216" spans="1:11" ht="25.5" hidden="1" x14ac:dyDescent="0.2">
      <c r="A4216" s="88">
        <v>2715</v>
      </c>
      <c r="B4216" s="105">
        <v>80035391</v>
      </c>
      <c r="C4216" s="115" t="s">
        <v>2197</v>
      </c>
      <c r="D4216" s="104" t="s">
        <v>1951</v>
      </c>
      <c r="E4216" s="132" t="s">
        <v>3388</v>
      </c>
      <c r="F4216" s="104" t="s">
        <v>3389</v>
      </c>
      <c r="G4216" s="104" t="s">
        <v>3389</v>
      </c>
      <c r="H4216" s="104" t="s">
        <v>3389</v>
      </c>
      <c r="I4216" s="104" t="s">
        <v>3389</v>
      </c>
      <c r="J4216" s="107" t="s">
        <v>54</v>
      </c>
      <c r="K4216" s="138" t="s">
        <v>278</v>
      </c>
    </row>
    <row r="4217" spans="1:11" hidden="1" x14ac:dyDescent="0.2">
      <c r="A4217" s="1">
        <v>3814</v>
      </c>
      <c r="B4217" s="148">
        <v>80039028</v>
      </c>
      <c r="C4217" s="154" t="s">
        <v>3556</v>
      </c>
      <c r="D4217" s="145" t="s">
        <v>116</v>
      </c>
      <c r="E4217" s="14" t="s">
        <v>3389</v>
      </c>
      <c r="F4217" s="145" t="s">
        <v>2652</v>
      </c>
      <c r="G4217" s="146">
        <v>2044</v>
      </c>
      <c r="H4217" s="146">
        <v>10</v>
      </c>
      <c r="I4217" s="153">
        <v>150150</v>
      </c>
      <c r="J4217" s="145" t="s">
        <v>116</v>
      </c>
    </row>
    <row r="4218" spans="1:11" hidden="1" x14ac:dyDescent="0.2">
      <c r="A4218" s="88">
        <v>1117</v>
      </c>
      <c r="B4218" s="95">
        <v>80051839</v>
      </c>
      <c r="C4218" s="124" t="s">
        <v>3043</v>
      </c>
      <c r="D4218" s="10" t="str">
        <f>VLOOKUP(B4218,[1]PLANTA!$A$2:$T$2334,20,0)</f>
        <v>Grupo Jurídico Bogotá Zona Sur</v>
      </c>
      <c r="E4218" s="100" t="s">
        <v>2651</v>
      </c>
      <c r="F4218" s="10" t="s">
        <v>2652</v>
      </c>
      <c r="G4218" s="11" t="s">
        <v>2662</v>
      </c>
      <c r="H4218" s="11" t="s">
        <v>2663</v>
      </c>
      <c r="I4218" s="125">
        <v>210020</v>
      </c>
      <c r="J4218" s="94" t="s">
        <v>172</v>
      </c>
      <c r="K4218" s="136" t="s">
        <v>172</v>
      </c>
    </row>
    <row r="4219" spans="1:11" hidden="1" x14ac:dyDescent="0.2">
      <c r="A4219" s="1">
        <v>4061</v>
      </c>
      <c r="B4219" s="148">
        <v>80051839</v>
      </c>
      <c r="C4219" s="154" t="s">
        <v>3043</v>
      </c>
      <c r="D4219" s="145" t="s">
        <v>3747</v>
      </c>
      <c r="E4219" s="14" t="s">
        <v>3389</v>
      </c>
      <c r="F4219" s="145" t="s">
        <v>2652</v>
      </c>
      <c r="G4219" s="146" t="s">
        <v>2662</v>
      </c>
      <c r="H4219" s="146" t="s">
        <v>2663</v>
      </c>
      <c r="I4219" s="153">
        <v>210020</v>
      </c>
      <c r="J4219" s="145" t="s">
        <v>3747</v>
      </c>
    </row>
    <row r="4220" spans="1:11" hidden="1" x14ac:dyDescent="0.2">
      <c r="A4220" s="88">
        <v>380</v>
      </c>
      <c r="B4220" s="95">
        <v>80056507</v>
      </c>
      <c r="C4220" s="124" t="s">
        <v>2815</v>
      </c>
      <c r="D4220" s="10" t="str">
        <f>VLOOKUP(B4220,[1]PLANTA!$A$2:$T$2334,20,0)</f>
        <v>Grupo Disciplinario de Investigación y Control</v>
      </c>
      <c r="E4220" s="100" t="s">
        <v>2651</v>
      </c>
      <c r="F4220" s="10" t="s">
        <v>2652</v>
      </c>
      <c r="G4220" s="11" t="s">
        <v>2662</v>
      </c>
      <c r="H4220" s="11" t="s">
        <v>2698</v>
      </c>
      <c r="I4220" s="125">
        <v>12020</v>
      </c>
      <c r="J4220" s="94" t="s">
        <v>54</v>
      </c>
      <c r="K4220" s="136" t="s">
        <v>278</v>
      </c>
    </row>
    <row r="4221" spans="1:11" hidden="1" x14ac:dyDescent="0.2">
      <c r="A4221" s="1">
        <v>3170</v>
      </c>
      <c r="B4221" s="148">
        <v>80056507</v>
      </c>
      <c r="C4221" s="154" t="s">
        <v>2815</v>
      </c>
      <c r="D4221" s="145" t="s">
        <v>3688</v>
      </c>
      <c r="E4221" s="14" t="s">
        <v>3389</v>
      </c>
      <c r="F4221" s="145" t="s">
        <v>2652</v>
      </c>
      <c r="G4221" s="146" t="s">
        <v>2662</v>
      </c>
      <c r="H4221" s="146" t="s">
        <v>2698</v>
      </c>
      <c r="I4221" s="153">
        <v>7140</v>
      </c>
      <c r="J4221" s="145" t="s">
        <v>3688</v>
      </c>
    </row>
    <row r="4222" spans="1:11" ht="25.5" hidden="1" x14ac:dyDescent="0.2">
      <c r="A4222" s="88">
        <v>2716</v>
      </c>
      <c r="B4222" s="102">
        <v>80065183</v>
      </c>
      <c r="C4222" s="114" t="s">
        <v>2598</v>
      </c>
      <c r="D4222" s="108" t="s">
        <v>1951</v>
      </c>
      <c r="E4222" s="132" t="s">
        <v>3388</v>
      </c>
      <c r="F4222" s="104" t="s">
        <v>3389</v>
      </c>
      <c r="G4222" s="104" t="s">
        <v>3389</v>
      </c>
      <c r="H4222" s="104" t="s">
        <v>3389</v>
      </c>
      <c r="I4222" s="104" t="s">
        <v>3389</v>
      </c>
      <c r="J4222" s="107" t="s">
        <v>54</v>
      </c>
      <c r="K4222" s="138" t="s">
        <v>278</v>
      </c>
    </row>
    <row r="4223" spans="1:11" hidden="1" x14ac:dyDescent="0.2">
      <c r="A4223" s="88">
        <v>1314</v>
      </c>
      <c r="B4223" s="95">
        <v>80067951</v>
      </c>
      <c r="C4223" s="124" t="s">
        <v>3081</v>
      </c>
      <c r="D4223" s="10" t="str">
        <f>VLOOKUP(B4223,[1]PLANTA!$A$2:$T$2334,20,0)</f>
        <v>FACATATIVA</v>
      </c>
      <c r="E4223" s="100" t="s">
        <v>2651</v>
      </c>
      <c r="F4223" s="10" t="s">
        <v>2657</v>
      </c>
      <c r="G4223" s="11">
        <v>4210</v>
      </c>
      <c r="H4223" s="11">
        <v>15</v>
      </c>
      <c r="I4223" s="125">
        <v>220110</v>
      </c>
      <c r="J4223" s="94" t="s">
        <v>169</v>
      </c>
      <c r="K4223" s="136" t="s">
        <v>168</v>
      </c>
    </row>
    <row r="4224" spans="1:11" hidden="1" x14ac:dyDescent="0.2">
      <c r="A4224" s="1">
        <v>4250</v>
      </c>
      <c r="B4224" s="148">
        <v>80067951</v>
      </c>
      <c r="C4224" s="154" t="s">
        <v>3081</v>
      </c>
      <c r="D4224" s="145" t="s">
        <v>169</v>
      </c>
      <c r="E4224" s="14" t="s">
        <v>3389</v>
      </c>
      <c r="F4224" s="145" t="s">
        <v>2657</v>
      </c>
      <c r="G4224" s="146">
        <v>4210</v>
      </c>
      <c r="H4224" s="146">
        <v>15</v>
      </c>
      <c r="I4224" s="153">
        <v>220110</v>
      </c>
      <c r="J4224" s="145" t="s">
        <v>169</v>
      </c>
    </row>
    <row r="4225" spans="1:11" hidden="1" x14ac:dyDescent="0.2">
      <c r="A4225" s="88">
        <v>1606</v>
      </c>
      <c r="B4225" s="95">
        <v>80069905</v>
      </c>
      <c r="C4225" s="124" t="s">
        <v>1778</v>
      </c>
      <c r="D4225" s="10" t="str">
        <f>VLOOKUP(B4225,[1]PLANTA!$A$2:$T$2334,20,0)</f>
        <v>ACACIAS</v>
      </c>
      <c r="E4225" s="100" t="s">
        <v>2651</v>
      </c>
      <c r="F4225" s="10" t="s">
        <v>2695</v>
      </c>
      <c r="G4225" s="11">
        <v>4044</v>
      </c>
      <c r="H4225" s="11">
        <v>12</v>
      </c>
      <c r="I4225" s="125">
        <v>290110</v>
      </c>
      <c r="J4225" s="94" t="s">
        <v>200</v>
      </c>
      <c r="K4225" s="136" t="s">
        <v>198</v>
      </c>
    </row>
    <row r="4226" spans="1:11" hidden="1" x14ac:dyDescent="0.2">
      <c r="A4226" s="1">
        <v>4525</v>
      </c>
      <c r="B4226" s="148">
        <v>80069905</v>
      </c>
      <c r="C4226" s="154" t="s">
        <v>1778</v>
      </c>
      <c r="D4226" s="145" t="s">
        <v>200</v>
      </c>
      <c r="E4226" s="14" t="s">
        <v>3389</v>
      </c>
      <c r="F4226" s="145" t="s">
        <v>2695</v>
      </c>
      <c r="G4226" s="146">
        <v>4044</v>
      </c>
      <c r="H4226" s="146">
        <v>12</v>
      </c>
      <c r="I4226" s="153">
        <v>290110</v>
      </c>
      <c r="J4226" s="145" t="s">
        <v>200</v>
      </c>
    </row>
    <row r="4227" spans="1:11" ht="38.25" hidden="1" x14ac:dyDescent="0.2">
      <c r="A4227" s="88">
        <v>2717</v>
      </c>
      <c r="B4227" s="102">
        <v>80073712</v>
      </c>
      <c r="C4227" s="114" t="s">
        <v>1964</v>
      </c>
      <c r="D4227" s="108" t="s">
        <v>1965</v>
      </c>
      <c r="E4227" s="132" t="s">
        <v>3388</v>
      </c>
      <c r="F4227" s="104" t="s">
        <v>3389</v>
      </c>
      <c r="G4227" s="104" t="s">
        <v>3389</v>
      </c>
      <c r="H4227" s="104" t="s">
        <v>3389</v>
      </c>
      <c r="I4227" s="104" t="s">
        <v>3389</v>
      </c>
      <c r="J4227" s="104" t="s">
        <v>161</v>
      </c>
      <c r="K4227" s="138" t="s">
        <v>161</v>
      </c>
    </row>
    <row r="4228" spans="1:11" hidden="1" x14ac:dyDescent="0.2">
      <c r="A4228" s="88">
        <v>933</v>
      </c>
      <c r="B4228" s="95">
        <v>80076722</v>
      </c>
      <c r="C4228" s="124" t="s">
        <v>2985</v>
      </c>
      <c r="D4228" s="10" t="str">
        <f>VLOOKUP(B4228,[1]PLANTA!$A$2:$T$2334,20,0)</f>
        <v>LA DORADA</v>
      </c>
      <c r="E4228" s="100" t="s">
        <v>2651</v>
      </c>
      <c r="F4228" s="10" t="s">
        <v>2695</v>
      </c>
      <c r="G4228" s="11">
        <v>4044</v>
      </c>
      <c r="H4228" s="11">
        <v>11</v>
      </c>
      <c r="I4228" s="125">
        <v>160130</v>
      </c>
      <c r="J4228" s="94" t="s">
        <v>129</v>
      </c>
      <c r="K4228" s="136" t="s">
        <v>125</v>
      </c>
    </row>
    <row r="4229" spans="1:11" hidden="1" x14ac:dyDescent="0.2">
      <c r="A4229" s="1">
        <v>3891</v>
      </c>
      <c r="B4229" s="148">
        <v>80076722</v>
      </c>
      <c r="C4229" s="154" t="s">
        <v>2985</v>
      </c>
      <c r="D4229" s="145" t="s">
        <v>129</v>
      </c>
      <c r="E4229" s="14" t="s">
        <v>3389</v>
      </c>
      <c r="F4229" s="145" t="s">
        <v>2695</v>
      </c>
      <c r="G4229" s="146">
        <v>4044</v>
      </c>
      <c r="H4229" s="146">
        <v>11</v>
      </c>
      <c r="I4229" s="153">
        <v>160130</v>
      </c>
      <c r="J4229" s="145" t="s">
        <v>129</v>
      </c>
    </row>
    <row r="4230" spans="1:11" hidden="1" x14ac:dyDescent="0.2">
      <c r="A4230" s="88">
        <v>11</v>
      </c>
      <c r="B4230" s="95">
        <v>80076877</v>
      </c>
      <c r="C4230" s="124" t="s">
        <v>2659</v>
      </c>
      <c r="D4230" s="10" t="str">
        <f>VLOOKUP(B4230,[1]PLANTA!$A$2:$T$2334,20,0)</f>
        <v>Grupo de Gestión Administrativa</v>
      </c>
      <c r="E4230" s="100" t="s">
        <v>2641</v>
      </c>
      <c r="F4230" s="10" t="s">
        <v>2660</v>
      </c>
      <c r="G4230" s="11">
        <v>2028</v>
      </c>
      <c r="H4230" s="11">
        <v>17</v>
      </c>
      <c r="I4230" s="125">
        <v>1300</v>
      </c>
      <c r="J4230" s="94" t="s">
        <v>54</v>
      </c>
      <c r="K4230" s="136" t="s">
        <v>278</v>
      </c>
    </row>
    <row r="4231" spans="1:11" hidden="1" x14ac:dyDescent="0.2">
      <c r="A4231" s="1">
        <v>3001</v>
      </c>
      <c r="B4231" s="148">
        <v>80076877</v>
      </c>
      <c r="C4231" s="154" t="s">
        <v>2659</v>
      </c>
      <c r="D4231" s="145" t="s">
        <v>3658</v>
      </c>
      <c r="E4231" s="14" t="s">
        <v>3389</v>
      </c>
      <c r="F4231" s="145" t="s">
        <v>2644</v>
      </c>
      <c r="G4231" s="146" t="s">
        <v>2645</v>
      </c>
      <c r="H4231" s="146">
        <v>14</v>
      </c>
      <c r="I4231" s="153">
        <v>1000</v>
      </c>
      <c r="J4231" s="145" t="s">
        <v>3658</v>
      </c>
    </row>
    <row r="4232" spans="1:11" ht="25.5" hidden="1" x14ac:dyDescent="0.2">
      <c r="A4232" s="88">
        <v>2718</v>
      </c>
      <c r="B4232" s="105">
        <v>80083615</v>
      </c>
      <c r="C4232" s="115" t="s">
        <v>2248</v>
      </c>
      <c r="D4232" s="108" t="s">
        <v>2004</v>
      </c>
      <c r="E4232" s="132" t="s">
        <v>3388</v>
      </c>
      <c r="F4232" s="104" t="s">
        <v>3389</v>
      </c>
      <c r="G4232" s="104" t="s">
        <v>3389</v>
      </c>
      <c r="H4232" s="104" t="s">
        <v>3389</v>
      </c>
      <c r="I4232" s="104" t="s">
        <v>3389</v>
      </c>
      <c r="J4232" s="104" t="s">
        <v>172</v>
      </c>
      <c r="K4232" s="138" t="s">
        <v>172</v>
      </c>
    </row>
    <row r="4233" spans="1:11" hidden="1" x14ac:dyDescent="0.2">
      <c r="A4233" s="88">
        <v>448</v>
      </c>
      <c r="B4233" s="95">
        <v>80091883</v>
      </c>
      <c r="C4233" s="124" t="s">
        <v>2838</v>
      </c>
      <c r="D4233" s="10" t="str">
        <f>VLOOKUP(B4233,[1]PLANTA!$A$2:$T$2334,20,0)</f>
        <v>Grupo Administrativo Medellín Zona Sur</v>
      </c>
      <c r="E4233" s="100" t="s">
        <v>2651</v>
      </c>
      <c r="F4233" s="10" t="s">
        <v>2660</v>
      </c>
      <c r="G4233" s="11" t="s">
        <v>2668</v>
      </c>
      <c r="H4233" s="11" t="s">
        <v>2649</v>
      </c>
      <c r="I4233" s="125">
        <v>110030</v>
      </c>
      <c r="J4233" s="94" t="s">
        <v>71</v>
      </c>
      <c r="K4233" s="136" t="s">
        <v>71</v>
      </c>
    </row>
    <row r="4234" spans="1:11" hidden="1" x14ac:dyDescent="0.2">
      <c r="A4234" s="1">
        <v>3417</v>
      </c>
      <c r="B4234" s="148">
        <v>80091883</v>
      </c>
      <c r="C4234" s="154" t="s">
        <v>2838</v>
      </c>
      <c r="D4234" s="145" t="s">
        <v>3716</v>
      </c>
      <c r="E4234" s="14" t="s">
        <v>3389</v>
      </c>
      <c r="F4234" s="145" t="s">
        <v>2660</v>
      </c>
      <c r="G4234" s="146" t="s">
        <v>2668</v>
      </c>
      <c r="H4234" s="146" t="s">
        <v>2649</v>
      </c>
      <c r="I4234" s="153">
        <v>110030</v>
      </c>
      <c r="J4234" s="145" t="s">
        <v>3716</v>
      </c>
    </row>
    <row r="4235" spans="1:11" hidden="1" x14ac:dyDescent="0.2">
      <c r="A4235" s="88">
        <v>2719</v>
      </c>
      <c r="B4235" s="105">
        <v>80092574</v>
      </c>
      <c r="C4235" s="115" t="s">
        <v>2404</v>
      </c>
      <c r="D4235" s="104" t="s">
        <v>1947</v>
      </c>
      <c r="E4235" s="132" t="s">
        <v>3388</v>
      </c>
      <c r="F4235" s="104" t="s">
        <v>3389</v>
      </c>
      <c r="G4235" s="104" t="s">
        <v>3389</v>
      </c>
      <c r="H4235" s="104" t="s">
        <v>3389</v>
      </c>
      <c r="I4235" s="104" t="s">
        <v>3389</v>
      </c>
      <c r="J4235" s="107" t="s">
        <v>54</v>
      </c>
      <c r="K4235" s="138" t="s">
        <v>278</v>
      </c>
    </row>
    <row r="4236" spans="1:11" hidden="1" x14ac:dyDescent="0.2">
      <c r="A4236" s="88">
        <v>2720</v>
      </c>
      <c r="B4236" s="105">
        <v>80094043</v>
      </c>
      <c r="C4236" s="115" t="s">
        <v>2335</v>
      </c>
      <c r="D4236" s="104" t="s">
        <v>2336</v>
      </c>
      <c r="E4236" s="132" t="s">
        <v>3388</v>
      </c>
      <c r="F4236" s="104" t="s">
        <v>3389</v>
      </c>
      <c r="G4236" s="104" t="s">
        <v>3389</v>
      </c>
      <c r="H4236" s="104" t="s">
        <v>3389</v>
      </c>
      <c r="I4236" s="104" t="s">
        <v>3389</v>
      </c>
      <c r="J4236" s="107" t="s">
        <v>54</v>
      </c>
      <c r="K4236" s="138" t="s">
        <v>278</v>
      </c>
    </row>
    <row r="4237" spans="1:11" hidden="1" x14ac:dyDescent="0.2">
      <c r="A4237" s="88">
        <v>2302</v>
      </c>
      <c r="B4237" s="95">
        <v>80100970</v>
      </c>
      <c r="C4237" s="124" t="s">
        <v>3385</v>
      </c>
      <c r="D4237" s="10" t="str">
        <f>VLOOKUP(B4237,[1]PLANTA_TEMPORAL!$A$2:$T$2334,20,0)</f>
        <v>Grupo Jurídico de Protección Patrimonial y de Justicia y Paz</v>
      </c>
      <c r="E4237" s="100" t="s">
        <v>3364</v>
      </c>
      <c r="F4237" s="10" t="s">
        <v>2652</v>
      </c>
      <c r="G4237" s="11" t="s">
        <v>2662</v>
      </c>
      <c r="H4237" s="11" t="s">
        <v>2698</v>
      </c>
      <c r="I4237" s="125">
        <v>17030</v>
      </c>
      <c r="J4237" s="94" t="s">
        <v>54</v>
      </c>
      <c r="K4237" s="136" t="s">
        <v>3358</v>
      </c>
    </row>
    <row r="4238" spans="1:11" hidden="1" x14ac:dyDescent="0.2">
      <c r="A4238" s="1">
        <v>3922</v>
      </c>
      <c r="B4238" s="148">
        <v>80110153</v>
      </c>
      <c r="C4238" s="154" t="s">
        <v>3569</v>
      </c>
      <c r="D4238" s="145" t="s">
        <v>138</v>
      </c>
      <c r="E4238" s="14" t="s">
        <v>3389</v>
      </c>
      <c r="F4238" s="145" t="s">
        <v>2652</v>
      </c>
      <c r="G4238" s="146">
        <v>2044</v>
      </c>
      <c r="H4238" s="146">
        <v>10</v>
      </c>
      <c r="I4238" s="153">
        <v>170110</v>
      </c>
      <c r="J4238" s="145" t="s">
        <v>138</v>
      </c>
    </row>
    <row r="4239" spans="1:11" ht="25.5" hidden="1" x14ac:dyDescent="0.2">
      <c r="A4239" s="88">
        <v>2721</v>
      </c>
      <c r="B4239" s="102">
        <v>80120031</v>
      </c>
      <c r="C4239" s="114" t="s">
        <v>1986</v>
      </c>
      <c r="D4239" s="108" t="s">
        <v>1980</v>
      </c>
      <c r="E4239" s="132" t="s">
        <v>3388</v>
      </c>
      <c r="F4239" s="104" t="s">
        <v>3389</v>
      </c>
      <c r="G4239" s="104" t="s">
        <v>3389</v>
      </c>
      <c r="H4239" s="104" t="s">
        <v>3389</v>
      </c>
      <c r="I4239" s="104" t="s">
        <v>3389</v>
      </c>
      <c r="J4239" s="107" t="s">
        <v>54</v>
      </c>
      <c r="K4239" s="138" t="s">
        <v>278</v>
      </c>
    </row>
    <row r="4240" spans="1:11" hidden="1" x14ac:dyDescent="0.2">
      <c r="A4240" s="88">
        <v>2223</v>
      </c>
      <c r="B4240" s="95">
        <v>80133920</v>
      </c>
      <c r="C4240" s="124" t="s">
        <v>3341</v>
      </c>
      <c r="D4240" s="10" t="str">
        <f>VLOOKUP(B4240,[1]PLANTA!$A$2:$T$2334,20,0)</f>
        <v>YOPAL</v>
      </c>
      <c r="E4240" s="100" t="s">
        <v>2651</v>
      </c>
      <c r="F4240" s="10" t="s">
        <v>2652</v>
      </c>
      <c r="G4240" s="11" t="s">
        <v>2662</v>
      </c>
      <c r="H4240" s="11" t="s">
        <v>2663</v>
      </c>
      <c r="I4240" s="125">
        <v>400000</v>
      </c>
      <c r="J4240" s="94" t="s">
        <v>140</v>
      </c>
      <c r="K4240" s="136" t="s">
        <v>139</v>
      </c>
    </row>
    <row r="4241" spans="1:11" hidden="1" x14ac:dyDescent="0.2">
      <c r="A4241" s="1">
        <v>5102</v>
      </c>
      <c r="B4241" s="148">
        <v>80133920</v>
      </c>
      <c r="C4241" s="154" t="s">
        <v>3341</v>
      </c>
      <c r="D4241" s="145" t="s">
        <v>140</v>
      </c>
      <c r="E4241" s="14" t="s">
        <v>3389</v>
      </c>
      <c r="F4241" s="145" t="s">
        <v>2652</v>
      </c>
      <c r="G4241" s="146" t="s">
        <v>2662</v>
      </c>
      <c r="H4241" s="146" t="s">
        <v>2663</v>
      </c>
      <c r="I4241" s="153">
        <v>400000</v>
      </c>
      <c r="J4241" s="145" t="s">
        <v>140</v>
      </c>
    </row>
    <row r="4242" spans="1:11" hidden="1" x14ac:dyDescent="0.2">
      <c r="A4242" s="88">
        <v>849</v>
      </c>
      <c r="B4242" s="95">
        <v>80146107</v>
      </c>
      <c r="C4242" s="124" t="s">
        <v>2964</v>
      </c>
      <c r="D4242" s="10" t="str">
        <f>VLOOKUP(B4242,[1]PLANTA!$A$2:$T$2334,20,0)</f>
        <v>GARAGOA</v>
      </c>
      <c r="E4242" s="100" t="s">
        <v>2651</v>
      </c>
      <c r="F4242" s="10" t="s">
        <v>2695</v>
      </c>
      <c r="G4242" s="11">
        <v>4044</v>
      </c>
      <c r="H4242" s="11">
        <v>11</v>
      </c>
      <c r="I4242" s="125">
        <v>150140</v>
      </c>
      <c r="J4242" s="94" t="s">
        <v>115</v>
      </c>
      <c r="K4242" s="136" t="s">
        <v>110</v>
      </c>
    </row>
    <row r="4243" spans="1:11" hidden="1" x14ac:dyDescent="0.2">
      <c r="A4243" s="1">
        <v>3812</v>
      </c>
      <c r="B4243" s="148">
        <v>80146107</v>
      </c>
      <c r="C4243" s="154" t="s">
        <v>2964</v>
      </c>
      <c r="D4243" s="145" t="s">
        <v>115</v>
      </c>
      <c r="E4243" s="14" t="s">
        <v>3389</v>
      </c>
      <c r="F4243" s="145" t="s">
        <v>2695</v>
      </c>
      <c r="G4243" s="146">
        <v>4044</v>
      </c>
      <c r="H4243" s="146">
        <v>11</v>
      </c>
      <c r="I4243" s="153">
        <v>150140</v>
      </c>
      <c r="J4243" s="145" t="s">
        <v>115</v>
      </c>
    </row>
    <row r="4244" spans="1:11" hidden="1" x14ac:dyDescent="0.2">
      <c r="A4244" s="88">
        <v>277</v>
      </c>
      <c r="B4244" s="95">
        <v>80165388</v>
      </c>
      <c r="C4244" s="124" t="s">
        <v>1779</v>
      </c>
      <c r="D4244" s="10" t="str">
        <f>VLOOKUP(B4244,[1]PLANTA!$A$2:$T$2334,20,0)</f>
        <v>Grupo de Reestructuración SNR</v>
      </c>
      <c r="E4244" s="100" t="s">
        <v>2651</v>
      </c>
      <c r="F4244" s="10" t="s">
        <v>2654</v>
      </c>
      <c r="G4244" s="11" t="s">
        <v>2723</v>
      </c>
      <c r="H4244" s="11" t="s">
        <v>2669</v>
      </c>
      <c r="I4244" s="125">
        <v>7260</v>
      </c>
      <c r="J4244" s="94" t="s">
        <v>54</v>
      </c>
      <c r="K4244" s="136" t="s">
        <v>278</v>
      </c>
    </row>
    <row r="4245" spans="1:11" hidden="1" x14ac:dyDescent="0.2">
      <c r="A4245" s="1">
        <v>3259</v>
      </c>
      <c r="B4245" s="148">
        <v>80165388</v>
      </c>
      <c r="C4245" s="154" t="s">
        <v>1779</v>
      </c>
      <c r="D4245" s="145" t="s">
        <v>3696</v>
      </c>
      <c r="E4245" s="14" t="s">
        <v>3389</v>
      </c>
      <c r="F4245" s="145" t="s">
        <v>2654</v>
      </c>
      <c r="G4245" s="146" t="s">
        <v>2723</v>
      </c>
      <c r="H4245" s="146" t="s">
        <v>2669</v>
      </c>
      <c r="I4245" s="153">
        <v>7260</v>
      </c>
      <c r="J4245" s="145" t="s">
        <v>3696</v>
      </c>
    </row>
    <row r="4246" spans="1:11" hidden="1" x14ac:dyDescent="0.2">
      <c r="A4246" s="88">
        <v>363</v>
      </c>
      <c r="B4246" s="95">
        <v>80172392</v>
      </c>
      <c r="C4246" s="124" t="s">
        <v>1780</v>
      </c>
      <c r="D4246" s="10" t="str">
        <f>VLOOKUP(B4246,[1]PLANTA!$A$2:$T$2334,20,0)</f>
        <v>Grupo de Apoyo Jurídico a la Segunda Instancia Registral</v>
      </c>
      <c r="E4246" s="100" t="s">
        <v>2651</v>
      </c>
      <c r="F4246" s="10" t="s">
        <v>2652</v>
      </c>
      <c r="G4246" s="11">
        <v>2044</v>
      </c>
      <c r="H4246" s="11">
        <v>10</v>
      </c>
      <c r="I4246" s="125">
        <v>11120</v>
      </c>
      <c r="J4246" s="94" t="s">
        <v>54</v>
      </c>
      <c r="K4246" s="136" t="s">
        <v>278</v>
      </c>
    </row>
    <row r="4247" spans="1:11" hidden="1" x14ac:dyDescent="0.2">
      <c r="A4247" s="1">
        <v>4354</v>
      </c>
      <c r="B4247" s="148">
        <v>80172392</v>
      </c>
      <c r="C4247" s="154" t="s">
        <v>1780</v>
      </c>
      <c r="D4247" s="145" t="s">
        <v>166</v>
      </c>
      <c r="E4247" s="14" t="s">
        <v>3389</v>
      </c>
      <c r="F4247" s="145" t="s">
        <v>2850</v>
      </c>
      <c r="G4247" s="146" t="s">
        <v>2851</v>
      </c>
      <c r="H4247" s="146" t="s">
        <v>2681</v>
      </c>
      <c r="I4247" s="153">
        <v>230150</v>
      </c>
      <c r="J4247" s="145" t="s">
        <v>166</v>
      </c>
    </row>
    <row r="4248" spans="1:11" hidden="1" x14ac:dyDescent="0.2">
      <c r="A4248" s="88">
        <v>2722</v>
      </c>
      <c r="B4248" s="102">
        <v>80180988</v>
      </c>
      <c r="C4248" s="114" t="s">
        <v>2513</v>
      </c>
      <c r="D4248" s="108" t="s">
        <v>1947</v>
      </c>
      <c r="E4248" s="132" t="s">
        <v>3388</v>
      </c>
      <c r="F4248" s="104" t="s">
        <v>3389</v>
      </c>
      <c r="G4248" s="104" t="s">
        <v>3389</v>
      </c>
      <c r="H4248" s="104" t="s">
        <v>3389</v>
      </c>
      <c r="I4248" s="104" t="s">
        <v>3389</v>
      </c>
      <c r="J4248" s="107" t="s">
        <v>54</v>
      </c>
      <c r="K4248" s="138" t="s">
        <v>278</v>
      </c>
    </row>
    <row r="4249" spans="1:11" ht="25.5" hidden="1" x14ac:dyDescent="0.2">
      <c r="A4249" s="88">
        <v>2723</v>
      </c>
      <c r="B4249" s="102">
        <v>80188879</v>
      </c>
      <c r="C4249" s="114" t="s">
        <v>2542</v>
      </c>
      <c r="D4249" s="104" t="s">
        <v>1935</v>
      </c>
      <c r="E4249" s="132" t="s">
        <v>3388</v>
      </c>
      <c r="F4249" s="104" t="s">
        <v>3389</v>
      </c>
      <c r="G4249" s="104" t="s">
        <v>3389</v>
      </c>
      <c r="H4249" s="104" t="s">
        <v>3389</v>
      </c>
      <c r="I4249" s="104" t="s">
        <v>3389</v>
      </c>
      <c r="J4249" s="107" t="s">
        <v>54</v>
      </c>
      <c r="K4249" s="138" t="s">
        <v>278</v>
      </c>
    </row>
    <row r="4250" spans="1:11" ht="38.25" hidden="1" x14ac:dyDescent="0.2">
      <c r="A4250" s="88">
        <v>2724</v>
      </c>
      <c r="B4250" s="102">
        <v>80196149</v>
      </c>
      <c r="C4250" s="114" t="s">
        <v>2556</v>
      </c>
      <c r="D4250" s="108" t="s">
        <v>1995</v>
      </c>
      <c r="E4250" s="132" t="s">
        <v>3388</v>
      </c>
      <c r="F4250" s="104" t="s">
        <v>3389</v>
      </c>
      <c r="G4250" s="104" t="s">
        <v>3389</v>
      </c>
      <c r="H4250" s="104" t="s">
        <v>3389</v>
      </c>
      <c r="I4250" s="104" t="s">
        <v>3389</v>
      </c>
      <c r="J4250" s="104" t="s">
        <v>168</v>
      </c>
      <c r="K4250" s="138" t="s">
        <v>168</v>
      </c>
    </row>
    <row r="4251" spans="1:11" hidden="1" x14ac:dyDescent="0.2">
      <c r="A4251" s="88">
        <v>194</v>
      </c>
      <c r="B4251" s="95">
        <v>80213076</v>
      </c>
      <c r="C4251" s="124" t="s">
        <v>1781</v>
      </c>
      <c r="D4251" s="10" t="str">
        <f>VLOOKUP(B4251,[1]PLANTA!$A$2:$T$2334,20,0)</f>
        <v>Grupo de Recaudos y Subsidios Notariales</v>
      </c>
      <c r="E4251" s="100" t="s">
        <v>2651</v>
      </c>
      <c r="F4251" s="10" t="s">
        <v>2657</v>
      </c>
      <c r="G4251" s="11">
        <v>4210</v>
      </c>
      <c r="H4251" s="11">
        <v>16</v>
      </c>
      <c r="I4251" s="125">
        <v>7150</v>
      </c>
      <c r="J4251" s="94" t="s">
        <v>54</v>
      </c>
      <c r="K4251" s="136" t="s">
        <v>278</v>
      </c>
    </row>
    <row r="4252" spans="1:11" hidden="1" x14ac:dyDescent="0.2">
      <c r="A4252" s="1">
        <v>3189</v>
      </c>
      <c r="B4252" s="148">
        <v>80213076</v>
      </c>
      <c r="C4252" s="154" t="s">
        <v>1781</v>
      </c>
      <c r="D4252" s="145" t="s">
        <v>3689</v>
      </c>
      <c r="E4252" s="14" t="s">
        <v>3389</v>
      </c>
      <c r="F4252" s="145" t="s">
        <v>2657</v>
      </c>
      <c r="G4252" s="146">
        <v>4210</v>
      </c>
      <c r="H4252" s="146">
        <v>16</v>
      </c>
      <c r="I4252" s="153">
        <v>7150</v>
      </c>
      <c r="J4252" s="145" t="s">
        <v>3689</v>
      </c>
    </row>
    <row r="4253" spans="1:11" hidden="1" x14ac:dyDescent="0.2">
      <c r="A4253" s="88">
        <v>387</v>
      </c>
      <c r="B4253" s="95">
        <v>80223057</v>
      </c>
      <c r="C4253" s="124" t="s">
        <v>1782</v>
      </c>
      <c r="D4253" s="10" t="str">
        <f>VLOOKUP(B4253,[1]PLANTA!$A$2:$T$2334,20,0)</f>
        <v>Grupo Disciplinario de Investigación y Control</v>
      </c>
      <c r="E4253" s="100" t="s">
        <v>2651</v>
      </c>
      <c r="F4253" s="10" t="s">
        <v>2652</v>
      </c>
      <c r="G4253" s="11" t="s">
        <v>2662</v>
      </c>
      <c r="H4253" s="11" t="s">
        <v>2683</v>
      </c>
      <c r="I4253" s="125">
        <v>12020</v>
      </c>
      <c r="J4253" s="94" t="s">
        <v>54</v>
      </c>
      <c r="K4253" s="136" t="s">
        <v>278</v>
      </c>
    </row>
    <row r="4254" spans="1:11" hidden="1" x14ac:dyDescent="0.2">
      <c r="A4254" s="1">
        <v>3362</v>
      </c>
      <c r="B4254" s="148">
        <v>80223057</v>
      </c>
      <c r="C4254" s="154" t="s">
        <v>1782</v>
      </c>
      <c r="D4254" s="145" t="s">
        <v>3710</v>
      </c>
      <c r="E4254" s="14" t="s">
        <v>3389</v>
      </c>
      <c r="F4254" s="145" t="s">
        <v>2652</v>
      </c>
      <c r="G4254" s="146" t="s">
        <v>2662</v>
      </c>
      <c r="H4254" s="146" t="s">
        <v>2683</v>
      </c>
      <c r="I4254" s="153">
        <v>12020</v>
      </c>
      <c r="J4254" s="145" t="s">
        <v>3710</v>
      </c>
    </row>
    <row r="4255" spans="1:11" ht="38.25" hidden="1" x14ac:dyDescent="0.2">
      <c r="A4255" s="88">
        <v>2725</v>
      </c>
      <c r="B4255" s="105">
        <v>80233608</v>
      </c>
      <c r="C4255" s="115" t="s">
        <v>2322</v>
      </c>
      <c r="D4255" s="108" t="s">
        <v>1995</v>
      </c>
      <c r="E4255" s="132" t="s">
        <v>3388</v>
      </c>
      <c r="F4255" s="104" t="s">
        <v>3389</v>
      </c>
      <c r="G4255" s="104" t="s">
        <v>3389</v>
      </c>
      <c r="H4255" s="104" t="s">
        <v>3389</v>
      </c>
      <c r="I4255" s="104" t="s">
        <v>3389</v>
      </c>
      <c r="J4255" s="104" t="s">
        <v>168</v>
      </c>
      <c r="K4255" s="138" t="s">
        <v>168</v>
      </c>
    </row>
    <row r="4256" spans="1:11" ht="25.5" hidden="1" x14ac:dyDescent="0.2">
      <c r="A4256" s="88">
        <v>2726</v>
      </c>
      <c r="B4256" s="105">
        <v>80234496</v>
      </c>
      <c r="C4256" s="115" t="s">
        <v>2049</v>
      </c>
      <c r="D4256" s="104" t="s">
        <v>1939</v>
      </c>
      <c r="E4256" s="132" t="s">
        <v>3388</v>
      </c>
      <c r="F4256" s="104" t="s">
        <v>3389</v>
      </c>
      <c r="G4256" s="104" t="s">
        <v>3389</v>
      </c>
      <c r="H4256" s="104" t="s">
        <v>3389</v>
      </c>
      <c r="I4256" s="104" t="s">
        <v>3389</v>
      </c>
      <c r="J4256" s="107" t="s">
        <v>54</v>
      </c>
      <c r="K4256" s="138" t="s">
        <v>278</v>
      </c>
    </row>
    <row r="4257" spans="1:11" hidden="1" x14ac:dyDescent="0.2">
      <c r="A4257" s="88">
        <v>402</v>
      </c>
      <c r="B4257" s="95">
        <v>80236297</v>
      </c>
      <c r="C4257" s="124" t="s">
        <v>1783</v>
      </c>
      <c r="D4257" s="10" t="str">
        <f>VLOOKUP(B4257,[1]PLANTA!$A$2:$T$2334,20,0)</f>
        <v>DIRECCION DE DESARROLLO REGISTRAL</v>
      </c>
      <c r="E4257" s="100" t="s">
        <v>2651</v>
      </c>
      <c r="F4257" s="10" t="s">
        <v>2695</v>
      </c>
      <c r="G4257" s="11" t="s">
        <v>2709</v>
      </c>
      <c r="H4257" s="11" t="s">
        <v>2710</v>
      </c>
      <c r="I4257" s="125">
        <v>14000</v>
      </c>
      <c r="J4257" s="94" t="s">
        <v>54</v>
      </c>
      <c r="K4257" s="136" t="s">
        <v>278</v>
      </c>
    </row>
    <row r="4258" spans="1:11" hidden="1" x14ac:dyDescent="0.2">
      <c r="A4258" s="1">
        <v>3789</v>
      </c>
      <c r="B4258" s="148">
        <v>80236297</v>
      </c>
      <c r="C4258" s="154" t="s">
        <v>1783</v>
      </c>
      <c r="D4258" s="145" t="s">
        <v>3730</v>
      </c>
      <c r="E4258" s="14" t="s">
        <v>3389</v>
      </c>
      <c r="F4258" s="145" t="s">
        <v>2695</v>
      </c>
      <c r="G4258" s="146" t="s">
        <v>2709</v>
      </c>
      <c r="H4258" s="146" t="s">
        <v>2710</v>
      </c>
      <c r="I4258" s="153">
        <v>150030</v>
      </c>
      <c r="J4258" s="145" t="s">
        <v>3730</v>
      </c>
    </row>
    <row r="4259" spans="1:11" hidden="1" x14ac:dyDescent="0.2">
      <c r="A4259" s="88">
        <v>358</v>
      </c>
      <c r="B4259" s="95">
        <v>80236360</v>
      </c>
      <c r="C4259" s="124" t="s">
        <v>2809</v>
      </c>
      <c r="D4259" s="10" t="str">
        <f>VLOOKUP(B4259,[1]PLANTA!$A$2:$T$2334,20,0)</f>
        <v>DIRECCION DE REGISTRO</v>
      </c>
      <c r="E4259" s="100" t="s">
        <v>2651</v>
      </c>
      <c r="F4259" s="10" t="s">
        <v>2652</v>
      </c>
      <c r="G4259" s="11" t="s">
        <v>2662</v>
      </c>
      <c r="H4259" s="11" t="s">
        <v>2698</v>
      </c>
      <c r="I4259" s="125">
        <v>11100</v>
      </c>
      <c r="J4259" s="94" t="s">
        <v>54</v>
      </c>
      <c r="K4259" s="136" t="s">
        <v>278</v>
      </c>
    </row>
    <row r="4260" spans="1:11" hidden="1" x14ac:dyDescent="0.2">
      <c r="A4260" s="1">
        <v>4215</v>
      </c>
      <c r="B4260" s="148">
        <v>80236360</v>
      </c>
      <c r="C4260" s="154" t="s">
        <v>2809</v>
      </c>
      <c r="D4260" s="145" t="s">
        <v>3753</v>
      </c>
      <c r="E4260" s="14" t="s">
        <v>3389</v>
      </c>
      <c r="F4260" s="145" t="s">
        <v>2652</v>
      </c>
      <c r="G4260" s="146" t="s">
        <v>2662</v>
      </c>
      <c r="H4260" s="146" t="s">
        <v>2698</v>
      </c>
      <c r="I4260" s="153">
        <v>220040</v>
      </c>
      <c r="J4260" s="145" t="s">
        <v>3753</v>
      </c>
    </row>
    <row r="4261" spans="1:11" hidden="1" x14ac:dyDescent="0.2">
      <c r="A4261" s="88">
        <v>1175</v>
      </c>
      <c r="B4261" s="95">
        <v>80243832</v>
      </c>
      <c r="C4261" s="124" t="s">
        <v>3052</v>
      </c>
      <c r="D4261" s="10" t="str">
        <f>VLOOKUP(B4261,[1]PLANTA!$A$2:$T$2334,20,0)</f>
        <v>Grupo Operativo Bogotá Zona Sur</v>
      </c>
      <c r="E4261" s="100" t="s">
        <v>2651</v>
      </c>
      <c r="F4261" s="10" t="s">
        <v>2695</v>
      </c>
      <c r="G4261" s="11">
        <v>4044</v>
      </c>
      <c r="H4261" s="11">
        <v>11</v>
      </c>
      <c r="I4261" s="125">
        <v>210040</v>
      </c>
      <c r="J4261" s="94" t="s">
        <v>172</v>
      </c>
      <c r="K4261" s="136" t="s">
        <v>172</v>
      </c>
    </row>
    <row r="4262" spans="1:11" hidden="1" x14ac:dyDescent="0.2">
      <c r="A4262" s="1">
        <v>4124</v>
      </c>
      <c r="B4262" s="148">
        <v>80243832</v>
      </c>
      <c r="C4262" s="154" t="s">
        <v>3052</v>
      </c>
      <c r="D4262" s="145" t="s">
        <v>3749</v>
      </c>
      <c r="E4262" s="14" t="s">
        <v>3389</v>
      </c>
      <c r="F4262" s="145" t="s">
        <v>2695</v>
      </c>
      <c r="G4262" s="146">
        <v>4044</v>
      </c>
      <c r="H4262" s="146">
        <v>11</v>
      </c>
      <c r="I4262" s="153">
        <v>210040</v>
      </c>
      <c r="J4262" s="145" t="s">
        <v>3749</v>
      </c>
    </row>
    <row r="4263" spans="1:11" hidden="1" x14ac:dyDescent="0.2">
      <c r="A4263" s="88">
        <v>1166</v>
      </c>
      <c r="B4263" s="95">
        <v>80248765</v>
      </c>
      <c r="C4263" s="124" t="s">
        <v>3049</v>
      </c>
      <c r="D4263" s="10" t="str">
        <f>VLOOKUP(B4263,[1]PLANTA!$A$2:$T$2334,20,0)</f>
        <v>Grupo Operativo Bogotá Zona Sur</v>
      </c>
      <c r="E4263" s="100" t="s">
        <v>2651</v>
      </c>
      <c r="F4263" s="10" t="s">
        <v>2695</v>
      </c>
      <c r="G4263" s="11" t="s">
        <v>2709</v>
      </c>
      <c r="H4263" s="11" t="s">
        <v>2726</v>
      </c>
      <c r="I4263" s="125">
        <v>210040</v>
      </c>
      <c r="J4263" s="94" t="s">
        <v>172</v>
      </c>
      <c r="K4263" s="136" t="s">
        <v>172</v>
      </c>
    </row>
    <row r="4264" spans="1:11" hidden="1" x14ac:dyDescent="0.2">
      <c r="A4264" s="1">
        <v>4109</v>
      </c>
      <c r="B4264" s="148">
        <v>80248765</v>
      </c>
      <c r="C4264" s="154" t="s">
        <v>3049</v>
      </c>
      <c r="D4264" s="145" t="s">
        <v>3749</v>
      </c>
      <c r="E4264" s="14" t="s">
        <v>3389</v>
      </c>
      <c r="F4264" s="145" t="s">
        <v>2695</v>
      </c>
      <c r="G4264" s="146" t="s">
        <v>2709</v>
      </c>
      <c r="H4264" s="146" t="s">
        <v>2726</v>
      </c>
      <c r="I4264" s="153">
        <v>210040</v>
      </c>
      <c r="J4264" s="145" t="s">
        <v>3749</v>
      </c>
    </row>
    <row r="4265" spans="1:11" hidden="1" x14ac:dyDescent="0.2">
      <c r="A4265" s="88">
        <v>1279</v>
      </c>
      <c r="B4265" s="95">
        <v>80261387</v>
      </c>
      <c r="C4265" s="124" t="s">
        <v>1784</v>
      </c>
      <c r="D4265" s="10" t="str">
        <f>VLOOKUP(B4265,[1]PLANTA!$A$2:$T$2334,20,0)</f>
        <v>Grupo Operativo Bogotá Zona Centro</v>
      </c>
      <c r="E4265" s="100" t="s">
        <v>2653</v>
      </c>
      <c r="F4265" s="10" t="s">
        <v>2654</v>
      </c>
      <c r="G4265" s="11">
        <v>3124</v>
      </c>
      <c r="H4265" s="11">
        <v>16</v>
      </c>
      <c r="I4265" s="125">
        <v>220040</v>
      </c>
      <c r="J4265" s="94" t="s">
        <v>168</v>
      </c>
      <c r="K4265" s="136" t="s">
        <v>168</v>
      </c>
    </row>
    <row r="4266" spans="1:11" hidden="1" x14ac:dyDescent="0.2">
      <c r="A4266" s="1">
        <v>4102</v>
      </c>
      <c r="B4266" s="148">
        <v>80261387</v>
      </c>
      <c r="C4266" s="154" t="s">
        <v>1784</v>
      </c>
      <c r="D4266" s="145" t="s">
        <v>3749</v>
      </c>
      <c r="E4266" s="14" t="s">
        <v>3389</v>
      </c>
      <c r="F4266" s="145" t="s">
        <v>2654</v>
      </c>
      <c r="G4266" s="146">
        <v>3124</v>
      </c>
      <c r="H4266" s="146">
        <v>16</v>
      </c>
      <c r="I4266" s="153">
        <v>210040</v>
      </c>
      <c r="J4266" s="145" t="s">
        <v>3749</v>
      </c>
    </row>
    <row r="4267" spans="1:11" ht="25.5" hidden="1" x14ac:dyDescent="0.2">
      <c r="A4267" s="88">
        <v>2727</v>
      </c>
      <c r="B4267" s="102">
        <v>80262657</v>
      </c>
      <c r="C4267" s="114" t="s">
        <v>2548</v>
      </c>
      <c r="D4267" s="104" t="s">
        <v>2011</v>
      </c>
      <c r="E4267" s="132" t="s">
        <v>3388</v>
      </c>
      <c r="F4267" s="104" t="s">
        <v>3389</v>
      </c>
      <c r="G4267" s="104" t="s">
        <v>3389</v>
      </c>
      <c r="H4267" s="104" t="s">
        <v>3389</v>
      </c>
      <c r="I4267" s="104" t="s">
        <v>3389</v>
      </c>
      <c r="J4267" s="107" t="s">
        <v>54</v>
      </c>
      <c r="K4267" s="138" t="s">
        <v>278</v>
      </c>
    </row>
    <row r="4268" spans="1:11" hidden="1" x14ac:dyDescent="0.2">
      <c r="A4268" s="88">
        <v>110</v>
      </c>
      <c r="B4268" s="95">
        <v>80276325</v>
      </c>
      <c r="C4268" s="124" t="s">
        <v>1785</v>
      </c>
      <c r="D4268" s="10" t="str">
        <f>VLOOKUP(B4268,[1]PLANTA!$A$2:$T$2334,20,0)</f>
        <v>Grupo de Jurisdicción Coactiva</v>
      </c>
      <c r="E4268" s="100" t="s">
        <v>2651</v>
      </c>
      <c r="F4268" s="10" t="s">
        <v>2654</v>
      </c>
      <c r="G4268" s="11" t="s">
        <v>2723</v>
      </c>
      <c r="H4268" s="11" t="s">
        <v>2669</v>
      </c>
      <c r="I4268" s="125">
        <v>5700</v>
      </c>
      <c r="J4268" s="94" t="s">
        <v>54</v>
      </c>
      <c r="K4268" s="136" t="s">
        <v>278</v>
      </c>
    </row>
    <row r="4269" spans="1:11" hidden="1" x14ac:dyDescent="0.2">
      <c r="A4269" s="1">
        <v>3105</v>
      </c>
      <c r="B4269" s="148">
        <v>80276325</v>
      </c>
      <c r="C4269" s="154" t="s">
        <v>1785</v>
      </c>
      <c r="D4269" s="145" t="s">
        <v>3677</v>
      </c>
      <c r="E4269" s="14" t="s">
        <v>3389</v>
      </c>
      <c r="F4269" s="145" t="s">
        <v>2654</v>
      </c>
      <c r="G4269" s="146" t="s">
        <v>2723</v>
      </c>
      <c r="H4269" s="146" t="s">
        <v>2669</v>
      </c>
      <c r="I4269" s="153">
        <v>5700</v>
      </c>
      <c r="J4269" s="145" t="s">
        <v>3677</v>
      </c>
    </row>
    <row r="4270" spans="1:11" hidden="1" x14ac:dyDescent="0.2">
      <c r="A4270" s="88">
        <v>1280</v>
      </c>
      <c r="B4270" s="95">
        <v>80351328</v>
      </c>
      <c r="C4270" s="124" t="s">
        <v>1786</v>
      </c>
      <c r="D4270" s="10" t="str">
        <f>VLOOKUP(B4270,[1]PLANTA!$A$2:$T$2334,20,0)</f>
        <v>Grupo Operativo Bogotá Zona Centro</v>
      </c>
      <c r="E4270" s="100" t="s">
        <v>2653</v>
      </c>
      <c r="F4270" s="10" t="s">
        <v>2654</v>
      </c>
      <c r="G4270" s="11">
        <v>3124</v>
      </c>
      <c r="H4270" s="11">
        <v>14</v>
      </c>
      <c r="I4270" s="125">
        <v>220040</v>
      </c>
      <c r="J4270" s="94" t="s">
        <v>168</v>
      </c>
      <c r="K4270" s="136" t="s">
        <v>168</v>
      </c>
    </row>
    <row r="4271" spans="1:11" hidden="1" x14ac:dyDescent="0.2">
      <c r="A4271" s="1">
        <v>4218</v>
      </c>
      <c r="B4271" s="148">
        <v>80351328</v>
      </c>
      <c r="C4271" s="154" t="s">
        <v>1786</v>
      </c>
      <c r="D4271" s="145" t="s">
        <v>3753</v>
      </c>
      <c r="E4271" s="14" t="s">
        <v>3389</v>
      </c>
      <c r="F4271" s="145" t="s">
        <v>2654</v>
      </c>
      <c r="G4271" s="146">
        <v>3124</v>
      </c>
      <c r="H4271" s="146">
        <v>14</v>
      </c>
      <c r="I4271" s="153">
        <v>220040</v>
      </c>
      <c r="J4271" s="145" t="s">
        <v>3753</v>
      </c>
    </row>
    <row r="4272" spans="1:11" hidden="1" x14ac:dyDescent="0.2">
      <c r="A4272" s="88">
        <v>1116</v>
      </c>
      <c r="B4272" s="95">
        <v>80363888</v>
      </c>
      <c r="C4272" s="124" t="s">
        <v>1787</v>
      </c>
      <c r="D4272" s="10" t="str">
        <f>VLOOKUP(B4272,[1]PLANTA!$A$2:$T$2334,20,0)</f>
        <v>Grupo Jurídico Bogotá Zona Sur</v>
      </c>
      <c r="E4272" s="100" t="s">
        <v>2653</v>
      </c>
      <c r="F4272" s="10" t="s">
        <v>2652</v>
      </c>
      <c r="G4272" s="11">
        <v>2044</v>
      </c>
      <c r="H4272" s="11" t="s">
        <v>2694</v>
      </c>
      <c r="I4272" s="125">
        <v>210020</v>
      </c>
      <c r="J4272" s="94" t="s">
        <v>172</v>
      </c>
      <c r="K4272" s="136" t="s">
        <v>172</v>
      </c>
    </row>
    <row r="4273" spans="1:11" hidden="1" x14ac:dyDescent="0.2">
      <c r="A4273" s="1">
        <v>4060</v>
      </c>
      <c r="B4273" s="148">
        <v>80363888</v>
      </c>
      <c r="C4273" s="154" t="s">
        <v>1787</v>
      </c>
      <c r="D4273" s="145" t="s">
        <v>3747</v>
      </c>
      <c r="E4273" s="14" t="s">
        <v>3389</v>
      </c>
      <c r="F4273" s="145" t="s">
        <v>2652</v>
      </c>
      <c r="G4273" s="146">
        <v>2044</v>
      </c>
      <c r="H4273" s="146" t="s">
        <v>2694</v>
      </c>
      <c r="I4273" s="153">
        <v>210020</v>
      </c>
      <c r="J4273" s="145" t="s">
        <v>3747</v>
      </c>
    </row>
    <row r="4274" spans="1:11" hidden="1" x14ac:dyDescent="0.2">
      <c r="A4274" s="88">
        <v>1278</v>
      </c>
      <c r="B4274" s="95">
        <v>80365163</v>
      </c>
      <c r="C4274" s="124" t="s">
        <v>1788</v>
      </c>
      <c r="D4274" s="10" t="str">
        <f>VLOOKUP(B4274,[1]PLANTA!$A$2:$T$2334,20,0)</f>
        <v>Grupo Operativo Bogotá Zona Centro</v>
      </c>
      <c r="E4274" s="100" t="s">
        <v>2653</v>
      </c>
      <c r="F4274" s="10" t="s">
        <v>2652</v>
      </c>
      <c r="G4274" s="11">
        <v>2044</v>
      </c>
      <c r="H4274" s="11">
        <v>10</v>
      </c>
      <c r="I4274" s="125">
        <v>220040</v>
      </c>
      <c r="J4274" s="94" t="s">
        <v>168</v>
      </c>
      <c r="K4274" s="136" t="s">
        <v>168</v>
      </c>
    </row>
    <row r="4275" spans="1:11" hidden="1" x14ac:dyDescent="0.2">
      <c r="A4275" s="1">
        <v>3171</v>
      </c>
      <c r="B4275" s="148">
        <v>80365163</v>
      </c>
      <c r="C4275" s="154" t="s">
        <v>1788</v>
      </c>
      <c r="D4275" s="145" t="s">
        <v>3688</v>
      </c>
      <c r="E4275" s="14" t="s">
        <v>3389</v>
      </c>
      <c r="F4275" s="145" t="s">
        <v>2652</v>
      </c>
      <c r="G4275" s="146">
        <v>2044</v>
      </c>
      <c r="H4275" s="146">
        <v>10</v>
      </c>
      <c r="I4275" s="153">
        <v>7140</v>
      </c>
      <c r="J4275" s="145" t="s">
        <v>3688</v>
      </c>
    </row>
    <row r="4276" spans="1:11" ht="38.25" hidden="1" x14ac:dyDescent="0.2">
      <c r="A4276" s="88">
        <v>2728</v>
      </c>
      <c r="B4276" s="102">
        <v>80368288</v>
      </c>
      <c r="C4276" s="114" t="s">
        <v>2577</v>
      </c>
      <c r="D4276" s="104" t="s">
        <v>2578</v>
      </c>
      <c r="E4276" s="132" t="s">
        <v>3388</v>
      </c>
      <c r="F4276" s="104" t="s">
        <v>3389</v>
      </c>
      <c r="G4276" s="104" t="s">
        <v>3389</v>
      </c>
      <c r="H4276" s="104" t="s">
        <v>3389</v>
      </c>
      <c r="I4276" s="104" t="s">
        <v>3389</v>
      </c>
      <c r="J4276" s="107" t="s">
        <v>54</v>
      </c>
      <c r="K4276" s="138" t="s">
        <v>278</v>
      </c>
    </row>
    <row r="4277" spans="1:11" hidden="1" x14ac:dyDescent="0.2">
      <c r="A4277" s="88">
        <v>141</v>
      </c>
      <c r="B4277" s="95">
        <v>80372603</v>
      </c>
      <c r="C4277" s="124" t="s">
        <v>1789</v>
      </c>
      <c r="D4277" s="10" t="str">
        <f>VLOOKUP(B4277,[1]PLANTA!$A$2:$T$2334,20,0)</f>
        <v>Grupo de Apoyo Administrativo y Logístico</v>
      </c>
      <c r="E4277" s="100" t="s">
        <v>2653</v>
      </c>
      <c r="F4277" s="10" t="s">
        <v>2695</v>
      </c>
      <c r="G4277" s="11">
        <v>4044</v>
      </c>
      <c r="H4277" s="11">
        <v>18</v>
      </c>
      <c r="I4277" s="125">
        <v>7080</v>
      </c>
      <c r="J4277" s="94" t="s">
        <v>54</v>
      </c>
      <c r="K4277" s="136" t="s">
        <v>278</v>
      </c>
    </row>
    <row r="4278" spans="1:11" hidden="1" x14ac:dyDescent="0.2">
      <c r="A4278" s="1">
        <v>3136</v>
      </c>
      <c r="B4278" s="148">
        <v>80372603</v>
      </c>
      <c r="C4278" s="154" t="s">
        <v>1789</v>
      </c>
      <c r="D4278" s="145" t="s">
        <v>3683</v>
      </c>
      <c r="E4278" s="14" t="s">
        <v>3389</v>
      </c>
      <c r="F4278" s="145" t="s">
        <v>2695</v>
      </c>
      <c r="G4278" s="146">
        <v>4044</v>
      </c>
      <c r="H4278" s="146">
        <v>18</v>
      </c>
      <c r="I4278" s="153">
        <v>7080</v>
      </c>
      <c r="J4278" s="145" t="s">
        <v>3683</v>
      </c>
    </row>
    <row r="4279" spans="1:11" hidden="1" x14ac:dyDescent="0.2">
      <c r="A4279" s="88">
        <v>320</v>
      </c>
      <c r="B4279" s="95">
        <v>80390969</v>
      </c>
      <c r="C4279" s="124" t="s">
        <v>1790</v>
      </c>
      <c r="D4279" s="10" t="str">
        <f>VLOOKUP(B4279,[1]PLANTA!$A$2:$T$2334,20,0)</f>
        <v>DIRECCION DE GESTION NOTARIAL</v>
      </c>
      <c r="E4279" s="100" t="s">
        <v>2651</v>
      </c>
      <c r="F4279" s="10" t="s">
        <v>2654</v>
      </c>
      <c r="G4279" s="11" t="s">
        <v>2723</v>
      </c>
      <c r="H4279" s="11" t="s">
        <v>2669</v>
      </c>
      <c r="I4279" s="125">
        <v>9100</v>
      </c>
      <c r="J4279" s="94" t="s">
        <v>54</v>
      </c>
      <c r="K4279" s="136" t="s">
        <v>278</v>
      </c>
    </row>
    <row r="4280" spans="1:11" hidden="1" x14ac:dyDescent="0.2">
      <c r="A4280" s="1">
        <v>3301</v>
      </c>
      <c r="B4280" s="148">
        <v>80390969</v>
      </c>
      <c r="C4280" s="154" t="s">
        <v>1790</v>
      </c>
      <c r="D4280" s="145" t="s">
        <v>3702</v>
      </c>
      <c r="E4280" s="14" t="s">
        <v>3389</v>
      </c>
      <c r="F4280" s="145" t="s">
        <v>2654</v>
      </c>
      <c r="G4280" s="146" t="s">
        <v>2723</v>
      </c>
      <c r="H4280" s="146" t="s">
        <v>2669</v>
      </c>
      <c r="I4280" s="153">
        <v>9100</v>
      </c>
      <c r="J4280" s="145" t="s">
        <v>3702</v>
      </c>
    </row>
    <row r="4281" spans="1:11" hidden="1" x14ac:dyDescent="0.2">
      <c r="A4281" s="88">
        <v>1373</v>
      </c>
      <c r="B4281" s="95">
        <v>80408066</v>
      </c>
      <c r="C4281" s="124" t="s">
        <v>1791</v>
      </c>
      <c r="D4281" s="10" t="str">
        <f>VLOOKUP(B4281,[1]PLANTA!$A$2:$T$2334,20,0)</f>
        <v>Grupo Administrativo Bogotá Zona Norte</v>
      </c>
      <c r="E4281" s="100" t="s">
        <v>2651</v>
      </c>
      <c r="F4281" s="10" t="s">
        <v>2652</v>
      </c>
      <c r="G4281" s="11">
        <v>2044</v>
      </c>
      <c r="H4281" s="11">
        <v>10</v>
      </c>
      <c r="I4281" s="125">
        <v>230030</v>
      </c>
      <c r="J4281" s="94" t="s">
        <v>161</v>
      </c>
      <c r="K4281" s="136" t="s">
        <v>161</v>
      </c>
    </row>
    <row r="4282" spans="1:11" hidden="1" x14ac:dyDescent="0.2">
      <c r="A4282" s="1">
        <v>4303</v>
      </c>
      <c r="B4282" s="148">
        <v>80408066</v>
      </c>
      <c r="C4282" s="154" t="s">
        <v>1791</v>
      </c>
      <c r="D4282" s="145" t="s">
        <v>3756</v>
      </c>
      <c r="E4282" s="14" t="s">
        <v>3389</v>
      </c>
      <c r="F4282" s="145" t="s">
        <v>2652</v>
      </c>
      <c r="G4282" s="146">
        <v>2044</v>
      </c>
      <c r="H4282" s="146">
        <v>10</v>
      </c>
      <c r="I4282" s="153">
        <v>230030</v>
      </c>
      <c r="J4282" s="145" t="s">
        <v>3756</v>
      </c>
    </row>
    <row r="4283" spans="1:11" hidden="1" x14ac:dyDescent="0.2">
      <c r="A4283" s="88">
        <v>1125</v>
      </c>
      <c r="B4283" s="95">
        <v>80413135</v>
      </c>
      <c r="C4283" s="124" t="s">
        <v>1792</v>
      </c>
      <c r="D4283" s="10" t="str">
        <f>VLOOKUP(B4283,[1]PLANTA!$A$2:$T$2334,20,0)</f>
        <v>Grupo Jurídico Bogotá Zona Sur</v>
      </c>
      <c r="E4283" s="100" t="s">
        <v>2653</v>
      </c>
      <c r="F4283" s="10" t="s">
        <v>2654</v>
      </c>
      <c r="G4283" s="11">
        <v>3124</v>
      </c>
      <c r="H4283" s="11">
        <v>14</v>
      </c>
      <c r="I4283" s="125">
        <v>210020</v>
      </c>
      <c r="J4283" s="94" t="s">
        <v>172</v>
      </c>
      <c r="K4283" s="136" t="s">
        <v>172</v>
      </c>
    </row>
    <row r="4284" spans="1:11" hidden="1" x14ac:dyDescent="0.2">
      <c r="A4284" s="1">
        <v>4069</v>
      </c>
      <c r="B4284" s="148">
        <v>80413135</v>
      </c>
      <c r="C4284" s="154" t="s">
        <v>1792</v>
      </c>
      <c r="D4284" s="145" t="s">
        <v>3747</v>
      </c>
      <c r="E4284" s="14" t="s">
        <v>3389</v>
      </c>
      <c r="F4284" s="145" t="s">
        <v>2654</v>
      </c>
      <c r="G4284" s="146">
        <v>3124</v>
      </c>
      <c r="H4284" s="146">
        <v>14</v>
      </c>
      <c r="I4284" s="153">
        <v>210020</v>
      </c>
      <c r="J4284" s="145" t="s">
        <v>3747</v>
      </c>
    </row>
    <row r="4285" spans="1:11" hidden="1" x14ac:dyDescent="0.2">
      <c r="A4285" s="88">
        <v>381</v>
      </c>
      <c r="B4285" s="95">
        <v>80414133</v>
      </c>
      <c r="C4285" s="124" t="s">
        <v>1793</v>
      </c>
      <c r="D4285" s="10" t="str">
        <f>VLOOKUP(B4285,[1]PLANTA!$A$2:$T$2334,20,0)</f>
        <v>Grupo Disciplinario de Investigación y Control</v>
      </c>
      <c r="E4285" s="100" t="s">
        <v>2651</v>
      </c>
      <c r="F4285" s="10" t="s">
        <v>2652</v>
      </c>
      <c r="G4285" s="11" t="s">
        <v>2662</v>
      </c>
      <c r="H4285" s="11" t="s">
        <v>2698</v>
      </c>
      <c r="I4285" s="125">
        <v>12020</v>
      </c>
      <c r="J4285" s="94" t="s">
        <v>54</v>
      </c>
      <c r="K4285" s="136" t="s">
        <v>278</v>
      </c>
    </row>
    <row r="4286" spans="1:11" hidden="1" x14ac:dyDescent="0.2">
      <c r="A4286" s="1">
        <v>3357</v>
      </c>
      <c r="B4286" s="148">
        <v>80414133</v>
      </c>
      <c r="C4286" s="154" t="s">
        <v>1793</v>
      </c>
      <c r="D4286" s="145" t="s">
        <v>3710</v>
      </c>
      <c r="E4286" s="14" t="s">
        <v>3389</v>
      </c>
      <c r="F4286" s="145" t="s">
        <v>2652</v>
      </c>
      <c r="G4286" s="146" t="s">
        <v>2662</v>
      </c>
      <c r="H4286" s="146" t="s">
        <v>2698</v>
      </c>
      <c r="I4286" s="153">
        <v>12020</v>
      </c>
      <c r="J4286" s="145" t="s">
        <v>3710</v>
      </c>
    </row>
    <row r="4287" spans="1:11" ht="25.5" hidden="1" x14ac:dyDescent="0.2">
      <c r="A4287" s="88">
        <v>2729</v>
      </c>
      <c r="B4287" s="105">
        <v>80426698</v>
      </c>
      <c r="C4287" s="115" t="s">
        <v>2003</v>
      </c>
      <c r="D4287" s="108" t="s">
        <v>2004</v>
      </c>
      <c r="E4287" s="132" t="s">
        <v>3388</v>
      </c>
      <c r="F4287" s="104" t="s">
        <v>3389</v>
      </c>
      <c r="G4287" s="104" t="s">
        <v>3389</v>
      </c>
      <c r="H4287" s="104" t="s">
        <v>3389</v>
      </c>
      <c r="I4287" s="104" t="s">
        <v>3389</v>
      </c>
      <c r="J4287" s="104" t="s">
        <v>172</v>
      </c>
      <c r="K4287" s="138" t="s">
        <v>172</v>
      </c>
    </row>
    <row r="4288" spans="1:11" ht="38.25" hidden="1" x14ac:dyDescent="0.2">
      <c r="A4288" s="88">
        <v>2730</v>
      </c>
      <c r="B4288" s="105">
        <v>80501893</v>
      </c>
      <c r="C4288" s="115" t="s">
        <v>2195</v>
      </c>
      <c r="D4288" s="104" t="s">
        <v>2121</v>
      </c>
      <c r="E4288" s="132" t="s">
        <v>3388</v>
      </c>
      <c r="F4288" s="104" t="s">
        <v>3389</v>
      </c>
      <c r="G4288" s="104" t="s">
        <v>3389</v>
      </c>
      <c r="H4288" s="104" t="s">
        <v>3389</v>
      </c>
      <c r="I4288" s="104" t="s">
        <v>3389</v>
      </c>
      <c r="J4288" s="107" t="s">
        <v>54</v>
      </c>
      <c r="K4288" s="138" t="s">
        <v>278</v>
      </c>
    </row>
    <row r="4289" spans="1:11" hidden="1" x14ac:dyDescent="0.2">
      <c r="A4289" s="88">
        <v>2731</v>
      </c>
      <c r="B4289" s="105">
        <v>80504624</v>
      </c>
      <c r="C4289" s="115" t="s">
        <v>2208</v>
      </c>
      <c r="D4289" s="104" t="s">
        <v>2060</v>
      </c>
      <c r="E4289" s="132" t="s">
        <v>3388</v>
      </c>
      <c r="F4289" s="104" t="s">
        <v>3389</v>
      </c>
      <c r="G4289" s="104" t="s">
        <v>3389</v>
      </c>
      <c r="H4289" s="104" t="s">
        <v>3389</v>
      </c>
      <c r="I4289" s="104" t="s">
        <v>3389</v>
      </c>
      <c r="J4289" s="107" t="s">
        <v>54</v>
      </c>
      <c r="K4289" s="138" t="s">
        <v>278</v>
      </c>
    </row>
    <row r="4290" spans="1:11" ht="25.5" hidden="1" x14ac:dyDescent="0.2">
      <c r="A4290" s="88">
        <v>2732</v>
      </c>
      <c r="B4290" s="102">
        <v>80550594</v>
      </c>
      <c r="C4290" s="114" t="s">
        <v>2426</v>
      </c>
      <c r="D4290" s="104" t="s">
        <v>2135</v>
      </c>
      <c r="E4290" s="132" t="s">
        <v>3388</v>
      </c>
      <c r="F4290" s="104" t="s">
        <v>3389</v>
      </c>
      <c r="G4290" s="104" t="s">
        <v>3389</v>
      </c>
      <c r="H4290" s="104" t="s">
        <v>3389</v>
      </c>
      <c r="I4290" s="104" t="s">
        <v>3389</v>
      </c>
      <c r="J4290" s="104" t="s">
        <v>167</v>
      </c>
      <c r="K4290" s="138" t="s">
        <v>161</v>
      </c>
    </row>
    <row r="4291" spans="1:11" hidden="1" x14ac:dyDescent="0.2">
      <c r="A4291" s="88">
        <v>1365</v>
      </c>
      <c r="B4291" s="95">
        <v>80729076</v>
      </c>
      <c r="C4291" s="124" t="s">
        <v>3097</v>
      </c>
      <c r="D4291" s="10" t="str">
        <f>VLOOKUP(B4291,[1]PLANTA!$A$2:$T$2334,20,0)</f>
        <v>Grupo Jurídico Bogotá Zona Norte</v>
      </c>
      <c r="E4291" s="100" t="s">
        <v>2651</v>
      </c>
      <c r="F4291" s="10" t="s">
        <v>2695</v>
      </c>
      <c r="G4291" s="11" t="s">
        <v>2709</v>
      </c>
      <c r="H4291" s="11" t="s">
        <v>2735</v>
      </c>
      <c r="I4291" s="125">
        <v>230020</v>
      </c>
      <c r="J4291" s="94" t="s">
        <v>161</v>
      </c>
      <c r="K4291" s="136" t="s">
        <v>161</v>
      </c>
    </row>
    <row r="4292" spans="1:11" hidden="1" x14ac:dyDescent="0.2">
      <c r="A4292" s="1">
        <v>4293</v>
      </c>
      <c r="B4292" s="148">
        <v>80729076</v>
      </c>
      <c r="C4292" s="154" t="s">
        <v>3097</v>
      </c>
      <c r="D4292" s="145" t="s">
        <v>3755</v>
      </c>
      <c r="E4292" s="14" t="s">
        <v>3389</v>
      </c>
      <c r="F4292" s="145" t="s">
        <v>2695</v>
      </c>
      <c r="G4292" s="146" t="s">
        <v>2709</v>
      </c>
      <c r="H4292" s="146" t="s">
        <v>2735</v>
      </c>
      <c r="I4292" s="153">
        <v>230020</v>
      </c>
      <c r="J4292" s="145" t="s">
        <v>3755</v>
      </c>
    </row>
    <row r="4293" spans="1:11" hidden="1" x14ac:dyDescent="0.2">
      <c r="A4293" s="88">
        <v>386</v>
      </c>
      <c r="B4293" s="95">
        <v>80756072</v>
      </c>
      <c r="C4293" s="124" t="s">
        <v>1794</v>
      </c>
      <c r="D4293" s="10" t="str">
        <f>VLOOKUP(B4293,[1]PLANTA!$A$2:$T$2334,20,0)</f>
        <v>Grupo Disciplinario de Investigación y Control</v>
      </c>
      <c r="E4293" s="100" t="s">
        <v>2651</v>
      </c>
      <c r="F4293" s="10" t="s">
        <v>2652</v>
      </c>
      <c r="G4293" s="11" t="s">
        <v>2662</v>
      </c>
      <c r="H4293" s="11" t="s">
        <v>2671</v>
      </c>
      <c r="I4293" s="125">
        <v>12020</v>
      </c>
      <c r="J4293" s="94" t="s">
        <v>54</v>
      </c>
      <c r="K4293" s="136" t="s">
        <v>278</v>
      </c>
    </row>
    <row r="4294" spans="1:11" hidden="1" x14ac:dyDescent="0.2">
      <c r="A4294" s="1">
        <v>3361</v>
      </c>
      <c r="B4294" s="148">
        <v>80756072</v>
      </c>
      <c r="C4294" s="154" t="s">
        <v>1794</v>
      </c>
      <c r="D4294" s="145" t="s">
        <v>3710</v>
      </c>
      <c r="E4294" s="14" t="s">
        <v>3389</v>
      </c>
      <c r="F4294" s="145" t="s">
        <v>2652</v>
      </c>
      <c r="G4294" s="146" t="s">
        <v>2662</v>
      </c>
      <c r="H4294" s="146" t="s">
        <v>2671</v>
      </c>
      <c r="I4294" s="153">
        <v>12020</v>
      </c>
      <c r="J4294" s="145" t="s">
        <v>3710</v>
      </c>
    </row>
    <row r="4295" spans="1:11" hidden="1" x14ac:dyDescent="0.2">
      <c r="A4295" s="88">
        <v>2733</v>
      </c>
      <c r="B4295" s="102">
        <v>80758216</v>
      </c>
      <c r="C4295" s="114" t="s">
        <v>2430</v>
      </c>
      <c r="D4295" s="108" t="s">
        <v>1932</v>
      </c>
      <c r="E4295" s="132" t="s">
        <v>3388</v>
      </c>
      <c r="F4295" s="104" t="s">
        <v>3389</v>
      </c>
      <c r="G4295" s="104" t="s">
        <v>3389</v>
      </c>
      <c r="H4295" s="104" t="s">
        <v>3389</v>
      </c>
      <c r="I4295" s="104" t="s">
        <v>3389</v>
      </c>
      <c r="J4295" s="107" t="s">
        <v>54</v>
      </c>
      <c r="K4295" s="138" t="s">
        <v>278</v>
      </c>
    </row>
    <row r="4296" spans="1:11" hidden="1" x14ac:dyDescent="0.2">
      <c r="A4296" s="88">
        <v>334</v>
      </c>
      <c r="B4296" s="95">
        <v>80758923</v>
      </c>
      <c r="C4296" s="124" t="s">
        <v>2803</v>
      </c>
      <c r="D4296" s="10" t="str">
        <f>VLOOKUP(B4296,[1]PLANTA!$A$2:$T$2334,20,0)</f>
        <v>Grupo de Actividades Notariales</v>
      </c>
      <c r="E4296" s="100" t="s">
        <v>2651</v>
      </c>
      <c r="F4296" s="10" t="s">
        <v>2652</v>
      </c>
      <c r="G4296" s="11" t="s">
        <v>2662</v>
      </c>
      <c r="H4296" s="11" t="s">
        <v>2698</v>
      </c>
      <c r="I4296" s="125">
        <v>9120</v>
      </c>
      <c r="J4296" s="94" t="s">
        <v>54</v>
      </c>
      <c r="K4296" s="136" t="s">
        <v>278</v>
      </c>
    </row>
    <row r="4297" spans="1:11" hidden="1" x14ac:dyDescent="0.2">
      <c r="A4297" s="1">
        <v>3312</v>
      </c>
      <c r="B4297" s="148">
        <v>80758923</v>
      </c>
      <c r="C4297" s="154" t="s">
        <v>2803</v>
      </c>
      <c r="D4297" s="145" t="s">
        <v>3703</v>
      </c>
      <c r="E4297" s="14" t="s">
        <v>3389</v>
      </c>
      <c r="F4297" s="145" t="s">
        <v>2652</v>
      </c>
      <c r="G4297" s="146" t="s">
        <v>2662</v>
      </c>
      <c r="H4297" s="146" t="s">
        <v>2698</v>
      </c>
      <c r="I4297" s="153">
        <v>9120</v>
      </c>
      <c r="J4297" s="145" t="s">
        <v>3703</v>
      </c>
    </row>
    <row r="4298" spans="1:11" hidden="1" x14ac:dyDescent="0.2">
      <c r="A4298" s="88">
        <v>240</v>
      </c>
      <c r="B4298" s="95">
        <v>80762222</v>
      </c>
      <c r="C4298" s="124" t="s">
        <v>1795</v>
      </c>
      <c r="D4298" s="10" t="str">
        <f>VLOOKUP(B4298,[1]PLANTA!$A$2:$T$2334,20,0)</f>
        <v>Grupo de Administración del Talento Humano</v>
      </c>
      <c r="E4298" s="100" t="s">
        <v>2651</v>
      </c>
      <c r="F4298" s="10" t="s">
        <v>2652</v>
      </c>
      <c r="G4298" s="11" t="s">
        <v>2662</v>
      </c>
      <c r="H4298" s="11" t="s">
        <v>2663</v>
      </c>
      <c r="I4298" s="125">
        <v>7230</v>
      </c>
      <c r="J4298" s="94" t="s">
        <v>54</v>
      </c>
      <c r="K4298" s="136" t="s">
        <v>278</v>
      </c>
    </row>
    <row r="4299" spans="1:11" hidden="1" x14ac:dyDescent="0.2">
      <c r="A4299" s="1">
        <v>3087</v>
      </c>
      <c r="B4299" s="148">
        <v>80762222</v>
      </c>
      <c r="C4299" s="154" t="s">
        <v>1795</v>
      </c>
      <c r="D4299" s="145" t="s">
        <v>3671</v>
      </c>
      <c r="E4299" s="14" t="s">
        <v>3389</v>
      </c>
      <c r="F4299" s="145" t="s">
        <v>2652</v>
      </c>
      <c r="G4299" s="146" t="s">
        <v>2662</v>
      </c>
      <c r="H4299" s="146" t="s">
        <v>2663</v>
      </c>
      <c r="I4299" s="153">
        <v>4300</v>
      </c>
      <c r="J4299" s="145" t="s">
        <v>3671</v>
      </c>
    </row>
    <row r="4300" spans="1:11" ht="25.5" hidden="1" x14ac:dyDescent="0.2">
      <c r="A4300" s="88">
        <v>2734</v>
      </c>
      <c r="B4300" s="102">
        <v>80766734</v>
      </c>
      <c r="C4300" s="114" t="s">
        <v>1938</v>
      </c>
      <c r="D4300" s="108" t="s">
        <v>1939</v>
      </c>
      <c r="E4300" s="132" t="s">
        <v>3388</v>
      </c>
      <c r="F4300" s="104" t="s">
        <v>3389</v>
      </c>
      <c r="G4300" s="104" t="s">
        <v>3389</v>
      </c>
      <c r="H4300" s="104" t="s">
        <v>3389</v>
      </c>
      <c r="I4300" s="104" t="s">
        <v>3389</v>
      </c>
      <c r="J4300" s="107" t="s">
        <v>54</v>
      </c>
      <c r="K4300" s="138" t="s">
        <v>278</v>
      </c>
    </row>
    <row r="4301" spans="1:11" ht="25.5" hidden="1" x14ac:dyDescent="0.2">
      <c r="A4301" s="88">
        <v>2735</v>
      </c>
      <c r="B4301" s="105">
        <v>80773779</v>
      </c>
      <c r="C4301" s="115" t="s">
        <v>1917</v>
      </c>
      <c r="D4301" s="104" t="s">
        <v>1951</v>
      </c>
      <c r="E4301" s="132" t="s">
        <v>3388</v>
      </c>
      <c r="F4301" s="104" t="s">
        <v>3389</v>
      </c>
      <c r="G4301" s="104" t="s">
        <v>3389</v>
      </c>
      <c r="H4301" s="104" t="s">
        <v>3389</v>
      </c>
      <c r="I4301" s="104" t="s">
        <v>3389</v>
      </c>
      <c r="J4301" s="107" t="s">
        <v>54</v>
      </c>
      <c r="K4301" s="138" t="s">
        <v>278</v>
      </c>
    </row>
    <row r="4302" spans="1:11" hidden="1" x14ac:dyDescent="0.2">
      <c r="A4302" s="88">
        <v>2301</v>
      </c>
      <c r="B4302" s="95">
        <v>80796421</v>
      </c>
      <c r="C4302" s="124" t="s">
        <v>3384</v>
      </c>
      <c r="D4302" s="10" t="str">
        <f>VLOOKUP(B4302,[1]PLANTA_TEMPORAL!$A$2:$T$2334,20,0)</f>
        <v>Grupo Jurídico de Protección Patrimonial y de Justicia y Paz</v>
      </c>
      <c r="E4302" s="100" t="s">
        <v>3364</v>
      </c>
      <c r="F4302" s="10" t="s">
        <v>2660</v>
      </c>
      <c r="G4302" s="11" t="s">
        <v>2668</v>
      </c>
      <c r="H4302" s="11" t="s">
        <v>2717</v>
      </c>
      <c r="I4302" s="125">
        <v>17030</v>
      </c>
      <c r="J4302" s="94" t="s">
        <v>54</v>
      </c>
      <c r="K4302" s="136" t="s">
        <v>3358</v>
      </c>
    </row>
    <row r="4303" spans="1:11" ht="38.25" hidden="1" x14ac:dyDescent="0.2">
      <c r="A4303" s="88">
        <v>2736</v>
      </c>
      <c r="B4303" s="105">
        <v>80799741</v>
      </c>
      <c r="C4303" s="115" t="s">
        <v>2252</v>
      </c>
      <c r="D4303" s="108" t="s">
        <v>1995</v>
      </c>
      <c r="E4303" s="132" t="s">
        <v>3388</v>
      </c>
      <c r="F4303" s="104" t="s">
        <v>3389</v>
      </c>
      <c r="G4303" s="104" t="s">
        <v>3389</v>
      </c>
      <c r="H4303" s="104" t="s">
        <v>3389</v>
      </c>
      <c r="I4303" s="104" t="s">
        <v>3389</v>
      </c>
      <c r="J4303" s="104" t="s">
        <v>168</v>
      </c>
      <c r="K4303" s="138" t="s">
        <v>168</v>
      </c>
    </row>
    <row r="4304" spans="1:11" ht="38.25" hidden="1" x14ac:dyDescent="0.2">
      <c r="A4304" s="88">
        <v>2737</v>
      </c>
      <c r="B4304" s="105">
        <v>80816126</v>
      </c>
      <c r="C4304" s="115" t="s">
        <v>2061</v>
      </c>
      <c r="D4304" s="108" t="s">
        <v>1995</v>
      </c>
      <c r="E4304" s="132" t="s">
        <v>3388</v>
      </c>
      <c r="F4304" s="104" t="s">
        <v>3389</v>
      </c>
      <c r="G4304" s="104" t="s">
        <v>3389</v>
      </c>
      <c r="H4304" s="104" t="s">
        <v>3389</v>
      </c>
      <c r="I4304" s="104" t="s">
        <v>3389</v>
      </c>
      <c r="J4304" s="104" t="s">
        <v>168</v>
      </c>
      <c r="K4304" s="138" t="s">
        <v>168</v>
      </c>
    </row>
    <row r="4305" spans="1:11" hidden="1" x14ac:dyDescent="0.2">
      <c r="A4305" s="88">
        <v>195</v>
      </c>
      <c r="B4305" s="95">
        <v>80820054</v>
      </c>
      <c r="C4305" s="124" t="s">
        <v>1863</v>
      </c>
      <c r="D4305" s="10" t="str">
        <f>VLOOKUP(B4305,[1]PLANTA!$A$2:$T$2334,20,0)</f>
        <v>Grupo de Recaudos y Subsidios Notariales</v>
      </c>
      <c r="E4305" s="100" t="s">
        <v>2651</v>
      </c>
      <c r="F4305" s="10" t="s">
        <v>2657</v>
      </c>
      <c r="G4305" s="11">
        <v>4210</v>
      </c>
      <c r="H4305" s="11">
        <v>16</v>
      </c>
      <c r="I4305" s="125">
        <v>7150</v>
      </c>
      <c r="J4305" s="94" t="s">
        <v>54</v>
      </c>
      <c r="K4305" s="136" t="s">
        <v>278</v>
      </c>
    </row>
    <row r="4306" spans="1:11" hidden="1" x14ac:dyDescent="0.2">
      <c r="A4306" s="1">
        <v>3192</v>
      </c>
      <c r="B4306" s="148">
        <v>80820054</v>
      </c>
      <c r="C4306" s="154" t="s">
        <v>1863</v>
      </c>
      <c r="D4306" s="145" t="s">
        <v>3690</v>
      </c>
      <c r="E4306" s="14" t="s">
        <v>3389</v>
      </c>
      <c r="F4306" s="145" t="s">
        <v>2657</v>
      </c>
      <c r="G4306" s="146">
        <v>4210</v>
      </c>
      <c r="H4306" s="146">
        <v>16</v>
      </c>
      <c r="I4306" s="153">
        <v>7160</v>
      </c>
      <c r="J4306" s="145" t="s">
        <v>3690</v>
      </c>
    </row>
    <row r="4307" spans="1:11" hidden="1" x14ac:dyDescent="0.2">
      <c r="A4307" s="88">
        <v>252</v>
      </c>
      <c r="B4307" s="95">
        <v>80832089</v>
      </c>
      <c r="C4307" s="124" t="s">
        <v>2767</v>
      </c>
      <c r="D4307" s="10" t="str">
        <f>VLOOKUP(B4307,[1]PLANTA!$A$2:$T$2334,20,0)</f>
        <v>Grupo de Administración del Talento Humano</v>
      </c>
      <c r="E4307" s="100" t="s">
        <v>2651</v>
      </c>
      <c r="F4307" s="10" t="s">
        <v>2654</v>
      </c>
      <c r="G4307" s="11">
        <v>3124</v>
      </c>
      <c r="H4307" s="11">
        <v>14</v>
      </c>
      <c r="I4307" s="125">
        <v>7230</v>
      </c>
      <c r="J4307" s="94" t="s">
        <v>54</v>
      </c>
      <c r="K4307" s="136" t="s">
        <v>278</v>
      </c>
    </row>
    <row r="4308" spans="1:11" hidden="1" x14ac:dyDescent="0.2">
      <c r="A4308" s="1">
        <v>3300</v>
      </c>
      <c r="B4308" s="148">
        <v>80832089</v>
      </c>
      <c r="C4308" s="154" t="s">
        <v>2767</v>
      </c>
      <c r="D4308" s="145" t="s">
        <v>3702</v>
      </c>
      <c r="E4308" s="14" t="s">
        <v>3389</v>
      </c>
      <c r="F4308" s="145" t="s">
        <v>2654</v>
      </c>
      <c r="G4308" s="146">
        <v>3124</v>
      </c>
      <c r="H4308" s="146">
        <v>14</v>
      </c>
      <c r="I4308" s="153">
        <v>9100</v>
      </c>
      <c r="J4308" s="145" t="s">
        <v>3702</v>
      </c>
    </row>
    <row r="4309" spans="1:11" ht="25.5" hidden="1" x14ac:dyDescent="0.2">
      <c r="A4309" s="88">
        <v>2738</v>
      </c>
      <c r="B4309" s="102">
        <v>80843152</v>
      </c>
      <c r="C4309" s="114" t="s">
        <v>2606</v>
      </c>
      <c r="D4309" s="104" t="s">
        <v>1951</v>
      </c>
      <c r="E4309" s="132" t="s">
        <v>3388</v>
      </c>
      <c r="F4309" s="104" t="s">
        <v>3389</v>
      </c>
      <c r="G4309" s="104" t="s">
        <v>3389</v>
      </c>
      <c r="H4309" s="104" t="s">
        <v>3389</v>
      </c>
      <c r="I4309" s="104" t="s">
        <v>3389</v>
      </c>
      <c r="J4309" s="107" t="s">
        <v>54</v>
      </c>
      <c r="K4309" s="138" t="s">
        <v>278</v>
      </c>
    </row>
    <row r="4310" spans="1:11" hidden="1" x14ac:dyDescent="0.2">
      <c r="A4310" s="88">
        <v>958</v>
      </c>
      <c r="B4310" s="95">
        <v>80845563</v>
      </c>
      <c r="C4310" s="124" t="s">
        <v>2996</v>
      </c>
      <c r="D4310" s="10" t="str">
        <f>VLOOKUP(B4310,[1]PLANTA!$A$2:$T$2334,20,0)</f>
        <v>Grupo Jurídico FLORENCIA</v>
      </c>
      <c r="E4310" s="100" t="s">
        <v>2651</v>
      </c>
      <c r="F4310" s="10" t="s">
        <v>2652</v>
      </c>
      <c r="G4310" s="11" t="s">
        <v>2662</v>
      </c>
      <c r="H4310" s="11" t="s">
        <v>2663</v>
      </c>
      <c r="I4310" s="125">
        <v>170020</v>
      </c>
      <c r="J4310" s="94" t="s">
        <v>137</v>
      </c>
      <c r="K4310" s="136" t="s">
        <v>136</v>
      </c>
    </row>
    <row r="4311" spans="1:11" hidden="1" x14ac:dyDescent="0.2">
      <c r="A4311" s="1">
        <v>3914</v>
      </c>
      <c r="B4311" s="148">
        <v>80845563</v>
      </c>
      <c r="C4311" s="154" t="s">
        <v>2996</v>
      </c>
      <c r="D4311" s="145" t="s">
        <v>3735</v>
      </c>
      <c r="E4311" s="14" t="s">
        <v>3389</v>
      </c>
      <c r="F4311" s="145" t="s">
        <v>2652</v>
      </c>
      <c r="G4311" s="146" t="s">
        <v>2662</v>
      </c>
      <c r="H4311" s="146" t="s">
        <v>2663</v>
      </c>
      <c r="I4311" s="153">
        <v>170020</v>
      </c>
      <c r="J4311" s="145" t="s">
        <v>3735</v>
      </c>
    </row>
    <row r="4312" spans="1:11" hidden="1" x14ac:dyDescent="0.2">
      <c r="A4312" s="88">
        <v>34</v>
      </c>
      <c r="B4312" s="95">
        <v>80845632</v>
      </c>
      <c r="C4312" s="124" t="s">
        <v>2684</v>
      </c>
      <c r="D4312" s="10" t="str">
        <f>VLOOKUP(B4312,[1]PLANTA!$A$2:$T$2334,20,0)</f>
        <v>Grupo de Apoyo a la Inspección y Vigilancia</v>
      </c>
      <c r="E4312" s="100" t="s">
        <v>2651</v>
      </c>
      <c r="F4312" s="10" t="s">
        <v>2652</v>
      </c>
      <c r="G4312" s="11" t="s">
        <v>2662</v>
      </c>
      <c r="H4312" s="11" t="s">
        <v>2663</v>
      </c>
      <c r="I4312" s="125">
        <v>1700</v>
      </c>
      <c r="J4312" s="94" t="s">
        <v>54</v>
      </c>
      <c r="K4312" s="136" t="s">
        <v>278</v>
      </c>
    </row>
    <row r="4313" spans="1:11" hidden="1" x14ac:dyDescent="0.2">
      <c r="A4313" s="1">
        <v>3034</v>
      </c>
      <c r="B4313" s="148">
        <v>80845632</v>
      </c>
      <c r="C4313" s="154" t="s">
        <v>2684</v>
      </c>
      <c r="D4313" s="145" t="s">
        <v>3663</v>
      </c>
      <c r="E4313" s="14" t="s">
        <v>3389</v>
      </c>
      <c r="F4313" s="145" t="s">
        <v>2652</v>
      </c>
      <c r="G4313" s="146" t="s">
        <v>2662</v>
      </c>
      <c r="H4313" s="146" t="s">
        <v>2663</v>
      </c>
      <c r="I4313" s="153">
        <v>1900</v>
      </c>
      <c r="J4313" s="145" t="s">
        <v>3663</v>
      </c>
    </row>
    <row r="4314" spans="1:11" ht="25.5" hidden="1" x14ac:dyDescent="0.2">
      <c r="A4314" s="88">
        <v>2739</v>
      </c>
      <c r="B4314" s="105">
        <v>80854215</v>
      </c>
      <c r="C4314" s="115" t="s">
        <v>2128</v>
      </c>
      <c r="D4314" s="104" t="s">
        <v>1951</v>
      </c>
      <c r="E4314" s="132" t="s">
        <v>3388</v>
      </c>
      <c r="F4314" s="104" t="s">
        <v>3389</v>
      </c>
      <c r="G4314" s="104" t="s">
        <v>3389</v>
      </c>
      <c r="H4314" s="104" t="s">
        <v>3389</v>
      </c>
      <c r="I4314" s="104" t="s">
        <v>3389</v>
      </c>
      <c r="J4314" s="107" t="s">
        <v>54</v>
      </c>
      <c r="K4314" s="138" t="s">
        <v>278</v>
      </c>
    </row>
    <row r="4315" spans="1:11" hidden="1" x14ac:dyDescent="0.2">
      <c r="A4315" s="88">
        <v>1346</v>
      </c>
      <c r="B4315" s="95">
        <v>80871866</v>
      </c>
      <c r="C4315" s="124" t="s">
        <v>3087</v>
      </c>
      <c r="D4315" s="10" t="str">
        <f>VLOOKUP(B4315,[1]PLANTA!$A$2:$T$2334,20,0)</f>
        <v>Grupo Jurídico Bogotá Zona Norte</v>
      </c>
      <c r="E4315" s="100" t="s">
        <v>2651</v>
      </c>
      <c r="F4315" s="10" t="s">
        <v>2652</v>
      </c>
      <c r="G4315" s="11">
        <v>2044</v>
      </c>
      <c r="H4315" s="11">
        <v>10</v>
      </c>
      <c r="I4315" s="125">
        <v>230020</v>
      </c>
      <c r="J4315" s="94" t="s">
        <v>161</v>
      </c>
      <c r="K4315" s="136" t="s">
        <v>161</v>
      </c>
    </row>
    <row r="4316" spans="1:11" hidden="1" x14ac:dyDescent="0.2">
      <c r="A4316" s="88">
        <v>12</v>
      </c>
      <c r="B4316" s="95">
        <v>80875299</v>
      </c>
      <c r="C4316" s="124" t="s">
        <v>2661</v>
      </c>
      <c r="D4316" s="10" t="str">
        <f>VLOOKUP(B4316,[1]PLANTA!$A$2:$T$2334,20,0)</f>
        <v>Grupo de Gestión Administrativa</v>
      </c>
      <c r="E4316" s="100" t="s">
        <v>2651</v>
      </c>
      <c r="F4316" s="10" t="s">
        <v>2652</v>
      </c>
      <c r="G4316" s="11" t="s">
        <v>2662</v>
      </c>
      <c r="H4316" s="11" t="s">
        <v>2663</v>
      </c>
      <c r="I4316" s="125">
        <v>1300</v>
      </c>
      <c r="J4316" s="94" t="s">
        <v>54</v>
      </c>
      <c r="K4316" s="136" t="s">
        <v>278</v>
      </c>
    </row>
    <row r="4317" spans="1:11" hidden="1" x14ac:dyDescent="0.2">
      <c r="A4317" s="1">
        <v>3216</v>
      </c>
      <c r="B4317" s="148">
        <v>80901925</v>
      </c>
      <c r="C4317" s="154" t="s">
        <v>3523</v>
      </c>
      <c r="D4317" s="145" t="s">
        <v>3692</v>
      </c>
      <c r="E4317" s="14" t="s">
        <v>3389</v>
      </c>
      <c r="F4317" s="145" t="s">
        <v>2647</v>
      </c>
      <c r="G4317" s="146">
        <v>4103</v>
      </c>
      <c r="H4317" s="146">
        <v>17</v>
      </c>
      <c r="I4317" s="153">
        <v>7220</v>
      </c>
      <c r="J4317" s="145" t="s">
        <v>3692</v>
      </c>
    </row>
    <row r="4318" spans="1:11" hidden="1" x14ac:dyDescent="0.2">
      <c r="A4318" s="88">
        <v>1356</v>
      </c>
      <c r="B4318" s="95">
        <v>81717483</v>
      </c>
      <c r="C4318" s="124" t="s">
        <v>3092</v>
      </c>
      <c r="D4318" s="10" t="str">
        <f>VLOOKUP(B4318,[1]PLANTA!$A$2:$T$2334,20,0)</f>
        <v>Grupo Jurídico Bogotá Zona Norte</v>
      </c>
      <c r="E4318" s="100" t="s">
        <v>2651</v>
      </c>
      <c r="F4318" s="10" t="s">
        <v>2652</v>
      </c>
      <c r="G4318" s="11" t="s">
        <v>2662</v>
      </c>
      <c r="H4318" s="11" t="s">
        <v>2663</v>
      </c>
      <c r="I4318" s="125">
        <v>230020</v>
      </c>
      <c r="J4318" s="94" t="s">
        <v>161</v>
      </c>
      <c r="K4318" s="136" t="s">
        <v>161</v>
      </c>
    </row>
    <row r="4319" spans="1:11" hidden="1" x14ac:dyDescent="0.2">
      <c r="A4319" s="88">
        <v>398</v>
      </c>
      <c r="B4319" s="95">
        <v>82383129</v>
      </c>
      <c r="C4319" s="124" t="s">
        <v>1796</v>
      </c>
      <c r="D4319" s="10" t="str">
        <f>VLOOKUP(B4319,[1]PLANTA!$A$2:$T$2334,20,0)</f>
        <v>DIRECCION DE DESARROLLO REGISTRAL</v>
      </c>
      <c r="E4319" s="100" t="s">
        <v>2651</v>
      </c>
      <c r="F4319" s="10" t="s">
        <v>2654</v>
      </c>
      <c r="G4319" s="11" t="s">
        <v>2723</v>
      </c>
      <c r="H4319" s="11" t="s">
        <v>2669</v>
      </c>
      <c r="I4319" s="125">
        <v>14000</v>
      </c>
      <c r="J4319" s="94" t="s">
        <v>54</v>
      </c>
      <c r="K4319" s="136" t="s">
        <v>278</v>
      </c>
    </row>
    <row r="4320" spans="1:11" hidden="1" x14ac:dyDescent="0.2">
      <c r="A4320" s="1">
        <v>3371</v>
      </c>
      <c r="B4320" s="148">
        <v>82383129</v>
      </c>
      <c r="C4320" s="154" t="s">
        <v>1796</v>
      </c>
      <c r="D4320" s="145" t="s">
        <v>3712</v>
      </c>
      <c r="E4320" s="14" t="s">
        <v>3389</v>
      </c>
      <c r="F4320" s="145" t="s">
        <v>2654</v>
      </c>
      <c r="G4320" s="146" t="s">
        <v>2723</v>
      </c>
      <c r="H4320" s="146" t="s">
        <v>2669</v>
      </c>
      <c r="I4320" s="153">
        <v>14000</v>
      </c>
      <c r="J4320" s="145" t="s">
        <v>3712</v>
      </c>
    </row>
    <row r="4321" spans="1:11" hidden="1" x14ac:dyDescent="0.2">
      <c r="A4321" s="88">
        <v>1454</v>
      </c>
      <c r="B4321" s="95">
        <v>82383414</v>
      </c>
      <c r="C4321" s="124" t="s">
        <v>1797</v>
      </c>
      <c r="D4321" s="10" t="str">
        <f>VLOOKUP(B4321,[1]PLANTA!$A$2:$T$2334,20,0)</f>
        <v>ISTMINA</v>
      </c>
      <c r="E4321" s="100" t="s">
        <v>2825</v>
      </c>
      <c r="F4321" s="10" t="s">
        <v>2850</v>
      </c>
      <c r="G4321" s="11" t="s">
        <v>2851</v>
      </c>
      <c r="H4321" s="11" t="s">
        <v>2681</v>
      </c>
      <c r="I4321" s="125">
        <v>240110</v>
      </c>
      <c r="J4321" s="94" t="s">
        <v>327</v>
      </c>
      <c r="K4321" s="136" t="s">
        <v>177</v>
      </c>
    </row>
    <row r="4322" spans="1:11" hidden="1" x14ac:dyDescent="0.2">
      <c r="A4322" s="1">
        <v>4379</v>
      </c>
      <c r="B4322" s="148">
        <v>82383414</v>
      </c>
      <c r="C4322" s="154" t="s">
        <v>1797</v>
      </c>
      <c r="D4322" s="145" t="s">
        <v>327</v>
      </c>
      <c r="E4322" s="14" t="s">
        <v>3389</v>
      </c>
      <c r="F4322" s="145" t="s">
        <v>2850</v>
      </c>
      <c r="G4322" s="146" t="s">
        <v>2851</v>
      </c>
      <c r="H4322" s="146" t="s">
        <v>2681</v>
      </c>
      <c r="I4322" s="153">
        <v>240110</v>
      </c>
      <c r="J4322" s="145" t="s">
        <v>327</v>
      </c>
    </row>
    <row r="4323" spans="1:11" hidden="1" x14ac:dyDescent="0.2">
      <c r="A4323" s="88">
        <v>1201</v>
      </c>
      <c r="B4323" s="95">
        <v>82389533</v>
      </c>
      <c r="C4323" s="124" t="s">
        <v>1798</v>
      </c>
      <c r="D4323" s="10" t="str">
        <f>VLOOKUP(B4323,[1]PLANTA!$A$2:$T$2334,20,0)</f>
        <v>FUSAGASUGA</v>
      </c>
      <c r="E4323" s="100" t="s">
        <v>2651</v>
      </c>
      <c r="F4323" s="10" t="s">
        <v>2695</v>
      </c>
      <c r="G4323" s="11">
        <v>4044</v>
      </c>
      <c r="H4323" s="11">
        <v>14</v>
      </c>
      <c r="I4323" s="125">
        <v>210130</v>
      </c>
      <c r="J4323" s="94" t="s">
        <v>175</v>
      </c>
      <c r="K4323" s="136" t="s">
        <v>172</v>
      </c>
    </row>
    <row r="4324" spans="1:11" hidden="1" x14ac:dyDescent="0.2">
      <c r="A4324" s="1">
        <v>4148</v>
      </c>
      <c r="B4324" s="148">
        <v>82389533</v>
      </c>
      <c r="C4324" s="154" t="s">
        <v>1798</v>
      </c>
      <c r="D4324" s="145" t="s">
        <v>175</v>
      </c>
      <c r="E4324" s="14" t="s">
        <v>3389</v>
      </c>
      <c r="F4324" s="145" t="s">
        <v>2695</v>
      </c>
      <c r="G4324" s="146">
        <v>4044</v>
      </c>
      <c r="H4324" s="146">
        <v>14</v>
      </c>
      <c r="I4324" s="153">
        <v>210130</v>
      </c>
      <c r="J4324" s="145" t="s">
        <v>175</v>
      </c>
    </row>
    <row r="4325" spans="1:11" hidden="1" x14ac:dyDescent="0.2">
      <c r="A4325" s="88">
        <v>2740</v>
      </c>
      <c r="B4325" s="102">
        <v>83116724</v>
      </c>
      <c r="C4325" s="114" t="s">
        <v>2450</v>
      </c>
      <c r="D4325" s="104" t="s">
        <v>2013</v>
      </c>
      <c r="E4325" s="132" t="s">
        <v>3388</v>
      </c>
      <c r="F4325" s="104" t="s">
        <v>3389</v>
      </c>
      <c r="G4325" s="104" t="s">
        <v>3389</v>
      </c>
      <c r="H4325" s="104" t="s">
        <v>3389</v>
      </c>
      <c r="I4325" s="104" t="s">
        <v>3389</v>
      </c>
      <c r="J4325" s="107" t="s">
        <v>54</v>
      </c>
      <c r="K4325" s="138" t="s">
        <v>278</v>
      </c>
    </row>
    <row r="4326" spans="1:11" hidden="1" x14ac:dyDescent="0.2">
      <c r="A4326" s="88">
        <v>24</v>
      </c>
      <c r="B4326" s="95">
        <v>84035627</v>
      </c>
      <c r="C4326" s="124" t="s">
        <v>2673</v>
      </c>
      <c r="D4326" s="10" t="str">
        <f>VLOOKUP(B4326,[1]PLANTA!$A$2:$T$2334,20,0)</f>
        <v>Grupo de Apoyo a la Inspección y Vigilancia</v>
      </c>
      <c r="E4326" s="100" t="s">
        <v>2651</v>
      </c>
      <c r="F4326" s="10" t="s">
        <v>2652</v>
      </c>
      <c r="G4326" s="11" t="s">
        <v>2662</v>
      </c>
      <c r="H4326" s="11" t="s">
        <v>2671</v>
      </c>
      <c r="I4326" s="125">
        <v>1700</v>
      </c>
      <c r="J4326" s="94" t="s">
        <v>54</v>
      </c>
      <c r="K4326" s="136" t="s">
        <v>278</v>
      </c>
    </row>
    <row r="4327" spans="1:11" hidden="1" x14ac:dyDescent="0.2">
      <c r="A4327" s="1">
        <v>3027</v>
      </c>
      <c r="B4327" s="148">
        <v>84035627</v>
      </c>
      <c r="C4327" s="154" t="s">
        <v>2673</v>
      </c>
      <c r="D4327" s="145" t="s">
        <v>3663</v>
      </c>
      <c r="E4327" s="14" t="s">
        <v>3389</v>
      </c>
      <c r="F4327" s="145" t="s">
        <v>2652</v>
      </c>
      <c r="G4327" s="146" t="s">
        <v>2662</v>
      </c>
      <c r="H4327" s="146" t="s">
        <v>2671</v>
      </c>
      <c r="I4327" s="153">
        <v>1900</v>
      </c>
      <c r="J4327" s="145" t="s">
        <v>3663</v>
      </c>
    </row>
    <row r="4328" spans="1:11" hidden="1" x14ac:dyDescent="0.2">
      <c r="A4328" s="88">
        <v>1514</v>
      </c>
      <c r="B4328" s="95">
        <v>84041676</v>
      </c>
      <c r="C4328" s="124" t="s">
        <v>1799</v>
      </c>
      <c r="D4328" s="10" t="str">
        <f>VLOOKUP(B4328,[1]PLANTA!$A$2:$T$2334,20,0)</f>
        <v>MAICAO</v>
      </c>
      <c r="E4328" s="100" t="s">
        <v>2825</v>
      </c>
      <c r="F4328" s="10" t="s">
        <v>2850</v>
      </c>
      <c r="G4328" s="11" t="s">
        <v>2851</v>
      </c>
      <c r="H4328" s="11" t="s">
        <v>2681</v>
      </c>
      <c r="I4328" s="125">
        <v>270110</v>
      </c>
      <c r="J4328" s="94" t="s">
        <v>182</v>
      </c>
      <c r="K4328" s="136" t="s">
        <v>180</v>
      </c>
    </row>
    <row r="4329" spans="1:11" hidden="1" x14ac:dyDescent="0.2">
      <c r="A4329" s="88">
        <v>1515</v>
      </c>
      <c r="B4329" s="95">
        <v>84075072</v>
      </c>
      <c r="C4329" s="124" t="s">
        <v>1800</v>
      </c>
      <c r="D4329" s="10" t="str">
        <f>VLOOKUP(B4329,[1]PLANTA!$A$2:$T$2334,20,0)</f>
        <v>MAICAO</v>
      </c>
      <c r="E4329" s="100" t="s">
        <v>2651</v>
      </c>
      <c r="F4329" s="10" t="s">
        <v>2695</v>
      </c>
      <c r="G4329" s="11">
        <v>4044</v>
      </c>
      <c r="H4329" s="11">
        <v>12</v>
      </c>
      <c r="I4329" s="125">
        <v>270110</v>
      </c>
      <c r="J4329" s="94" t="s">
        <v>182</v>
      </c>
      <c r="K4329" s="136" t="s">
        <v>180</v>
      </c>
    </row>
    <row r="4330" spans="1:11" hidden="1" x14ac:dyDescent="0.2">
      <c r="A4330" s="1">
        <v>4439</v>
      </c>
      <c r="B4330" s="148">
        <v>84075072</v>
      </c>
      <c r="C4330" s="154" t="s">
        <v>1800</v>
      </c>
      <c r="D4330" s="145" t="s">
        <v>182</v>
      </c>
      <c r="E4330" s="14" t="s">
        <v>3389</v>
      </c>
      <c r="F4330" s="145" t="s">
        <v>2695</v>
      </c>
      <c r="G4330" s="146">
        <v>4044</v>
      </c>
      <c r="H4330" s="146">
        <v>12</v>
      </c>
      <c r="I4330" s="153">
        <v>270110</v>
      </c>
      <c r="J4330" s="145" t="s">
        <v>182</v>
      </c>
    </row>
    <row r="4331" spans="1:11" hidden="1" x14ac:dyDescent="0.2">
      <c r="A4331" s="88">
        <v>30</v>
      </c>
      <c r="B4331" s="95">
        <v>84084945</v>
      </c>
      <c r="C4331" s="124" t="s">
        <v>2680</v>
      </c>
      <c r="D4331" s="10" t="str">
        <f>VLOOKUP(B4331,[1]PLANTA!$A$2:$T$2334,20,0)</f>
        <v>Grupo de Apoyo a la Inspección y Vigilancia</v>
      </c>
      <c r="E4331" s="100" t="s">
        <v>2651</v>
      </c>
      <c r="F4331" s="10" t="s">
        <v>2652</v>
      </c>
      <c r="G4331" s="11" t="s">
        <v>2662</v>
      </c>
      <c r="H4331" s="11" t="s">
        <v>2681</v>
      </c>
      <c r="I4331" s="125">
        <v>1700</v>
      </c>
      <c r="J4331" s="94" t="s">
        <v>54</v>
      </c>
      <c r="K4331" s="136" t="s">
        <v>278</v>
      </c>
    </row>
    <row r="4332" spans="1:11" hidden="1" x14ac:dyDescent="0.2">
      <c r="A4332" s="1">
        <v>3030</v>
      </c>
      <c r="B4332" s="148">
        <v>84084945</v>
      </c>
      <c r="C4332" s="154" t="s">
        <v>2680</v>
      </c>
      <c r="D4332" s="145" t="s">
        <v>3663</v>
      </c>
      <c r="E4332" s="14" t="s">
        <v>3389</v>
      </c>
      <c r="F4332" s="145" t="s">
        <v>2652</v>
      </c>
      <c r="G4332" s="146" t="s">
        <v>2662</v>
      </c>
      <c r="H4332" s="146" t="s">
        <v>2681</v>
      </c>
      <c r="I4332" s="153">
        <v>1900</v>
      </c>
      <c r="J4332" s="145" t="s">
        <v>3663</v>
      </c>
    </row>
    <row r="4333" spans="1:11" ht="38.25" hidden="1" x14ac:dyDescent="0.2">
      <c r="A4333" s="88">
        <v>2741</v>
      </c>
      <c r="B4333" s="105">
        <v>84452473</v>
      </c>
      <c r="C4333" s="115" t="s">
        <v>2413</v>
      </c>
      <c r="D4333" s="104" t="s">
        <v>2414</v>
      </c>
      <c r="E4333" s="132" t="s">
        <v>3388</v>
      </c>
      <c r="F4333" s="104" t="s">
        <v>3389</v>
      </c>
      <c r="G4333" s="104" t="s">
        <v>3389</v>
      </c>
      <c r="H4333" s="104" t="s">
        <v>3389</v>
      </c>
      <c r="I4333" s="104" t="s">
        <v>3389</v>
      </c>
      <c r="J4333" s="107" t="s">
        <v>193</v>
      </c>
      <c r="K4333" s="137" t="s">
        <v>192</v>
      </c>
    </row>
    <row r="4334" spans="1:11" ht="25.5" hidden="1" x14ac:dyDescent="0.2">
      <c r="A4334" s="88">
        <v>2742</v>
      </c>
      <c r="B4334" s="102">
        <v>85155297</v>
      </c>
      <c r="C4334" s="114" t="s">
        <v>2526</v>
      </c>
      <c r="D4334" s="104" t="s">
        <v>2104</v>
      </c>
      <c r="E4334" s="132" t="s">
        <v>3388</v>
      </c>
      <c r="F4334" s="104" t="s">
        <v>3389</v>
      </c>
      <c r="G4334" s="104" t="s">
        <v>3389</v>
      </c>
      <c r="H4334" s="104" t="s">
        <v>3389</v>
      </c>
      <c r="I4334" s="104" t="s">
        <v>3389</v>
      </c>
      <c r="J4334" s="107" t="s">
        <v>193</v>
      </c>
      <c r="K4334" s="137" t="s">
        <v>192</v>
      </c>
    </row>
    <row r="4335" spans="1:11" hidden="1" x14ac:dyDescent="0.2">
      <c r="A4335" s="88">
        <v>755</v>
      </c>
      <c r="B4335" s="95">
        <v>85201814</v>
      </c>
      <c r="C4335" s="124" t="s">
        <v>2935</v>
      </c>
      <c r="D4335" s="10" t="str">
        <f>VLOOKUP(B4335,[1]PLANTA!$A$2:$T$2334,20,0)</f>
        <v>SABANALARGA</v>
      </c>
      <c r="E4335" s="100" t="s">
        <v>2651</v>
      </c>
      <c r="F4335" s="10" t="s">
        <v>2695</v>
      </c>
      <c r="G4335" s="11">
        <v>4044</v>
      </c>
      <c r="H4335" s="11">
        <v>16</v>
      </c>
      <c r="I4335" s="125">
        <v>130110</v>
      </c>
      <c r="J4335" s="94" t="s">
        <v>105</v>
      </c>
      <c r="K4335" s="136" t="s">
        <v>103</v>
      </c>
    </row>
    <row r="4336" spans="1:11" hidden="1" x14ac:dyDescent="0.2">
      <c r="A4336" s="1">
        <v>3716</v>
      </c>
      <c r="B4336" s="148">
        <v>85201814</v>
      </c>
      <c r="C4336" s="154" t="s">
        <v>2935</v>
      </c>
      <c r="D4336" s="145" t="s">
        <v>105</v>
      </c>
      <c r="E4336" s="14" t="s">
        <v>3389</v>
      </c>
      <c r="F4336" s="145" t="s">
        <v>2695</v>
      </c>
      <c r="G4336" s="146">
        <v>4044</v>
      </c>
      <c r="H4336" s="146">
        <v>16</v>
      </c>
      <c r="I4336" s="153">
        <v>130110</v>
      </c>
      <c r="J4336" s="145" t="s">
        <v>105</v>
      </c>
    </row>
    <row r="4337" spans="1:11" hidden="1" x14ac:dyDescent="0.2">
      <c r="A4337" s="88">
        <v>1531</v>
      </c>
      <c r="B4337" s="95">
        <v>85448279</v>
      </c>
      <c r="C4337" s="124" t="s">
        <v>3140</v>
      </c>
      <c r="D4337" s="10" t="str">
        <f>VLOOKUP(B4337,[1]PLANTA!$A$2:$T$2334,20,0)</f>
        <v>Grupo Jurídico Santa Marta</v>
      </c>
      <c r="E4337" s="100" t="s">
        <v>2651</v>
      </c>
      <c r="F4337" s="10" t="s">
        <v>2652</v>
      </c>
      <c r="G4337" s="11" t="s">
        <v>2662</v>
      </c>
      <c r="H4337" s="11" t="s">
        <v>2698</v>
      </c>
      <c r="I4337" s="125">
        <v>280020</v>
      </c>
      <c r="J4337" s="94" t="s">
        <v>193</v>
      </c>
      <c r="K4337" s="136" t="s">
        <v>192</v>
      </c>
    </row>
    <row r="4338" spans="1:11" hidden="1" x14ac:dyDescent="0.2">
      <c r="A4338" s="1">
        <v>4454</v>
      </c>
      <c r="B4338" s="148">
        <v>85448279</v>
      </c>
      <c r="C4338" s="154" t="s">
        <v>3140</v>
      </c>
      <c r="D4338" s="145" t="s">
        <v>3768</v>
      </c>
      <c r="E4338" s="14" t="s">
        <v>3389</v>
      </c>
      <c r="F4338" s="145" t="s">
        <v>2652</v>
      </c>
      <c r="G4338" s="146" t="s">
        <v>2662</v>
      </c>
      <c r="H4338" s="146" t="s">
        <v>2698</v>
      </c>
      <c r="I4338" s="153">
        <v>280020</v>
      </c>
      <c r="J4338" s="145" t="s">
        <v>3768</v>
      </c>
    </row>
    <row r="4339" spans="1:11" hidden="1" x14ac:dyDescent="0.2">
      <c r="A4339" s="88">
        <v>1364</v>
      </c>
      <c r="B4339" s="95">
        <v>85450007</v>
      </c>
      <c r="C4339" s="124" t="s">
        <v>1801</v>
      </c>
      <c r="D4339" s="10" t="str">
        <f>VLOOKUP(B4339,[1]PLANTA!$A$2:$T$2334,20,0)</f>
        <v>Grupo Jurídico Bogotá Zona Norte</v>
      </c>
      <c r="E4339" s="100" t="s">
        <v>2653</v>
      </c>
      <c r="F4339" s="10" t="s">
        <v>2655</v>
      </c>
      <c r="G4339" s="11">
        <v>3132</v>
      </c>
      <c r="H4339" s="11">
        <v>16</v>
      </c>
      <c r="I4339" s="125">
        <v>230020</v>
      </c>
      <c r="J4339" s="94" t="s">
        <v>161</v>
      </c>
      <c r="K4339" s="136" t="s">
        <v>161</v>
      </c>
    </row>
    <row r="4340" spans="1:11" hidden="1" x14ac:dyDescent="0.2">
      <c r="A4340" s="1">
        <v>4292</v>
      </c>
      <c r="B4340" s="148">
        <v>85450007</v>
      </c>
      <c r="C4340" s="154" t="s">
        <v>1801</v>
      </c>
      <c r="D4340" s="145" t="s">
        <v>3755</v>
      </c>
      <c r="E4340" s="14" t="s">
        <v>3389</v>
      </c>
      <c r="F4340" s="145" t="s">
        <v>2655</v>
      </c>
      <c r="G4340" s="146">
        <v>3132</v>
      </c>
      <c r="H4340" s="146">
        <v>16</v>
      </c>
      <c r="I4340" s="153">
        <v>230020</v>
      </c>
      <c r="J4340" s="145" t="s">
        <v>3755</v>
      </c>
    </row>
    <row r="4341" spans="1:11" hidden="1" x14ac:dyDescent="0.2">
      <c r="A4341" s="88">
        <v>1296</v>
      </c>
      <c r="B4341" s="95">
        <v>85450441</v>
      </c>
      <c r="C4341" s="124" t="s">
        <v>1802</v>
      </c>
      <c r="D4341" s="10" t="str">
        <f>VLOOKUP(B4341,[1]PLANTA!$A$2:$T$2334,20,0)</f>
        <v>Grupo Operativo Bogotá Zona Centro</v>
      </c>
      <c r="E4341" s="100" t="s">
        <v>2653</v>
      </c>
      <c r="F4341" s="10" t="s">
        <v>2657</v>
      </c>
      <c r="G4341" s="11">
        <v>4210</v>
      </c>
      <c r="H4341" s="11">
        <v>16</v>
      </c>
      <c r="I4341" s="125">
        <v>220040</v>
      </c>
      <c r="J4341" s="94" t="s">
        <v>168</v>
      </c>
      <c r="K4341" s="136" t="s">
        <v>168</v>
      </c>
    </row>
    <row r="4342" spans="1:11" hidden="1" x14ac:dyDescent="0.2">
      <c r="A4342" s="1">
        <v>4234</v>
      </c>
      <c r="B4342" s="148">
        <v>85450441</v>
      </c>
      <c r="C4342" s="154" t="s">
        <v>1802</v>
      </c>
      <c r="D4342" s="145" t="s">
        <v>3753</v>
      </c>
      <c r="E4342" s="14" t="s">
        <v>3389</v>
      </c>
      <c r="F4342" s="145" t="s">
        <v>2657</v>
      </c>
      <c r="G4342" s="146">
        <v>4210</v>
      </c>
      <c r="H4342" s="146">
        <v>16</v>
      </c>
      <c r="I4342" s="153">
        <v>220040</v>
      </c>
      <c r="J4342" s="145" t="s">
        <v>3753</v>
      </c>
    </row>
    <row r="4343" spans="1:11" hidden="1" x14ac:dyDescent="0.2">
      <c r="A4343" s="88">
        <v>1545</v>
      </c>
      <c r="B4343" s="95">
        <v>85451288</v>
      </c>
      <c r="C4343" s="124" t="s">
        <v>1803</v>
      </c>
      <c r="D4343" s="10" t="str">
        <f>VLOOKUP(B4343,[1]PLANTA!$A$2:$T$2334,20,0)</f>
        <v>Grupo Administrativo Santa Marta</v>
      </c>
      <c r="E4343" s="100" t="s">
        <v>2651</v>
      </c>
      <c r="F4343" s="10" t="s">
        <v>2652</v>
      </c>
      <c r="G4343" s="11">
        <v>2044</v>
      </c>
      <c r="H4343" s="11" t="s">
        <v>2676</v>
      </c>
      <c r="I4343" s="125">
        <v>280030</v>
      </c>
      <c r="J4343" s="94" t="s">
        <v>193</v>
      </c>
      <c r="K4343" s="136" t="s">
        <v>192</v>
      </c>
    </row>
    <row r="4344" spans="1:11" hidden="1" x14ac:dyDescent="0.2">
      <c r="A4344" s="1">
        <v>4466</v>
      </c>
      <c r="B4344" s="148">
        <v>85451288</v>
      </c>
      <c r="C4344" s="154" t="s">
        <v>1803</v>
      </c>
      <c r="D4344" s="145" t="s">
        <v>3769</v>
      </c>
      <c r="E4344" s="14" t="s">
        <v>3389</v>
      </c>
      <c r="F4344" s="145" t="s">
        <v>2652</v>
      </c>
      <c r="G4344" s="146">
        <v>2044</v>
      </c>
      <c r="H4344" s="146" t="s">
        <v>2676</v>
      </c>
      <c r="I4344" s="153">
        <v>280030</v>
      </c>
      <c r="J4344" s="145" t="s">
        <v>3769</v>
      </c>
    </row>
    <row r="4345" spans="1:11" ht="25.5" hidden="1" x14ac:dyDescent="0.2">
      <c r="A4345" s="88">
        <v>2743</v>
      </c>
      <c r="B4345" s="102">
        <v>85454202</v>
      </c>
      <c r="C4345" s="114" t="s">
        <v>2553</v>
      </c>
      <c r="D4345" s="104" t="s">
        <v>2457</v>
      </c>
      <c r="E4345" s="132" t="s">
        <v>3388</v>
      </c>
      <c r="F4345" s="104" t="s">
        <v>3389</v>
      </c>
      <c r="G4345" s="104" t="s">
        <v>3389</v>
      </c>
      <c r="H4345" s="104" t="s">
        <v>3389</v>
      </c>
      <c r="I4345" s="104" t="s">
        <v>3389</v>
      </c>
      <c r="J4345" s="104" t="s">
        <v>197</v>
      </c>
      <c r="K4345" s="137" t="s">
        <v>192</v>
      </c>
    </row>
    <row r="4346" spans="1:11" hidden="1" x14ac:dyDescent="0.2">
      <c r="A4346" s="88">
        <v>2269</v>
      </c>
      <c r="B4346" s="95">
        <v>85468291</v>
      </c>
      <c r="C4346" s="124" t="s">
        <v>3361</v>
      </c>
      <c r="D4346" s="10" t="str">
        <f>VLOOKUP(B4346,[1]PLANTA_TEMPORAL!$A$2:$T$2334,20,0)</f>
        <v>Superintendencia Delegada Protección, Restitución y Formalización de Tierras</v>
      </c>
      <c r="E4346" s="100" t="s">
        <v>3357</v>
      </c>
      <c r="F4346" s="10" t="s">
        <v>2644</v>
      </c>
      <c r="G4346" s="11" t="s">
        <v>2645</v>
      </c>
      <c r="H4346" s="11" t="s">
        <v>2710</v>
      </c>
      <c r="I4346" s="125">
        <v>17000</v>
      </c>
      <c r="J4346" s="94" t="s">
        <v>54</v>
      </c>
      <c r="K4346" s="136" t="s">
        <v>3358</v>
      </c>
    </row>
    <row r="4347" spans="1:11" hidden="1" x14ac:dyDescent="0.2">
      <c r="A4347" s="88">
        <v>196</v>
      </c>
      <c r="B4347" s="95">
        <v>85468365</v>
      </c>
      <c r="C4347" s="124" t="s">
        <v>1804</v>
      </c>
      <c r="D4347" s="10" t="str">
        <f>VLOOKUP(B4347,[1]PLANTA!$A$2:$T$2334,20,0)</f>
        <v>Grupo Central de Cuentas</v>
      </c>
      <c r="E4347" s="100" t="s">
        <v>2651</v>
      </c>
      <c r="F4347" s="10" t="s">
        <v>2652</v>
      </c>
      <c r="G4347" s="11" t="s">
        <v>2662</v>
      </c>
      <c r="H4347" s="11" t="s">
        <v>2671</v>
      </c>
      <c r="I4347" s="125">
        <v>7160</v>
      </c>
      <c r="J4347" s="94" t="s">
        <v>54</v>
      </c>
      <c r="K4347" s="136" t="s">
        <v>278</v>
      </c>
    </row>
    <row r="4348" spans="1:11" hidden="1" x14ac:dyDescent="0.2">
      <c r="A4348" s="1">
        <v>3190</v>
      </c>
      <c r="B4348" s="148">
        <v>85468365</v>
      </c>
      <c r="C4348" s="154" t="s">
        <v>1804</v>
      </c>
      <c r="D4348" s="145" t="s">
        <v>3690</v>
      </c>
      <c r="E4348" s="14" t="s">
        <v>3389</v>
      </c>
      <c r="F4348" s="145" t="s">
        <v>2652</v>
      </c>
      <c r="G4348" s="146" t="s">
        <v>2662</v>
      </c>
      <c r="H4348" s="146" t="s">
        <v>2671</v>
      </c>
      <c r="I4348" s="153">
        <v>7160</v>
      </c>
      <c r="J4348" s="145" t="s">
        <v>3690</v>
      </c>
    </row>
    <row r="4349" spans="1:11" hidden="1" x14ac:dyDescent="0.2">
      <c r="A4349" s="88">
        <v>718</v>
      </c>
      <c r="B4349" s="95">
        <v>85470205</v>
      </c>
      <c r="C4349" s="124" t="s">
        <v>2928</v>
      </c>
      <c r="D4349" s="10" t="str">
        <f>VLOOKUP(B4349,[1]PLANTA!$A$2:$T$2334,20,0)</f>
        <v>Grupo Jurídico Barranquilla</v>
      </c>
      <c r="E4349" s="100" t="s">
        <v>2651</v>
      </c>
      <c r="F4349" s="10" t="s">
        <v>2652</v>
      </c>
      <c r="G4349" s="11">
        <v>2044</v>
      </c>
      <c r="H4349" s="11">
        <v>10</v>
      </c>
      <c r="I4349" s="125">
        <v>130020</v>
      </c>
      <c r="J4349" s="94" t="s">
        <v>104</v>
      </c>
      <c r="K4349" s="136" t="s">
        <v>103</v>
      </c>
    </row>
    <row r="4350" spans="1:11" hidden="1" x14ac:dyDescent="0.2">
      <c r="A4350" s="1">
        <v>3681</v>
      </c>
      <c r="B4350" s="148">
        <v>85470205</v>
      </c>
      <c r="C4350" s="154" t="s">
        <v>2928</v>
      </c>
      <c r="D4350" s="145" t="s">
        <v>3723</v>
      </c>
      <c r="E4350" s="14" t="s">
        <v>3389</v>
      </c>
      <c r="F4350" s="145" t="s">
        <v>2652</v>
      </c>
      <c r="G4350" s="146">
        <v>2044</v>
      </c>
      <c r="H4350" s="146">
        <v>10</v>
      </c>
      <c r="I4350" s="153">
        <v>130020</v>
      </c>
      <c r="J4350" s="145" t="s">
        <v>3723</v>
      </c>
    </row>
    <row r="4351" spans="1:11" ht="25.5" hidden="1" x14ac:dyDescent="0.2">
      <c r="A4351" s="88">
        <v>2744</v>
      </c>
      <c r="B4351" s="102">
        <v>85488150</v>
      </c>
      <c r="C4351" s="114" t="s">
        <v>2456</v>
      </c>
      <c r="D4351" s="104" t="s">
        <v>2457</v>
      </c>
      <c r="E4351" s="132" t="s">
        <v>3388</v>
      </c>
      <c r="F4351" s="104" t="s">
        <v>3389</v>
      </c>
      <c r="G4351" s="104" t="s">
        <v>3389</v>
      </c>
      <c r="H4351" s="104" t="s">
        <v>3389</v>
      </c>
      <c r="I4351" s="104" t="s">
        <v>3389</v>
      </c>
      <c r="J4351" s="104" t="s">
        <v>197</v>
      </c>
      <c r="K4351" s="137" t="s">
        <v>192</v>
      </c>
    </row>
    <row r="4352" spans="1:11" hidden="1" x14ac:dyDescent="0.2">
      <c r="A4352" s="88">
        <v>1537</v>
      </c>
      <c r="B4352" s="95">
        <v>85490862</v>
      </c>
      <c r="C4352" s="124" t="s">
        <v>1805</v>
      </c>
      <c r="D4352" s="10" t="str">
        <f>VLOOKUP(B4352,[1]PLANTA!$A$2:$T$2334,20,0)</f>
        <v>Grupo Jurídico Santa Marta</v>
      </c>
      <c r="E4352" s="100" t="s">
        <v>2651</v>
      </c>
      <c r="F4352" s="10" t="s">
        <v>2695</v>
      </c>
      <c r="G4352" s="11">
        <v>4044</v>
      </c>
      <c r="H4352" s="11">
        <v>14</v>
      </c>
      <c r="I4352" s="125">
        <v>280020</v>
      </c>
      <c r="J4352" s="94" t="s">
        <v>193</v>
      </c>
      <c r="K4352" s="136" t="s">
        <v>192</v>
      </c>
    </row>
    <row r="4353" spans="1:11" hidden="1" x14ac:dyDescent="0.2">
      <c r="A4353" s="1">
        <v>4460</v>
      </c>
      <c r="B4353" s="148">
        <v>85490862</v>
      </c>
      <c r="C4353" s="154" t="s">
        <v>1805</v>
      </c>
      <c r="D4353" s="145" t="s">
        <v>3768</v>
      </c>
      <c r="E4353" s="14" t="s">
        <v>3389</v>
      </c>
      <c r="F4353" s="145" t="s">
        <v>2695</v>
      </c>
      <c r="G4353" s="146">
        <v>4044</v>
      </c>
      <c r="H4353" s="146">
        <v>14</v>
      </c>
      <c r="I4353" s="153">
        <v>280020</v>
      </c>
      <c r="J4353" s="145" t="s">
        <v>3768</v>
      </c>
    </row>
    <row r="4354" spans="1:11" ht="25.5" hidden="1" x14ac:dyDescent="0.2">
      <c r="A4354" s="88">
        <v>2745</v>
      </c>
      <c r="B4354" s="105">
        <v>86004994</v>
      </c>
      <c r="C4354" s="115" t="s">
        <v>2368</v>
      </c>
      <c r="D4354" s="104" t="s">
        <v>2369</v>
      </c>
      <c r="E4354" s="132" t="s">
        <v>3388</v>
      </c>
      <c r="F4354" s="104" t="s">
        <v>3389</v>
      </c>
      <c r="G4354" s="104" t="s">
        <v>3389</v>
      </c>
      <c r="H4354" s="104" t="s">
        <v>3389</v>
      </c>
      <c r="I4354" s="104" t="s">
        <v>3389</v>
      </c>
      <c r="J4354" s="107" t="s">
        <v>202</v>
      </c>
      <c r="K4354" s="138" t="s">
        <v>198</v>
      </c>
    </row>
    <row r="4355" spans="1:11" hidden="1" x14ac:dyDescent="0.2">
      <c r="A4355" s="1">
        <v>4334</v>
      </c>
      <c r="B4355" s="148">
        <v>86049522</v>
      </c>
      <c r="C4355" s="154" t="s">
        <v>3596</v>
      </c>
      <c r="D4355" s="145" t="s">
        <v>3757</v>
      </c>
      <c r="E4355" s="14" t="s">
        <v>3389</v>
      </c>
      <c r="F4355" s="145" t="s">
        <v>2695</v>
      </c>
      <c r="G4355" s="146">
        <v>4044</v>
      </c>
      <c r="H4355" s="146">
        <v>12</v>
      </c>
      <c r="I4355" s="153">
        <v>230040</v>
      </c>
      <c r="J4355" s="145" t="s">
        <v>3757</v>
      </c>
    </row>
    <row r="4356" spans="1:11" ht="38.25" hidden="1" x14ac:dyDescent="0.2">
      <c r="A4356" s="88">
        <v>2746</v>
      </c>
      <c r="B4356" s="102">
        <v>86052115</v>
      </c>
      <c r="C4356" s="114" t="s">
        <v>2592</v>
      </c>
      <c r="D4356" s="104" t="s">
        <v>2593</v>
      </c>
      <c r="E4356" s="132" t="s">
        <v>3388</v>
      </c>
      <c r="F4356" s="104" t="s">
        <v>3389</v>
      </c>
      <c r="G4356" s="104" t="s">
        <v>3389</v>
      </c>
      <c r="H4356" s="104" t="s">
        <v>3389</v>
      </c>
      <c r="I4356" s="104" t="s">
        <v>3389</v>
      </c>
      <c r="J4356" s="107" t="s">
        <v>199</v>
      </c>
      <c r="K4356" s="138" t="s">
        <v>198</v>
      </c>
    </row>
    <row r="4357" spans="1:11" ht="38.25" hidden="1" x14ac:dyDescent="0.2">
      <c r="A4357" s="88">
        <v>2747</v>
      </c>
      <c r="B4357" s="105">
        <v>86061672</v>
      </c>
      <c r="C4357" s="115" t="s">
        <v>2309</v>
      </c>
      <c r="D4357" s="104" t="s">
        <v>2121</v>
      </c>
      <c r="E4357" s="132" t="s">
        <v>3388</v>
      </c>
      <c r="F4357" s="104" t="s">
        <v>3389</v>
      </c>
      <c r="G4357" s="104" t="s">
        <v>3389</v>
      </c>
      <c r="H4357" s="104" t="s">
        <v>3389</v>
      </c>
      <c r="I4357" s="104" t="s">
        <v>3389</v>
      </c>
      <c r="J4357" s="107" t="s">
        <v>54</v>
      </c>
      <c r="K4357" s="137" t="s">
        <v>278</v>
      </c>
    </row>
    <row r="4358" spans="1:11" hidden="1" x14ac:dyDescent="0.2">
      <c r="A4358" s="1">
        <v>4504</v>
      </c>
      <c r="B4358" s="148">
        <v>86088505</v>
      </c>
      <c r="C4358" s="154" t="s">
        <v>3606</v>
      </c>
      <c r="D4358" s="145" t="s">
        <v>3771</v>
      </c>
      <c r="E4358" s="14" t="s">
        <v>3389</v>
      </c>
      <c r="F4358" s="145" t="s">
        <v>2652</v>
      </c>
      <c r="G4358" s="146" t="s">
        <v>2662</v>
      </c>
      <c r="H4358" s="146" t="s">
        <v>2663</v>
      </c>
      <c r="I4358" s="153">
        <v>290020</v>
      </c>
      <c r="J4358" s="145" t="s">
        <v>3771</v>
      </c>
    </row>
    <row r="4359" spans="1:11" hidden="1" x14ac:dyDescent="0.2">
      <c r="A4359" s="1">
        <v>4546</v>
      </c>
      <c r="B4359" s="148">
        <v>87068946</v>
      </c>
      <c r="C4359" s="154" t="s">
        <v>3609</v>
      </c>
      <c r="D4359" s="145" t="s">
        <v>3774</v>
      </c>
      <c r="E4359" s="14" t="s">
        <v>3389</v>
      </c>
      <c r="F4359" s="145" t="s">
        <v>2654</v>
      </c>
      <c r="G4359" s="146">
        <v>3124</v>
      </c>
      <c r="H4359" s="146">
        <v>14</v>
      </c>
      <c r="I4359" s="153">
        <v>300020</v>
      </c>
      <c r="J4359" s="145" t="s">
        <v>3774</v>
      </c>
    </row>
    <row r="4360" spans="1:11" hidden="1" x14ac:dyDescent="0.2">
      <c r="A4360" s="88">
        <v>1345</v>
      </c>
      <c r="B4360" s="95">
        <v>87216577</v>
      </c>
      <c r="C4360" s="124" t="s">
        <v>3086</v>
      </c>
      <c r="D4360" s="10" t="str">
        <f>VLOOKUP(B4360,[1]PLANTA!$A$2:$T$2334,20,0)</f>
        <v>Grupo Jurídico Bogotá Zona Norte</v>
      </c>
      <c r="E4360" s="100" t="s">
        <v>2651</v>
      </c>
      <c r="F4360" s="10" t="s">
        <v>2652</v>
      </c>
      <c r="G4360" s="11">
        <v>2044</v>
      </c>
      <c r="H4360" s="11">
        <v>10</v>
      </c>
      <c r="I4360" s="125">
        <v>230020</v>
      </c>
      <c r="J4360" s="94" t="s">
        <v>161</v>
      </c>
      <c r="K4360" s="136" t="s">
        <v>161</v>
      </c>
    </row>
    <row r="4361" spans="1:11" hidden="1" x14ac:dyDescent="0.2">
      <c r="A4361" s="1">
        <v>3348</v>
      </c>
      <c r="B4361" s="148">
        <v>87216577</v>
      </c>
      <c r="C4361" s="154" t="s">
        <v>3086</v>
      </c>
      <c r="D4361" s="145" t="s">
        <v>3709</v>
      </c>
      <c r="E4361" s="14" t="s">
        <v>3389</v>
      </c>
      <c r="F4361" s="145" t="s">
        <v>2652</v>
      </c>
      <c r="G4361" s="146">
        <v>2044</v>
      </c>
      <c r="H4361" s="146">
        <v>10</v>
      </c>
      <c r="I4361" s="153">
        <v>12000</v>
      </c>
      <c r="J4361" s="145" t="s">
        <v>3709</v>
      </c>
    </row>
    <row r="4362" spans="1:11" hidden="1" x14ac:dyDescent="0.2">
      <c r="A4362" s="88">
        <v>1655</v>
      </c>
      <c r="B4362" s="95">
        <v>87245396</v>
      </c>
      <c r="C4362" s="124" t="s">
        <v>3175</v>
      </c>
      <c r="D4362" s="10" t="str">
        <f>VLOOKUP(B4362,[1]PLANTA!$A$2:$T$2334,20,0)</f>
        <v>LA CRUZ</v>
      </c>
      <c r="E4362" s="100" t="s">
        <v>2825</v>
      </c>
      <c r="F4362" s="10" t="s">
        <v>2850</v>
      </c>
      <c r="G4362" s="11" t="s">
        <v>2851</v>
      </c>
      <c r="H4362" s="11" t="s">
        <v>2681</v>
      </c>
      <c r="I4362" s="125">
        <v>300130</v>
      </c>
      <c r="J4362" s="94" t="s">
        <v>207</v>
      </c>
      <c r="K4362" s="136" t="s">
        <v>203</v>
      </c>
    </row>
    <row r="4363" spans="1:11" hidden="1" x14ac:dyDescent="0.2">
      <c r="A4363" s="88">
        <v>1657</v>
      </c>
      <c r="B4363" s="95">
        <v>87245918</v>
      </c>
      <c r="C4363" s="124" t="s">
        <v>1806</v>
      </c>
      <c r="D4363" s="10" t="str">
        <f>VLOOKUP(B4363,[1]PLANTA!$A$2:$T$2334,20,0)</f>
        <v>LA CRUZ</v>
      </c>
      <c r="E4363" s="100" t="s">
        <v>2651</v>
      </c>
      <c r="F4363" s="10" t="s">
        <v>2695</v>
      </c>
      <c r="G4363" s="11">
        <v>4044</v>
      </c>
      <c r="H4363" s="11">
        <v>14</v>
      </c>
      <c r="I4363" s="125">
        <v>300130</v>
      </c>
      <c r="J4363" s="94" t="s">
        <v>207</v>
      </c>
      <c r="K4363" s="136" t="s">
        <v>203</v>
      </c>
    </row>
    <row r="4364" spans="1:11" hidden="1" x14ac:dyDescent="0.2">
      <c r="A4364" s="1">
        <v>4569</v>
      </c>
      <c r="B4364" s="148">
        <v>87245918</v>
      </c>
      <c r="C4364" s="154" t="s">
        <v>1806</v>
      </c>
      <c r="D4364" s="145" t="s">
        <v>207</v>
      </c>
      <c r="E4364" s="14" t="s">
        <v>3389</v>
      </c>
      <c r="F4364" s="145" t="s">
        <v>2695</v>
      </c>
      <c r="G4364" s="146">
        <v>4044</v>
      </c>
      <c r="H4364" s="146">
        <v>14</v>
      </c>
      <c r="I4364" s="153">
        <v>300130</v>
      </c>
      <c r="J4364" s="145" t="s">
        <v>207</v>
      </c>
    </row>
    <row r="4365" spans="1:11" hidden="1" x14ac:dyDescent="0.2">
      <c r="A4365" s="88">
        <v>162</v>
      </c>
      <c r="B4365" s="95">
        <v>87431020</v>
      </c>
      <c r="C4365" s="124" t="s">
        <v>1807</v>
      </c>
      <c r="D4365" s="10" t="str">
        <f>VLOOKUP(B4365,[1]PLANTA!$A$2:$T$2334,20,0)</f>
        <v>Grupo de Presupuesto</v>
      </c>
      <c r="E4365" s="100" t="s">
        <v>2653</v>
      </c>
      <c r="F4365" s="10" t="s">
        <v>2652</v>
      </c>
      <c r="G4365" s="11">
        <v>2044</v>
      </c>
      <c r="H4365" s="11">
        <v>10</v>
      </c>
      <c r="I4365" s="125">
        <v>7120</v>
      </c>
      <c r="J4365" s="94" t="s">
        <v>54</v>
      </c>
      <c r="K4365" s="136" t="s">
        <v>278</v>
      </c>
    </row>
    <row r="4366" spans="1:11" hidden="1" x14ac:dyDescent="0.2">
      <c r="A4366" s="1">
        <v>3155</v>
      </c>
      <c r="B4366" s="148">
        <v>87431020</v>
      </c>
      <c r="C4366" s="154" t="s">
        <v>1807</v>
      </c>
      <c r="D4366" s="145" t="s">
        <v>3686</v>
      </c>
      <c r="E4366" s="14" t="s">
        <v>3389</v>
      </c>
      <c r="F4366" s="145" t="s">
        <v>2652</v>
      </c>
      <c r="G4366" s="146">
        <v>2044</v>
      </c>
      <c r="H4366" s="146">
        <v>10</v>
      </c>
      <c r="I4366" s="153">
        <v>7120</v>
      </c>
      <c r="J4366" s="145" t="s">
        <v>3686</v>
      </c>
    </row>
    <row r="4367" spans="1:11" hidden="1" x14ac:dyDescent="0.2">
      <c r="A4367" s="88">
        <v>1646</v>
      </c>
      <c r="B4367" s="95">
        <v>87433783</v>
      </c>
      <c r="C4367" s="124" t="s">
        <v>3173</v>
      </c>
      <c r="D4367" s="10" t="str">
        <f>VLOOKUP(B4367,[1]PLANTA!$A$2:$T$2334,20,0)</f>
        <v>BARBACOAS</v>
      </c>
      <c r="E4367" s="100" t="s">
        <v>2651</v>
      </c>
      <c r="F4367" s="10" t="s">
        <v>2695</v>
      </c>
      <c r="G4367" s="11">
        <v>4044</v>
      </c>
      <c r="H4367" s="11">
        <v>12</v>
      </c>
      <c r="I4367" s="125">
        <v>300110</v>
      </c>
      <c r="J4367" s="94" t="s">
        <v>205</v>
      </c>
      <c r="K4367" s="136" t="s">
        <v>203</v>
      </c>
    </row>
    <row r="4368" spans="1:11" hidden="1" x14ac:dyDescent="0.2">
      <c r="A4368" s="1">
        <v>4560</v>
      </c>
      <c r="B4368" s="148">
        <v>87433783</v>
      </c>
      <c r="C4368" s="154" t="s">
        <v>3173</v>
      </c>
      <c r="D4368" s="145" t="s">
        <v>205</v>
      </c>
      <c r="E4368" s="14" t="s">
        <v>3389</v>
      </c>
      <c r="F4368" s="145" t="s">
        <v>2695</v>
      </c>
      <c r="G4368" s="146">
        <v>4044</v>
      </c>
      <c r="H4368" s="146">
        <v>12</v>
      </c>
      <c r="I4368" s="153">
        <v>300110</v>
      </c>
      <c r="J4368" s="145" t="s">
        <v>205</v>
      </c>
    </row>
    <row r="4369" spans="1:11" hidden="1" x14ac:dyDescent="0.2">
      <c r="A4369" s="88">
        <v>1663</v>
      </c>
      <c r="B4369" s="95">
        <v>87450412</v>
      </c>
      <c r="C4369" s="124" t="s">
        <v>1808</v>
      </c>
      <c r="D4369" s="10" t="str">
        <f>VLOOKUP(B4369,[1]PLANTA!$A$2:$T$2334,20,0)</f>
        <v>SAMANIEGO</v>
      </c>
      <c r="E4369" s="100" t="s">
        <v>2653</v>
      </c>
      <c r="F4369" s="10" t="s">
        <v>2695</v>
      </c>
      <c r="G4369" s="11">
        <v>4044</v>
      </c>
      <c r="H4369" s="11">
        <v>12</v>
      </c>
      <c r="I4369" s="125">
        <v>300150</v>
      </c>
      <c r="J4369" s="94" t="s">
        <v>209</v>
      </c>
      <c r="K4369" s="136" t="s">
        <v>203</v>
      </c>
    </row>
    <row r="4370" spans="1:11" hidden="1" x14ac:dyDescent="0.2">
      <c r="A4370" s="88">
        <v>1661</v>
      </c>
      <c r="B4370" s="95">
        <v>87471833</v>
      </c>
      <c r="C4370" s="124" t="s">
        <v>3177</v>
      </c>
      <c r="D4370" s="10" t="str">
        <f>VLOOKUP(B4370,[1]PLANTA!$A$2:$T$2334,20,0)</f>
        <v>SAMANIEGO</v>
      </c>
      <c r="E4370" s="100" t="s">
        <v>2825</v>
      </c>
      <c r="F4370" s="10" t="s">
        <v>2850</v>
      </c>
      <c r="G4370" s="11" t="s">
        <v>2851</v>
      </c>
      <c r="H4370" s="11" t="s">
        <v>2681</v>
      </c>
      <c r="I4370" s="125">
        <v>300150</v>
      </c>
      <c r="J4370" s="94" t="s">
        <v>209</v>
      </c>
      <c r="K4370" s="136" t="s">
        <v>203</v>
      </c>
    </row>
    <row r="4371" spans="1:11" hidden="1" x14ac:dyDescent="0.2">
      <c r="A4371" s="88">
        <v>1652</v>
      </c>
      <c r="B4371" s="95">
        <v>87710113</v>
      </c>
      <c r="C4371" s="124" t="s">
        <v>1809</v>
      </c>
      <c r="D4371" s="10" t="str">
        <f>VLOOKUP(B4371,[1]PLANTA!$A$2:$T$2334,20,0)</f>
        <v>IPIALES</v>
      </c>
      <c r="E4371" s="100" t="s">
        <v>2653</v>
      </c>
      <c r="F4371" s="10" t="s">
        <v>2695</v>
      </c>
      <c r="G4371" s="11">
        <v>4044</v>
      </c>
      <c r="H4371" s="11">
        <v>12</v>
      </c>
      <c r="I4371" s="125">
        <v>300120</v>
      </c>
      <c r="J4371" s="94" t="s">
        <v>206</v>
      </c>
      <c r="K4371" s="136" t="s">
        <v>203</v>
      </c>
    </row>
    <row r="4372" spans="1:11" hidden="1" x14ac:dyDescent="0.2">
      <c r="A4372" s="1">
        <v>4565</v>
      </c>
      <c r="B4372" s="148">
        <v>87710113</v>
      </c>
      <c r="C4372" s="154" t="s">
        <v>1809</v>
      </c>
      <c r="D4372" s="145" t="s">
        <v>206</v>
      </c>
      <c r="E4372" s="14" t="s">
        <v>3389</v>
      </c>
      <c r="F4372" s="145" t="s">
        <v>2695</v>
      </c>
      <c r="G4372" s="146">
        <v>4044</v>
      </c>
      <c r="H4372" s="146">
        <v>12</v>
      </c>
      <c r="I4372" s="153">
        <v>300120</v>
      </c>
      <c r="J4372" s="145" t="s">
        <v>206</v>
      </c>
    </row>
    <row r="4373" spans="1:11" hidden="1" x14ac:dyDescent="0.2">
      <c r="A4373" s="88">
        <v>1667</v>
      </c>
      <c r="B4373" s="95">
        <v>87948469</v>
      </c>
      <c r="C4373" s="124" t="s">
        <v>3179</v>
      </c>
      <c r="D4373" s="10" t="str">
        <f>VLOOKUP(B4373,[1]PLANTA!$A$2:$T$2334,20,0)</f>
        <v>TUMACO</v>
      </c>
      <c r="E4373" s="100" t="s">
        <v>2651</v>
      </c>
      <c r="F4373" s="10" t="s">
        <v>2695</v>
      </c>
      <c r="G4373" s="11">
        <v>4044</v>
      </c>
      <c r="H4373" s="11">
        <v>11</v>
      </c>
      <c r="I4373" s="125">
        <v>300160</v>
      </c>
      <c r="J4373" s="94" t="s">
        <v>210</v>
      </c>
      <c r="K4373" s="136" t="s">
        <v>203</v>
      </c>
    </row>
    <row r="4374" spans="1:11" hidden="1" x14ac:dyDescent="0.2">
      <c r="A4374" s="1">
        <v>4579</v>
      </c>
      <c r="B4374" s="148">
        <v>87948469</v>
      </c>
      <c r="C4374" s="154" t="s">
        <v>3179</v>
      </c>
      <c r="D4374" s="145" t="s">
        <v>210</v>
      </c>
      <c r="E4374" s="14" t="s">
        <v>3389</v>
      </c>
      <c r="F4374" s="145" t="s">
        <v>2695</v>
      </c>
      <c r="G4374" s="146">
        <v>4044</v>
      </c>
      <c r="H4374" s="146">
        <v>11</v>
      </c>
      <c r="I4374" s="153">
        <v>300160</v>
      </c>
      <c r="J4374" s="145" t="s">
        <v>210</v>
      </c>
    </row>
    <row r="4375" spans="1:11" hidden="1" x14ac:dyDescent="0.2">
      <c r="A4375" s="88">
        <v>1851</v>
      </c>
      <c r="B4375" s="95">
        <v>88000014</v>
      </c>
      <c r="C4375" s="124" t="s">
        <v>1810</v>
      </c>
      <c r="D4375" s="10" t="str">
        <f>VLOOKUP(B4375,[1]PLANTA!$A$2:$T$2334,20,0)</f>
        <v>Grupo Administrativo Bucaramanga</v>
      </c>
      <c r="E4375" s="100" t="s">
        <v>2653</v>
      </c>
      <c r="F4375" s="10" t="s">
        <v>2695</v>
      </c>
      <c r="G4375" s="11">
        <v>4044</v>
      </c>
      <c r="H4375" s="11">
        <v>14</v>
      </c>
      <c r="I4375" s="125">
        <v>340030</v>
      </c>
      <c r="J4375" s="94" t="s">
        <v>234</v>
      </c>
      <c r="K4375" s="136" t="s">
        <v>233</v>
      </c>
    </row>
    <row r="4376" spans="1:11" hidden="1" x14ac:dyDescent="0.2">
      <c r="A4376" s="1">
        <v>4751</v>
      </c>
      <c r="B4376" s="148">
        <v>88000014</v>
      </c>
      <c r="C4376" s="154" t="s">
        <v>1810</v>
      </c>
      <c r="D4376" s="145" t="s">
        <v>3787</v>
      </c>
      <c r="E4376" s="14" t="s">
        <v>3389</v>
      </c>
      <c r="F4376" s="145" t="s">
        <v>2695</v>
      </c>
      <c r="G4376" s="146">
        <v>4044</v>
      </c>
      <c r="H4376" s="146">
        <v>14</v>
      </c>
      <c r="I4376" s="153">
        <v>340030</v>
      </c>
      <c r="J4376" s="145" t="s">
        <v>3787</v>
      </c>
    </row>
    <row r="4377" spans="1:11" hidden="1" x14ac:dyDescent="0.2">
      <c r="A4377" s="1">
        <v>4617</v>
      </c>
      <c r="B4377" s="148">
        <v>88002026</v>
      </c>
      <c r="C4377" s="154" t="s">
        <v>3614</v>
      </c>
      <c r="D4377" s="145" t="s">
        <v>216</v>
      </c>
      <c r="E4377" s="14" t="s">
        <v>3389</v>
      </c>
      <c r="F4377" s="145" t="s">
        <v>2657</v>
      </c>
      <c r="G4377" s="146">
        <v>4210</v>
      </c>
      <c r="H4377" s="146">
        <v>15</v>
      </c>
      <c r="I4377" s="153">
        <v>310110</v>
      </c>
      <c r="J4377" s="145" t="s">
        <v>216</v>
      </c>
    </row>
    <row r="4378" spans="1:11" hidden="1" x14ac:dyDescent="0.2">
      <c r="A4378" s="88">
        <v>1680</v>
      </c>
      <c r="B4378" s="95">
        <v>88031469</v>
      </c>
      <c r="C4378" s="124" t="s">
        <v>3185</v>
      </c>
      <c r="D4378" s="10" t="str">
        <f>VLOOKUP(B4378,[1]PLANTA!$A$2:$T$2334,20,0)</f>
        <v>Grupo Jurídico CUCUTA</v>
      </c>
      <c r="E4378" s="100" t="s">
        <v>2651</v>
      </c>
      <c r="F4378" s="10" t="s">
        <v>2652</v>
      </c>
      <c r="G4378" s="11">
        <v>2044</v>
      </c>
      <c r="H4378" s="11" t="s">
        <v>2698</v>
      </c>
      <c r="I4378" s="125">
        <v>310020</v>
      </c>
      <c r="J4378" s="94" t="s">
        <v>213</v>
      </c>
      <c r="K4378" s="136" t="s">
        <v>212</v>
      </c>
    </row>
    <row r="4379" spans="1:11" hidden="1" x14ac:dyDescent="0.2">
      <c r="A4379" s="1">
        <v>4592</v>
      </c>
      <c r="B4379" s="148">
        <v>88031469</v>
      </c>
      <c r="C4379" s="154" t="s">
        <v>3185</v>
      </c>
      <c r="D4379" s="145" t="s">
        <v>3777</v>
      </c>
      <c r="E4379" s="14" t="s">
        <v>3389</v>
      </c>
      <c r="F4379" s="145" t="s">
        <v>2652</v>
      </c>
      <c r="G4379" s="146">
        <v>2044</v>
      </c>
      <c r="H4379" s="146" t="s">
        <v>2698</v>
      </c>
      <c r="I4379" s="153">
        <v>310020</v>
      </c>
      <c r="J4379" s="145" t="s">
        <v>3777</v>
      </c>
    </row>
    <row r="4380" spans="1:11" hidden="1" x14ac:dyDescent="0.2">
      <c r="A4380" s="88">
        <v>2235</v>
      </c>
      <c r="B4380" s="95">
        <v>88138940</v>
      </c>
      <c r="C4380" s="124" t="s">
        <v>1811</v>
      </c>
      <c r="D4380" s="10" t="str">
        <f>VLOOKUP(B4380,[1]PLANTA!$A$2:$T$2334,20,0)</f>
        <v>OROCUE</v>
      </c>
      <c r="E4380" s="100" t="s">
        <v>2825</v>
      </c>
      <c r="F4380" s="10" t="s">
        <v>2850</v>
      </c>
      <c r="G4380" s="11" t="s">
        <v>2851</v>
      </c>
      <c r="H4380" s="11" t="s">
        <v>2681</v>
      </c>
      <c r="I4380" s="125">
        <v>400120</v>
      </c>
      <c r="J4380" s="94" t="s">
        <v>141</v>
      </c>
      <c r="K4380" s="136" t="s">
        <v>139</v>
      </c>
    </row>
    <row r="4381" spans="1:11" hidden="1" x14ac:dyDescent="0.2">
      <c r="A4381" s="1">
        <v>5115</v>
      </c>
      <c r="B4381" s="148">
        <v>88138940</v>
      </c>
      <c r="C4381" s="154" t="s">
        <v>1811</v>
      </c>
      <c r="D4381" s="145" t="s">
        <v>141</v>
      </c>
      <c r="E4381" s="14" t="s">
        <v>3389</v>
      </c>
      <c r="F4381" s="145" t="s">
        <v>2850</v>
      </c>
      <c r="G4381" s="146" t="s">
        <v>2851</v>
      </c>
      <c r="H4381" s="146" t="s">
        <v>2681</v>
      </c>
      <c r="I4381" s="153">
        <v>400120</v>
      </c>
      <c r="J4381" s="145" t="s">
        <v>141</v>
      </c>
    </row>
    <row r="4382" spans="1:11" hidden="1" x14ac:dyDescent="0.2">
      <c r="A4382" s="88">
        <v>1722</v>
      </c>
      <c r="B4382" s="95">
        <v>88139006</v>
      </c>
      <c r="C4382" s="124" t="s">
        <v>1812</v>
      </c>
      <c r="D4382" s="10" t="str">
        <f>VLOOKUP(B4382,[1]PLANTA!$A$2:$T$2334,20,0)</f>
        <v>OCAÑA</v>
      </c>
      <c r="E4382" s="100" t="s">
        <v>2653</v>
      </c>
      <c r="F4382" s="10" t="s">
        <v>2657</v>
      </c>
      <c r="G4382" s="11">
        <v>4210</v>
      </c>
      <c r="H4382" s="11">
        <v>16</v>
      </c>
      <c r="I4382" s="125">
        <v>310130</v>
      </c>
      <c r="J4382" s="94" t="s">
        <v>217</v>
      </c>
      <c r="K4382" s="136" t="s">
        <v>212</v>
      </c>
    </row>
    <row r="4383" spans="1:11" hidden="1" x14ac:dyDescent="0.2">
      <c r="A4383" s="1">
        <v>4633</v>
      </c>
      <c r="B4383" s="148">
        <v>88139006</v>
      </c>
      <c r="C4383" s="154" t="s">
        <v>1812</v>
      </c>
      <c r="D4383" s="145" t="s">
        <v>217</v>
      </c>
      <c r="E4383" s="14" t="s">
        <v>3389</v>
      </c>
      <c r="F4383" s="145" t="s">
        <v>2657</v>
      </c>
      <c r="G4383" s="146">
        <v>4210</v>
      </c>
      <c r="H4383" s="146">
        <v>16</v>
      </c>
      <c r="I4383" s="153">
        <v>310130</v>
      </c>
      <c r="J4383" s="145" t="s">
        <v>217</v>
      </c>
    </row>
    <row r="4384" spans="1:11" hidden="1" x14ac:dyDescent="0.2">
      <c r="A4384" s="88">
        <v>1883</v>
      </c>
      <c r="B4384" s="95">
        <v>88152189</v>
      </c>
      <c r="C4384" s="124" t="s">
        <v>1813</v>
      </c>
      <c r="D4384" s="10" t="str">
        <f>VLOOKUP(B4384,[1]PLANTA!$A$2:$T$2334,20,0)</f>
        <v>CONCEPCION</v>
      </c>
      <c r="E4384" s="100" t="s">
        <v>2651</v>
      </c>
      <c r="F4384" s="10" t="s">
        <v>2657</v>
      </c>
      <c r="G4384" s="11">
        <v>4210</v>
      </c>
      <c r="H4384" s="11">
        <v>15</v>
      </c>
      <c r="I4384" s="125">
        <v>340140</v>
      </c>
      <c r="J4384" s="94" t="s">
        <v>237</v>
      </c>
      <c r="K4384" s="136" t="s">
        <v>233</v>
      </c>
    </row>
    <row r="4385" spans="1:11" hidden="1" x14ac:dyDescent="0.2">
      <c r="A4385" s="1">
        <v>4780</v>
      </c>
      <c r="B4385" s="148">
        <v>88152189</v>
      </c>
      <c r="C4385" s="154" t="s">
        <v>1813</v>
      </c>
      <c r="D4385" s="145" t="s">
        <v>237</v>
      </c>
      <c r="E4385" s="14" t="s">
        <v>3389</v>
      </c>
      <c r="F4385" s="145" t="s">
        <v>2657</v>
      </c>
      <c r="G4385" s="146">
        <v>4210</v>
      </c>
      <c r="H4385" s="146">
        <v>15</v>
      </c>
      <c r="I4385" s="153">
        <v>340140</v>
      </c>
      <c r="J4385" s="145" t="s">
        <v>237</v>
      </c>
    </row>
    <row r="4386" spans="1:11" hidden="1" x14ac:dyDescent="0.2">
      <c r="A4386" s="88">
        <v>1844</v>
      </c>
      <c r="B4386" s="95">
        <v>88164047</v>
      </c>
      <c r="C4386" s="124" t="s">
        <v>1814</v>
      </c>
      <c r="D4386" s="10" t="str">
        <f>VLOOKUP(B4386,[1]PLANTA!$A$2:$T$2334,20,0)</f>
        <v>Grupo Administrativo Bucaramanga</v>
      </c>
      <c r="E4386" s="100" t="s">
        <v>2653</v>
      </c>
      <c r="F4386" s="10" t="s">
        <v>2652</v>
      </c>
      <c r="G4386" s="11">
        <v>2044</v>
      </c>
      <c r="H4386" s="11">
        <v>10</v>
      </c>
      <c r="I4386" s="125">
        <v>340030</v>
      </c>
      <c r="J4386" s="94" t="s">
        <v>234</v>
      </c>
      <c r="K4386" s="136" t="s">
        <v>233</v>
      </c>
    </row>
    <row r="4387" spans="1:11" hidden="1" x14ac:dyDescent="0.2">
      <c r="A4387" s="1">
        <v>4745</v>
      </c>
      <c r="B4387" s="148">
        <v>88164047</v>
      </c>
      <c r="C4387" s="154" t="s">
        <v>1814</v>
      </c>
      <c r="D4387" s="145" t="s">
        <v>3787</v>
      </c>
      <c r="E4387" s="14" t="s">
        <v>3389</v>
      </c>
      <c r="F4387" s="145" t="s">
        <v>2652</v>
      </c>
      <c r="G4387" s="146">
        <v>2044</v>
      </c>
      <c r="H4387" s="146">
        <v>10</v>
      </c>
      <c r="I4387" s="153">
        <v>340030</v>
      </c>
      <c r="J4387" s="145" t="s">
        <v>3787</v>
      </c>
    </row>
    <row r="4388" spans="1:11" ht="25.5" hidden="1" x14ac:dyDescent="0.2">
      <c r="A4388" s="88">
        <v>2748</v>
      </c>
      <c r="B4388" s="105">
        <v>88200097</v>
      </c>
      <c r="C4388" s="115" t="s">
        <v>2072</v>
      </c>
      <c r="D4388" s="104" t="s">
        <v>2067</v>
      </c>
      <c r="E4388" s="132" t="s">
        <v>3388</v>
      </c>
      <c r="F4388" s="104" t="s">
        <v>3389</v>
      </c>
      <c r="G4388" s="104" t="s">
        <v>3389</v>
      </c>
      <c r="H4388" s="104" t="s">
        <v>3389</v>
      </c>
      <c r="I4388" s="104" t="s">
        <v>3389</v>
      </c>
      <c r="J4388" s="104" t="s">
        <v>213</v>
      </c>
      <c r="K4388" s="138" t="s">
        <v>212</v>
      </c>
    </row>
    <row r="4389" spans="1:11" ht="38.25" hidden="1" x14ac:dyDescent="0.2">
      <c r="A4389" s="88">
        <v>2749</v>
      </c>
      <c r="B4389" s="102">
        <v>88200159</v>
      </c>
      <c r="C4389" s="114" t="s">
        <v>2611</v>
      </c>
      <c r="D4389" s="104" t="s">
        <v>1934</v>
      </c>
      <c r="E4389" s="132" t="s">
        <v>3388</v>
      </c>
      <c r="F4389" s="104" t="s">
        <v>3389</v>
      </c>
      <c r="G4389" s="104" t="s">
        <v>3389</v>
      </c>
      <c r="H4389" s="104" t="s">
        <v>3389</v>
      </c>
      <c r="I4389" s="104" t="s">
        <v>3389</v>
      </c>
      <c r="J4389" s="107" t="s">
        <v>54</v>
      </c>
      <c r="K4389" s="140" t="s">
        <v>278</v>
      </c>
    </row>
    <row r="4390" spans="1:11" ht="25.5" hidden="1" x14ac:dyDescent="0.2">
      <c r="A4390" s="88">
        <v>2750</v>
      </c>
      <c r="B4390" s="105">
        <v>88200246</v>
      </c>
      <c r="C4390" s="115" t="s">
        <v>2066</v>
      </c>
      <c r="D4390" s="104" t="s">
        <v>2067</v>
      </c>
      <c r="E4390" s="132" t="s">
        <v>3388</v>
      </c>
      <c r="F4390" s="104" t="s">
        <v>3389</v>
      </c>
      <c r="G4390" s="104" t="s">
        <v>3389</v>
      </c>
      <c r="H4390" s="104" t="s">
        <v>3389</v>
      </c>
      <c r="I4390" s="104" t="s">
        <v>3389</v>
      </c>
      <c r="J4390" s="104" t="s">
        <v>213</v>
      </c>
      <c r="K4390" s="138" t="s">
        <v>212</v>
      </c>
    </row>
    <row r="4391" spans="1:11" hidden="1" x14ac:dyDescent="0.2">
      <c r="A4391" s="88">
        <v>74</v>
      </c>
      <c r="B4391" s="95">
        <v>88244208</v>
      </c>
      <c r="C4391" s="124" t="s">
        <v>2707</v>
      </c>
      <c r="D4391" s="10" t="str">
        <f>VLOOKUP(B4391,[1]PLANTA!$A$2:$T$2334,20,0)</f>
        <v>Grupo de Asistencia Técnica</v>
      </c>
      <c r="E4391" s="100" t="s">
        <v>2651</v>
      </c>
      <c r="F4391" s="10" t="s">
        <v>2652</v>
      </c>
      <c r="G4391" s="11">
        <v>2044</v>
      </c>
      <c r="H4391" s="11">
        <v>10</v>
      </c>
      <c r="I4391" s="125">
        <v>4200</v>
      </c>
      <c r="J4391" s="94" t="s">
        <v>54</v>
      </c>
      <c r="K4391" s="136" t="s">
        <v>278</v>
      </c>
    </row>
    <row r="4392" spans="1:11" hidden="1" x14ac:dyDescent="0.2">
      <c r="A4392" s="1">
        <v>3073</v>
      </c>
      <c r="B4392" s="148">
        <v>88244208</v>
      </c>
      <c r="C4392" s="154" t="s">
        <v>2707</v>
      </c>
      <c r="D4392" s="145" t="s">
        <v>3670</v>
      </c>
      <c r="E4392" s="14" t="s">
        <v>3389</v>
      </c>
      <c r="F4392" s="145" t="s">
        <v>2652</v>
      </c>
      <c r="G4392" s="146">
        <v>2044</v>
      </c>
      <c r="H4392" s="146">
        <v>10</v>
      </c>
      <c r="I4392" s="153">
        <v>4200</v>
      </c>
      <c r="J4392" s="145" t="s">
        <v>3670</v>
      </c>
    </row>
    <row r="4393" spans="1:11" ht="38.25" hidden="1" x14ac:dyDescent="0.2">
      <c r="A4393" s="88">
        <v>2751</v>
      </c>
      <c r="B4393" s="102">
        <v>88244558</v>
      </c>
      <c r="C4393" s="114" t="s">
        <v>2595</v>
      </c>
      <c r="D4393" s="104" t="s">
        <v>2121</v>
      </c>
      <c r="E4393" s="132" t="s">
        <v>3388</v>
      </c>
      <c r="F4393" s="104" t="s">
        <v>3389</v>
      </c>
      <c r="G4393" s="104" t="s">
        <v>3389</v>
      </c>
      <c r="H4393" s="104" t="s">
        <v>3389</v>
      </c>
      <c r="I4393" s="104" t="s">
        <v>3389</v>
      </c>
      <c r="J4393" s="107" t="s">
        <v>54</v>
      </c>
      <c r="K4393" s="138" t="s">
        <v>278</v>
      </c>
    </row>
    <row r="4394" spans="1:11" ht="25.5" hidden="1" x14ac:dyDescent="0.2">
      <c r="A4394" s="88">
        <v>2752</v>
      </c>
      <c r="B4394" s="105">
        <v>88253965</v>
      </c>
      <c r="C4394" s="115" t="s">
        <v>2074</v>
      </c>
      <c r="D4394" s="104" t="s">
        <v>2067</v>
      </c>
      <c r="E4394" s="132" t="s">
        <v>3388</v>
      </c>
      <c r="F4394" s="104" t="s">
        <v>3389</v>
      </c>
      <c r="G4394" s="104" t="s">
        <v>3389</v>
      </c>
      <c r="H4394" s="104" t="s">
        <v>3389</v>
      </c>
      <c r="I4394" s="104" t="s">
        <v>3389</v>
      </c>
      <c r="J4394" s="104" t="s">
        <v>213</v>
      </c>
      <c r="K4394" s="138" t="s">
        <v>212</v>
      </c>
    </row>
    <row r="4395" spans="1:11" hidden="1" x14ac:dyDescent="0.2">
      <c r="A4395" s="88">
        <v>364</v>
      </c>
      <c r="B4395" s="95">
        <v>88258850</v>
      </c>
      <c r="C4395" s="124" t="s">
        <v>1815</v>
      </c>
      <c r="D4395" s="10" t="str">
        <f>VLOOKUP(B4395,[1]PLANTA!$A$2:$T$2334,20,0)</f>
        <v>Grupo de Apoyo Jurídico a la Segunda Instancia Registral</v>
      </c>
      <c r="E4395" s="100" t="s">
        <v>2651</v>
      </c>
      <c r="F4395" s="10" t="s">
        <v>2652</v>
      </c>
      <c r="G4395" s="11">
        <v>2044</v>
      </c>
      <c r="H4395" s="11">
        <v>10</v>
      </c>
      <c r="I4395" s="125">
        <v>11120</v>
      </c>
      <c r="J4395" s="94" t="s">
        <v>54</v>
      </c>
      <c r="K4395" s="136" t="s">
        <v>278</v>
      </c>
    </row>
    <row r="4396" spans="1:11" hidden="1" x14ac:dyDescent="0.2">
      <c r="A4396" s="1">
        <v>3341</v>
      </c>
      <c r="B4396" s="148">
        <v>88258850</v>
      </c>
      <c r="C4396" s="154" t="s">
        <v>1815</v>
      </c>
      <c r="D4396" s="145" t="s">
        <v>3708</v>
      </c>
      <c r="E4396" s="14" t="s">
        <v>3389</v>
      </c>
      <c r="F4396" s="145" t="s">
        <v>2652</v>
      </c>
      <c r="G4396" s="146">
        <v>2044</v>
      </c>
      <c r="H4396" s="146">
        <v>10</v>
      </c>
      <c r="I4396" s="153">
        <v>11120</v>
      </c>
      <c r="J4396" s="145" t="s">
        <v>3708</v>
      </c>
    </row>
    <row r="4397" spans="1:11" ht="25.5" hidden="1" x14ac:dyDescent="0.2">
      <c r="A4397" s="88">
        <v>2753</v>
      </c>
      <c r="B4397" s="102">
        <v>88259054</v>
      </c>
      <c r="C4397" s="114" t="s">
        <v>2590</v>
      </c>
      <c r="D4397" s="104" t="s">
        <v>2067</v>
      </c>
      <c r="E4397" s="132" t="s">
        <v>3388</v>
      </c>
      <c r="F4397" s="104" t="s">
        <v>3389</v>
      </c>
      <c r="G4397" s="104" t="s">
        <v>3389</v>
      </c>
      <c r="H4397" s="104" t="s">
        <v>3389</v>
      </c>
      <c r="I4397" s="104" t="s">
        <v>3389</v>
      </c>
      <c r="J4397" s="104" t="s">
        <v>213</v>
      </c>
      <c r="K4397" s="138" t="s">
        <v>212</v>
      </c>
    </row>
    <row r="4398" spans="1:11" hidden="1" x14ac:dyDescent="0.2">
      <c r="A4398" s="88">
        <v>1686</v>
      </c>
      <c r="B4398" s="95">
        <v>88270073</v>
      </c>
      <c r="C4398" s="124" t="s">
        <v>3189</v>
      </c>
      <c r="D4398" s="10" t="str">
        <f>VLOOKUP(B4398,[1]PLANTA!$A$2:$T$2334,20,0)</f>
        <v>Grupo Jurídico CUCUTA</v>
      </c>
      <c r="E4398" s="100" t="s">
        <v>2651</v>
      </c>
      <c r="F4398" s="10" t="s">
        <v>2654</v>
      </c>
      <c r="G4398" s="11">
        <v>3124</v>
      </c>
      <c r="H4398" s="11">
        <v>14</v>
      </c>
      <c r="I4398" s="125">
        <v>310020</v>
      </c>
      <c r="J4398" s="94" t="s">
        <v>213</v>
      </c>
      <c r="K4398" s="136" t="s">
        <v>212</v>
      </c>
    </row>
    <row r="4399" spans="1:11" hidden="1" x14ac:dyDescent="0.2">
      <c r="A4399" s="1">
        <v>4597</v>
      </c>
      <c r="B4399" s="148">
        <v>88270073</v>
      </c>
      <c r="C4399" s="154" t="s">
        <v>3189</v>
      </c>
      <c r="D4399" s="145" t="s">
        <v>3777</v>
      </c>
      <c r="E4399" s="14" t="s">
        <v>3389</v>
      </c>
      <c r="F4399" s="145" t="s">
        <v>2654</v>
      </c>
      <c r="G4399" s="146">
        <v>3124</v>
      </c>
      <c r="H4399" s="146">
        <v>14</v>
      </c>
      <c r="I4399" s="153">
        <v>310020</v>
      </c>
      <c r="J4399" s="145" t="s">
        <v>3777</v>
      </c>
    </row>
    <row r="4400" spans="1:11" hidden="1" x14ac:dyDescent="0.2">
      <c r="A4400" s="88">
        <v>1912</v>
      </c>
      <c r="B4400" s="95">
        <v>91065289</v>
      </c>
      <c r="C4400" s="124" t="s">
        <v>1816</v>
      </c>
      <c r="D4400" s="10" t="str">
        <f>VLOOKUP(B4400,[1]PLANTA!$A$2:$T$2334,20,0)</f>
        <v>SAN GIL</v>
      </c>
      <c r="E4400" s="100" t="s">
        <v>2653</v>
      </c>
      <c r="F4400" s="10" t="s">
        <v>2652</v>
      </c>
      <c r="G4400" s="11" t="s">
        <v>2662</v>
      </c>
      <c r="H4400" s="11" t="s">
        <v>2663</v>
      </c>
      <c r="I4400" s="125">
        <v>340200</v>
      </c>
      <c r="J4400" s="94" t="s">
        <v>242</v>
      </c>
      <c r="K4400" s="136" t="s">
        <v>233</v>
      </c>
    </row>
    <row r="4401" spans="1:11" hidden="1" x14ac:dyDescent="0.2">
      <c r="A4401" s="88">
        <v>315</v>
      </c>
      <c r="B4401" s="95">
        <v>91075597</v>
      </c>
      <c r="C4401" s="124" t="s">
        <v>1931</v>
      </c>
      <c r="D4401" s="10" t="str">
        <f>VLOOKUP(B4401,[1]PLANTA!$A$2:$T$2334,20,0)</f>
        <v>DIRECCION DE GESTION NOTARIAL</v>
      </c>
      <c r="E4401" s="100" t="s">
        <v>2641</v>
      </c>
      <c r="F4401" s="10" t="s">
        <v>2736</v>
      </c>
      <c r="G4401" s="11" t="s">
        <v>2737</v>
      </c>
      <c r="H4401" s="11">
        <v>19</v>
      </c>
      <c r="I4401" s="125">
        <v>9100</v>
      </c>
      <c r="J4401" s="94" t="s">
        <v>54</v>
      </c>
      <c r="K4401" s="136" t="s">
        <v>278</v>
      </c>
    </row>
    <row r="4402" spans="1:11" hidden="1" x14ac:dyDescent="0.2">
      <c r="A4402" s="1">
        <v>3294</v>
      </c>
      <c r="B4402" s="148">
        <v>91075597</v>
      </c>
      <c r="C4402" s="154" t="s">
        <v>1931</v>
      </c>
      <c r="D4402" s="145" t="s">
        <v>3702</v>
      </c>
      <c r="E4402" s="14" t="s">
        <v>3389</v>
      </c>
      <c r="F4402" s="145" t="s">
        <v>2736</v>
      </c>
      <c r="G4402" s="146" t="s">
        <v>2737</v>
      </c>
      <c r="H4402" s="146">
        <v>19</v>
      </c>
      <c r="I4402" s="153">
        <v>9100</v>
      </c>
      <c r="J4402" s="145" t="s">
        <v>3702</v>
      </c>
    </row>
    <row r="4403" spans="1:11" hidden="1" x14ac:dyDescent="0.2">
      <c r="A4403" s="88">
        <v>1885</v>
      </c>
      <c r="B4403" s="95">
        <v>91100846</v>
      </c>
      <c r="C4403" s="124" t="s">
        <v>1817</v>
      </c>
      <c r="D4403" s="10" t="str">
        <f>VLOOKUP(B4403,[1]PLANTA!$A$2:$T$2334,20,0)</f>
        <v>CONTRATACION</v>
      </c>
      <c r="E4403" s="100" t="s">
        <v>2653</v>
      </c>
      <c r="F4403" s="10" t="s">
        <v>2657</v>
      </c>
      <c r="G4403" s="11">
        <v>4210</v>
      </c>
      <c r="H4403" s="11">
        <v>16</v>
      </c>
      <c r="I4403" s="125">
        <v>340150</v>
      </c>
      <c r="J4403" s="94" t="s">
        <v>238</v>
      </c>
      <c r="K4403" s="136" t="s">
        <v>233</v>
      </c>
    </row>
    <row r="4404" spans="1:11" hidden="1" x14ac:dyDescent="0.2">
      <c r="A4404" s="1">
        <v>4782</v>
      </c>
      <c r="B4404" s="148">
        <v>91100846</v>
      </c>
      <c r="C4404" s="154" t="s">
        <v>1817</v>
      </c>
      <c r="D4404" s="145" t="s">
        <v>238</v>
      </c>
      <c r="E4404" s="14" t="s">
        <v>3389</v>
      </c>
      <c r="F4404" s="145" t="s">
        <v>2657</v>
      </c>
      <c r="G4404" s="146">
        <v>4210</v>
      </c>
      <c r="H4404" s="146">
        <v>16</v>
      </c>
      <c r="I4404" s="153">
        <v>340150</v>
      </c>
      <c r="J4404" s="145" t="s">
        <v>238</v>
      </c>
    </row>
    <row r="4405" spans="1:11" hidden="1" x14ac:dyDescent="0.2">
      <c r="A4405" s="88">
        <v>1925</v>
      </c>
      <c r="B4405" s="95">
        <v>91106119</v>
      </c>
      <c r="C4405" s="124" t="s">
        <v>3252</v>
      </c>
      <c r="D4405" s="10" t="str">
        <f>VLOOKUP(B4405,[1]PLANTA!$A$2:$T$2334,20,0)</f>
        <v>EL SOCORRO</v>
      </c>
      <c r="E4405" s="100" t="s">
        <v>2651</v>
      </c>
      <c r="F4405" s="10" t="s">
        <v>2695</v>
      </c>
      <c r="G4405" s="11" t="s">
        <v>2709</v>
      </c>
      <c r="H4405" s="11">
        <v>16</v>
      </c>
      <c r="I4405" s="125">
        <v>340220</v>
      </c>
      <c r="J4405" s="94" t="s">
        <v>341</v>
      </c>
      <c r="K4405" s="136" t="s">
        <v>233</v>
      </c>
    </row>
    <row r="4406" spans="1:11" hidden="1" x14ac:dyDescent="0.2">
      <c r="A4406" s="1">
        <v>4821</v>
      </c>
      <c r="B4406" s="148">
        <v>91106119</v>
      </c>
      <c r="C4406" s="154" t="s">
        <v>3252</v>
      </c>
      <c r="D4406" s="145" t="s">
        <v>341</v>
      </c>
      <c r="E4406" s="14" t="s">
        <v>3389</v>
      </c>
      <c r="F4406" s="145" t="s">
        <v>2695</v>
      </c>
      <c r="G4406" s="146" t="s">
        <v>2709</v>
      </c>
      <c r="H4406" s="146">
        <v>16</v>
      </c>
      <c r="I4406" s="153">
        <v>340220</v>
      </c>
      <c r="J4406" s="145" t="s">
        <v>341</v>
      </c>
    </row>
    <row r="4407" spans="1:11" hidden="1" x14ac:dyDescent="0.2">
      <c r="A4407" s="88">
        <v>1915</v>
      </c>
      <c r="B4407" s="95">
        <v>91112492</v>
      </c>
      <c r="C4407" s="124" t="s">
        <v>3251</v>
      </c>
      <c r="D4407" s="10" t="str">
        <f>VLOOKUP(B4407,[1]PLANTA!$A$2:$T$2334,20,0)</f>
        <v>SAN GIL</v>
      </c>
      <c r="E4407" s="100" t="s">
        <v>2651</v>
      </c>
      <c r="F4407" s="10" t="s">
        <v>2695</v>
      </c>
      <c r="G4407" s="11">
        <v>4044</v>
      </c>
      <c r="H4407" s="11">
        <v>11</v>
      </c>
      <c r="I4407" s="125">
        <v>340200</v>
      </c>
      <c r="J4407" s="94" t="s">
        <v>242</v>
      </c>
      <c r="K4407" s="136" t="s">
        <v>233</v>
      </c>
    </row>
    <row r="4408" spans="1:11" hidden="1" x14ac:dyDescent="0.2">
      <c r="A4408" s="1">
        <v>4812</v>
      </c>
      <c r="B4408" s="148">
        <v>91112492</v>
      </c>
      <c r="C4408" s="154" t="s">
        <v>3251</v>
      </c>
      <c r="D4408" s="145" t="s">
        <v>242</v>
      </c>
      <c r="E4408" s="14" t="s">
        <v>3389</v>
      </c>
      <c r="F4408" s="145" t="s">
        <v>2695</v>
      </c>
      <c r="G4408" s="146">
        <v>4044</v>
      </c>
      <c r="H4408" s="146">
        <v>11</v>
      </c>
      <c r="I4408" s="153">
        <v>340200</v>
      </c>
      <c r="J4408" s="145" t="s">
        <v>242</v>
      </c>
    </row>
    <row r="4409" spans="1:11" ht="38.25" hidden="1" x14ac:dyDescent="0.2">
      <c r="A4409" s="88">
        <v>2754</v>
      </c>
      <c r="B4409" s="105">
        <v>91161375</v>
      </c>
      <c r="C4409" s="115" t="s">
        <v>2251</v>
      </c>
      <c r="D4409" s="108" t="s">
        <v>1995</v>
      </c>
      <c r="E4409" s="132" t="s">
        <v>3388</v>
      </c>
      <c r="F4409" s="104" t="s">
        <v>3389</v>
      </c>
      <c r="G4409" s="104" t="s">
        <v>3389</v>
      </c>
      <c r="H4409" s="104" t="s">
        <v>3389</v>
      </c>
      <c r="I4409" s="104" t="s">
        <v>3389</v>
      </c>
      <c r="J4409" s="104" t="s">
        <v>168</v>
      </c>
      <c r="K4409" s="138" t="s">
        <v>168</v>
      </c>
    </row>
    <row r="4410" spans="1:11" hidden="1" x14ac:dyDescent="0.2">
      <c r="A4410" s="88">
        <v>1910</v>
      </c>
      <c r="B4410" s="95">
        <v>91205065</v>
      </c>
      <c r="C4410" s="124" t="s">
        <v>3249</v>
      </c>
      <c r="D4410" s="10" t="str">
        <f>VLOOKUP(B4410,[1]PLANTA!$A$2:$T$2334,20,0)</f>
        <v>SAN ANDRES</v>
      </c>
      <c r="E4410" s="100" t="s">
        <v>2651</v>
      </c>
      <c r="F4410" s="10" t="s">
        <v>2695</v>
      </c>
      <c r="G4410" s="11">
        <v>4044</v>
      </c>
      <c r="H4410" s="11">
        <v>14</v>
      </c>
      <c r="I4410" s="125">
        <v>340190</v>
      </c>
      <c r="J4410" s="94" t="s">
        <v>3248</v>
      </c>
      <c r="K4410" s="136" t="s">
        <v>233</v>
      </c>
    </row>
    <row r="4411" spans="1:11" hidden="1" x14ac:dyDescent="0.2">
      <c r="A4411" s="1">
        <v>4807</v>
      </c>
      <c r="B4411" s="148">
        <v>91205065</v>
      </c>
      <c r="C4411" s="154" t="s">
        <v>3249</v>
      </c>
      <c r="D4411" s="145" t="s">
        <v>3248</v>
      </c>
      <c r="E4411" s="14" t="s">
        <v>3389</v>
      </c>
      <c r="F4411" s="145" t="s">
        <v>2695</v>
      </c>
      <c r="G4411" s="146">
        <v>4044</v>
      </c>
      <c r="H4411" s="146">
        <v>14</v>
      </c>
      <c r="I4411" s="153">
        <v>340190</v>
      </c>
      <c r="J4411" s="145" t="s">
        <v>3248</v>
      </c>
    </row>
    <row r="4412" spans="1:11" hidden="1" x14ac:dyDescent="0.2">
      <c r="A4412" s="88">
        <v>835</v>
      </c>
      <c r="B4412" s="95">
        <v>91210644</v>
      </c>
      <c r="C4412" s="124" t="s">
        <v>1818</v>
      </c>
      <c r="D4412" s="10" t="str">
        <f>VLOOKUP(B4412,[1]PLANTA!$A$2:$T$2334,20,0)</f>
        <v>DUITAMA</v>
      </c>
      <c r="E4412" s="100" t="s">
        <v>2825</v>
      </c>
      <c r="F4412" s="10" t="s">
        <v>2850</v>
      </c>
      <c r="G4412" s="11" t="s">
        <v>2851</v>
      </c>
      <c r="H4412" s="11" t="s">
        <v>2681</v>
      </c>
      <c r="I4412" s="125">
        <v>150120</v>
      </c>
      <c r="J4412" s="94" t="s">
        <v>113</v>
      </c>
      <c r="K4412" s="136" t="s">
        <v>110</v>
      </c>
    </row>
    <row r="4413" spans="1:11" hidden="1" x14ac:dyDescent="0.2">
      <c r="A4413" s="88">
        <v>1898</v>
      </c>
      <c r="B4413" s="95">
        <v>91219502</v>
      </c>
      <c r="C4413" s="124" t="s">
        <v>1819</v>
      </c>
      <c r="D4413" s="10" t="str">
        <f>VLOOKUP(B4413,[1]PLANTA!$A$2:$T$2334,20,0)</f>
        <v>PIEDECUESTA</v>
      </c>
      <c r="E4413" s="100" t="s">
        <v>2653</v>
      </c>
      <c r="F4413" s="10" t="s">
        <v>2654</v>
      </c>
      <c r="G4413" s="11">
        <v>3124</v>
      </c>
      <c r="H4413" s="11">
        <v>14</v>
      </c>
      <c r="I4413" s="125">
        <v>340170</v>
      </c>
      <c r="J4413" s="94" t="s">
        <v>241</v>
      </c>
      <c r="K4413" s="136" t="s">
        <v>233</v>
      </c>
    </row>
    <row r="4414" spans="1:11" hidden="1" x14ac:dyDescent="0.2">
      <c r="A4414" s="1">
        <v>4795</v>
      </c>
      <c r="B4414" s="148">
        <v>91219502</v>
      </c>
      <c r="C4414" s="154" t="s">
        <v>1819</v>
      </c>
      <c r="D4414" s="145" t="s">
        <v>241</v>
      </c>
      <c r="E4414" s="14" t="s">
        <v>3389</v>
      </c>
      <c r="F4414" s="145" t="s">
        <v>2654</v>
      </c>
      <c r="G4414" s="146">
        <v>3124</v>
      </c>
      <c r="H4414" s="146">
        <v>14</v>
      </c>
      <c r="I4414" s="153">
        <v>340170</v>
      </c>
      <c r="J4414" s="145" t="s">
        <v>241</v>
      </c>
    </row>
    <row r="4415" spans="1:11" ht="25.5" hidden="1" x14ac:dyDescent="0.2">
      <c r="A4415" s="88">
        <v>2755</v>
      </c>
      <c r="B4415" s="105">
        <v>91228750</v>
      </c>
      <c r="C4415" s="115" t="s">
        <v>2014</v>
      </c>
      <c r="D4415" s="104" t="s">
        <v>2622</v>
      </c>
      <c r="E4415" s="132" t="s">
        <v>3388</v>
      </c>
      <c r="F4415" s="104" t="s">
        <v>3389</v>
      </c>
      <c r="G4415" s="104" t="s">
        <v>3389</v>
      </c>
      <c r="H4415" s="104" t="s">
        <v>3389</v>
      </c>
      <c r="I4415" s="104" t="s">
        <v>3389</v>
      </c>
      <c r="J4415" s="107" t="s">
        <v>54</v>
      </c>
      <c r="K4415" s="137" t="s">
        <v>278</v>
      </c>
    </row>
    <row r="4416" spans="1:11" hidden="1" x14ac:dyDescent="0.2">
      <c r="A4416" s="88">
        <v>1860</v>
      </c>
      <c r="B4416" s="95">
        <v>91235706</v>
      </c>
      <c r="C4416" s="124" t="s">
        <v>1820</v>
      </c>
      <c r="D4416" s="10" t="str">
        <f>VLOOKUP(B4416,[1]PLANTA!$A$2:$T$2334,20,0)</f>
        <v>Grupo Operativo Bucaramanga</v>
      </c>
      <c r="E4416" s="100" t="s">
        <v>2651</v>
      </c>
      <c r="F4416" s="10" t="s">
        <v>2695</v>
      </c>
      <c r="G4416" s="11">
        <v>4044</v>
      </c>
      <c r="H4416" s="11">
        <v>16</v>
      </c>
      <c r="I4416" s="125">
        <v>340040</v>
      </c>
      <c r="J4416" s="94" t="s">
        <v>234</v>
      </c>
      <c r="K4416" s="136" t="s">
        <v>233</v>
      </c>
    </row>
    <row r="4417" spans="1:11" hidden="1" x14ac:dyDescent="0.2">
      <c r="A4417" s="1">
        <v>4759</v>
      </c>
      <c r="B4417" s="148">
        <v>91235706</v>
      </c>
      <c r="C4417" s="154" t="s">
        <v>1820</v>
      </c>
      <c r="D4417" s="145" t="s">
        <v>3788</v>
      </c>
      <c r="E4417" s="14" t="s">
        <v>3389</v>
      </c>
      <c r="F4417" s="145" t="s">
        <v>2695</v>
      </c>
      <c r="G4417" s="146">
        <v>4044</v>
      </c>
      <c r="H4417" s="146">
        <v>16</v>
      </c>
      <c r="I4417" s="153">
        <v>340040</v>
      </c>
      <c r="J4417" s="145" t="s">
        <v>3788</v>
      </c>
    </row>
    <row r="4418" spans="1:11" hidden="1" x14ac:dyDescent="0.2">
      <c r="A4418" s="88">
        <v>1938</v>
      </c>
      <c r="B4418" s="95">
        <v>91245530</v>
      </c>
      <c r="C4418" s="124" t="s">
        <v>3258</v>
      </c>
      <c r="D4418" s="10" t="str">
        <f>VLOOKUP(B4418,[1]PLANTA!$A$2:$T$2334,20,0)</f>
        <v>ZAPATOCA</v>
      </c>
      <c r="E4418" s="100" t="s">
        <v>2825</v>
      </c>
      <c r="F4418" s="10" t="s">
        <v>2850</v>
      </c>
      <c r="G4418" s="11" t="s">
        <v>2851</v>
      </c>
      <c r="H4418" s="11" t="s">
        <v>2681</v>
      </c>
      <c r="I4418" s="125">
        <v>340240</v>
      </c>
      <c r="J4418" s="94" t="s">
        <v>245</v>
      </c>
      <c r="K4418" s="136" t="s">
        <v>233</v>
      </c>
    </row>
    <row r="4419" spans="1:11" hidden="1" x14ac:dyDescent="0.2">
      <c r="A4419" s="1">
        <v>4765</v>
      </c>
      <c r="B4419" s="148">
        <v>91245530</v>
      </c>
      <c r="C4419" s="154" t="s">
        <v>3258</v>
      </c>
      <c r="D4419" s="145" t="s">
        <v>235</v>
      </c>
      <c r="E4419" s="14" t="s">
        <v>3389</v>
      </c>
      <c r="F4419" s="145" t="s">
        <v>2850</v>
      </c>
      <c r="G4419" s="146" t="s">
        <v>2851</v>
      </c>
      <c r="H4419" s="146" t="s">
        <v>2681</v>
      </c>
      <c r="I4419" s="153">
        <v>340110</v>
      </c>
      <c r="J4419" s="145" t="s">
        <v>235</v>
      </c>
    </row>
    <row r="4420" spans="1:11" hidden="1" x14ac:dyDescent="0.2">
      <c r="A4420" s="1">
        <v>4815</v>
      </c>
      <c r="B4420" s="148">
        <v>91269294</v>
      </c>
      <c r="C4420" s="154" t="s">
        <v>3633</v>
      </c>
      <c r="D4420" s="145" t="s">
        <v>243</v>
      </c>
      <c r="E4420" s="14" t="s">
        <v>3389</v>
      </c>
      <c r="F4420" s="145" t="s">
        <v>2850</v>
      </c>
      <c r="G4420" s="146" t="s">
        <v>2851</v>
      </c>
      <c r="H4420" s="146" t="s">
        <v>2681</v>
      </c>
      <c r="I4420" s="153">
        <v>340210</v>
      </c>
      <c r="J4420" s="145" t="s">
        <v>243</v>
      </c>
    </row>
    <row r="4421" spans="1:11" hidden="1" x14ac:dyDescent="0.2">
      <c r="A4421" s="88">
        <v>1856</v>
      </c>
      <c r="B4421" s="95">
        <v>91273429</v>
      </c>
      <c r="C4421" s="124" t="s">
        <v>1821</v>
      </c>
      <c r="D4421" s="10" t="str">
        <f>VLOOKUP(B4421,[1]PLANTA!$A$2:$T$2334,20,0)</f>
        <v>Grupo Operativo Bucaramanga</v>
      </c>
      <c r="E4421" s="100" t="s">
        <v>2653</v>
      </c>
      <c r="F4421" s="10" t="s">
        <v>2705</v>
      </c>
      <c r="G4421" s="11">
        <v>3003</v>
      </c>
      <c r="H4421" s="11">
        <v>18</v>
      </c>
      <c r="I4421" s="125">
        <v>340040</v>
      </c>
      <c r="J4421" s="94" t="s">
        <v>234</v>
      </c>
      <c r="K4421" s="136" t="s">
        <v>233</v>
      </c>
    </row>
    <row r="4422" spans="1:11" hidden="1" x14ac:dyDescent="0.2">
      <c r="A4422" s="1">
        <v>4755</v>
      </c>
      <c r="B4422" s="148">
        <v>91273429</v>
      </c>
      <c r="C4422" s="154" t="s">
        <v>1821</v>
      </c>
      <c r="D4422" s="145" t="s">
        <v>3788</v>
      </c>
      <c r="E4422" s="14" t="s">
        <v>3389</v>
      </c>
      <c r="F4422" s="145" t="s">
        <v>2705</v>
      </c>
      <c r="G4422" s="146">
        <v>3003</v>
      </c>
      <c r="H4422" s="146">
        <v>18</v>
      </c>
      <c r="I4422" s="153">
        <v>340040</v>
      </c>
      <c r="J4422" s="145" t="s">
        <v>3788</v>
      </c>
    </row>
    <row r="4423" spans="1:11" hidden="1" x14ac:dyDescent="0.2">
      <c r="A4423" s="88">
        <v>1887</v>
      </c>
      <c r="B4423" s="95">
        <v>91280045</v>
      </c>
      <c r="C4423" s="124" t="s">
        <v>3238</v>
      </c>
      <c r="D4423" s="10" t="str">
        <f>VLOOKUP(B4423,[1]PLANTA!$A$2:$T$2334,20,0)</f>
        <v>MALAGA</v>
      </c>
      <c r="E4423" s="100" t="s">
        <v>2825</v>
      </c>
      <c r="F4423" s="10" t="s">
        <v>2850</v>
      </c>
      <c r="G4423" s="11" t="s">
        <v>2851</v>
      </c>
      <c r="H4423" s="11" t="s">
        <v>2681</v>
      </c>
      <c r="I4423" s="125">
        <v>340160</v>
      </c>
      <c r="J4423" s="94" t="s">
        <v>240</v>
      </c>
      <c r="K4423" s="136" t="s">
        <v>233</v>
      </c>
    </row>
    <row r="4424" spans="1:11" hidden="1" x14ac:dyDescent="0.2">
      <c r="A4424" s="1">
        <v>4835</v>
      </c>
      <c r="B4424" s="148">
        <v>91299533</v>
      </c>
      <c r="C4424" s="154" t="s">
        <v>3635</v>
      </c>
      <c r="D4424" s="145" t="s">
        <v>245</v>
      </c>
      <c r="E4424" s="14" t="s">
        <v>3389</v>
      </c>
      <c r="F4424" s="145" t="s">
        <v>2850</v>
      </c>
      <c r="G4424" s="146" t="s">
        <v>2851</v>
      </c>
      <c r="H4424" s="146" t="s">
        <v>2681</v>
      </c>
      <c r="I4424" s="153">
        <v>340240</v>
      </c>
      <c r="J4424" s="145" t="s">
        <v>245</v>
      </c>
    </row>
    <row r="4425" spans="1:11" hidden="1" x14ac:dyDescent="0.2">
      <c r="A4425" s="88">
        <v>1868</v>
      </c>
      <c r="B4425" s="95">
        <v>91390227</v>
      </c>
      <c r="C4425" s="124" t="s">
        <v>3233</v>
      </c>
      <c r="D4425" s="10" t="str">
        <f>VLOOKUP(B4425,[1]PLANTA!$A$2:$T$2334,20,0)</f>
        <v>BARICHARA</v>
      </c>
      <c r="E4425" s="100" t="s">
        <v>2651</v>
      </c>
      <c r="F4425" s="10" t="s">
        <v>2695</v>
      </c>
      <c r="G4425" s="11">
        <v>4044</v>
      </c>
      <c r="H4425" s="11">
        <v>14</v>
      </c>
      <c r="I4425" s="125">
        <v>340110</v>
      </c>
      <c r="J4425" s="94" t="s">
        <v>235</v>
      </c>
      <c r="K4425" s="136" t="s">
        <v>233</v>
      </c>
    </row>
    <row r="4426" spans="1:11" hidden="1" x14ac:dyDescent="0.2">
      <c r="A4426" s="1">
        <v>4766</v>
      </c>
      <c r="B4426" s="148">
        <v>91390227</v>
      </c>
      <c r="C4426" s="154" t="s">
        <v>3233</v>
      </c>
      <c r="D4426" s="145" t="s">
        <v>235</v>
      </c>
      <c r="E4426" s="14" t="s">
        <v>3389</v>
      </c>
      <c r="F4426" s="145" t="s">
        <v>2695</v>
      </c>
      <c r="G4426" s="146">
        <v>4044</v>
      </c>
      <c r="H4426" s="146">
        <v>14</v>
      </c>
      <c r="I4426" s="153">
        <v>340110</v>
      </c>
      <c r="J4426" s="145" t="s">
        <v>235</v>
      </c>
    </row>
    <row r="4427" spans="1:11" hidden="1" x14ac:dyDescent="0.2">
      <c r="A4427" s="88">
        <v>1872</v>
      </c>
      <c r="B4427" s="95">
        <v>91426740</v>
      </c>
      <c r="C4427" s="124" t="s">
        <v>1822</v>
      </c>
      <c r="D4427" s="10" t="str">
        <f>VLOOKUP(B4427,[1]PLANTA!$A$2:$T$2334,20,0)</f>
        <v>BARRANCABERMEJA</v>
      </c>
      <c r="E4427" s="100" t="s">
        <v>2653</v>
      </c>
      <c r="F4427" s="10" t="s">
        <v>2654</v>
      </c>
      <c r="G4427" s="11">
        <v>3124</v>
      </c>
      <c r="H4427" s="11">
        <v>14</v>
      </c>
      <c r="I4427" s="125">
        <v>340120</v>
      </c>
      <c r="J4427" s="94" t="s">
        <v>236</v>
      </c>
      <c r="K4427" s="136" t="s">
        <v>233</v>
      </c>
    </row>
    <row r="4428" spans="1:11" hidden="1" x14ac:dyDescent="0.2">
      <c r="A4428" s="1">
        <v>4770</v>
      </c>
      <c r="B4428" s="148">
        <v>91426740</v>
      </c>
      <c r="C4428" s="154" t="s">
        <v>1822</v>
      </c>
      <c r="D4428" s="145" t="s">
        <v>236</v>
      </c>
      <c r="E4428" s="14" t="s">
        <v>3389</v>
      </c>
      <c r="F4428" s="145" t="s">
        <v>2654</v>
      </c>
      <c r="G4428" s="146">
        <v>3124</v>
      </c>
      <c r="H4428" s="146">
        <v>14</v>
      </c>
      <c r="I4428" s="153">
        <v>340120</v>
      </c>
      <c r="J4428" s="145" t="s">
        <v>236</v>
      </c>
    </row>
    <row r="4429" spans="1:11" hidden="1" x14ac:dyDescent="0.2">
      <c r="A4429" s="1">
        <v>4422</v>
      </c>
      <c r="B4429" s="148">
        <v>91492140</v>
      </c>
      <c r="C4429" s="154" t="s">
        <v>3600</v>
      </c>
      <c r="D4429" s="145" t="s">
        <v>186</v>
      </c>
      <c r="E4429" s="14" t="s">
        <v>3389</v>
      </c>
      <c r="F4429" s="145" t="s">
        <v>2826</v>
      </c>
      <c r="G4429" s="146" t="s">
        <v>2827</v>
      </c>
      <c r="H4429" s="146" t="s">
        <v>2717</v>
      </c>
      <c r="I4429" s="153">
        <v>260000</v>
      </c>
      <c r="J4429" s="145" t="s">
        <v>186</v>
      </c>
    </row>
    <row r="4430" spans="1:11" ht="25.5" hidden="1" x14ac:dyDescent="0.2">
      <c r="A4430" s="88">
        <v>2756</v>
      </c>
      <c r="B4430" s="102">
        <v>91512063</v>
      </c>
      <c r="C4430" s="114" t="s">
        <v>2525</v>
      </c>
      <c r="D4430" s="104" t="s">
        <v>2501</v>
      </c>
      <c r="E4430" s="132" t="s">
        <v>3388</v>
      </c>
      <c r="F4430" s="104" t="s">
        <v>3389</v>
      </c>
      <c r="G4430" s="104" t="s">
        <v>3389</v>
      </c>
      <c r="H4430" s="104" t="s">
        <v>3389</v>
      </c>
      <c r="I4430" s="104" t="s">
        <v>3389</v>
      </c>
      <c r="J4430" s="104" t="s">
        <v>199</v>
      </c>
      <c r="K4430" s="138" t="s">
        <v>198</v>
      </c>
    </row>
    <row r="4431" spans="1:11" ht="38.25" hidden="1" x14ac:dyDescent="0.2">
      <c r="A4431" s="88">
        <v>2757</v>
      </c>
      <c r="B4431" s="105">
        <v>91536092</v>
      </c>
      <c r="C4431" s="115" t="s">
        <v>2385</v>
      </c>
      <c r="D4431" s="104" t="s">
        <v>2386</v>
      </c>
      <c r="E4431" s="132" t="s">
        <v>3388</v>
      </c>
      <c r="F4431" s="104" t="s">
        <v>3389</v>
      </c>
      <c r="G4431" s="104" t="s">
        <v>3389</v>
      </c>
      <c r="H4431" s="104" t="s">
        <v>3389</v>
      </c>
      <c r="I4431" s="104" t="s">
        <v>3389</v>
      </c>
      <c r="J4431" s="107" t="s">
        <v>234</v>
      </c>
      <c r="K4431" s="137" t="s">
        <v>233</v>
      </c>
    </row>
    <row r="4432" spans="1:11" hidden="1" x14ac:dyDescent="0.2">
      <c r="A4432" s="88">
        <v>241</v>
      </c>
      <c r="B4432" s="95">
        <v>92097639</v>
      </c>
      <c r="C4432" s="124" t="s">
        <v>1823</v>
      </c>
      <c r="D4432" s="10" t="str">
        <f>VLOOKUP(B4432,[1]PLANTA!$A$2:$T$2334,20,0)</f>
        <v>Grupo de Administración del Talento Humano</v>
      </c>
      <c r="E4432" s="100" t="s">
        <v>2653</v>
      </c>
      <c r="F4432" s="10" t="s">
        <v>2654</v>
      </c>
      <c r="G4432" s="11">
        <v>3124</v>
      </c>
      <c r="H4432" s="11">
        <v>18</v>
      </c>
      <c r="I4432" s="125">
        <v>7230</v>
      </c>
      <c r="J4432" s="94" t="s">
        <v>54</v>
      </c>
      <c r="K4432" s="136" t="s">
        <v>278</v>
      </c>
    </row>
    <row r="4433" spans="1:11" hidden="1" x14ac:dyDescent="0.2">
      <c r="A4433" s="1">
        <v>3228</v>
      </c>
      <c r="B4433" s="148">
        <v>92097639</v>
      </c>
      <c r="C4433" s="154" t="s">
        <v>1823</v>
      </c>
      <c r="D4433" s="145" t="s">
        <v>3693</v>
      </c>
      <c r="E4433" s="14" t="s">
        <v>3389</v>
      </c>
      <c r="F4433" s="145" t="s">
        <v>2654</v>
      </c>
      <c r="G4433" s="146">
        <v>3124</v>
      </c>
      <c r="H4433" s="146">
        <v>18</v>
      </c>
      <c r="I4433" s="153">
        <v>7230</v>
      </c>
      <c r="J4433" s="145" t="s">
        <v>3693</v>
      </c>
    </row>
    <row r="4434" spans="1:11" hidden="1" x14ac:dyDescent="0.2">
      <c r="A4434" s="88">
        <v>1289</v>
      </c>
      <c r="B4434" s="95">
        <v>92226472</v>
      </c>
      <c r="C4434" s="124" t="s">
        <v>1824</v>
      </c>
      <c r="D4434" s="10" t="str">
        <f>VLOOKUP(B4434,[1]PLANTA!$A$2:$T$2334,20,0)</f>
        <v>Grupo Operativo Bogotá Zona Centro</v>
      </c>
      <c r="E4434" s="100" t="s">
        <v>2651</v>
      </c>
      <c r="F4434" s="10" t="s">
        <v>2695</v>
      </c>
      <c r="G4434" s="11">
        <v>4044</v>
      </c>
      <c r="H4434" s="11">
        <v>11</v>
      </c>
      <c r="I4434" s="125">
        <v>220040</v>
      </c>
      <c r="J4434" s="94" t="s">
        <v>168</v>
      </c>
      <c r="K4434" s="136" t="s">
        <v>168</v>
      </c>
    </row>
    <row r="4435" spans="1:11" hidden="1" x14ac:dyDescent="0.2">
      <c r="A4435" s="1">
        <v>4227</v>
      </c>
      <c r="B4435" s="148">
        <v>92226472</v>
      </c>
      <c r="C4435" s="154" t="s">
        <v>1824</v>
      </c>
      <c r="D4435" s="145" t="s">
        <v>3753</v>
      </c>
      <c r="E4435" s="14" t="s">
        <v>3389</v>
      </c>
      <c r="F4435" s="145" t="s">
        <v>2695</v>
      </c>
      <c r="G4435" s="146">
        <v>4044</v>
      </c>
      <c r="H4435" s="146">
        <v>11</v>
      </c>
      <c r="I4435" s="153">
        <v>220040</v>
      </c>
      <c r="J4435" s="145" t="s">
        <v>3753</v>
      </c>
    </row>
    <row r="4436" spans="1:11" hidden="1" x14ac:dyDescent="0.2">
      <c r="A4436" s="88">
        <v>1109</v>
      </c>
      <c r="B4436" s="95">
        <v>92495559</v>
      </c>
      <c r="C4436" s="124" t="s">
        <v>3041</v>
      </c>
      <c r="D4436" s="10" t="str">
        <f>VLOOKUP(B4436,[1]PLANTA!$A$2:$T$2334,20,0)</f>
        <v>Grupo Jurídico Bogotá Zona Sur</v>
      </c>
      <c r="E4436" s="100" t="s">
        <v>2651</v>
      </c>
      <c r="F4436" s="10" t="s">
        <v>2652</v>
      </c>
      <c r="G4436" s="11" t="s">
        <v>2662</v>
      </c>
      <c r="H4436" s="11" t="s">
        <v>2698</v>
      </c>
      <c r="I4436" s="125">
        <v>210020</v>
      </c>
      <c r="J4436" s="94" t="s">
        <v>172</v>
      </c>
      <c r="K4436" s="136" t="s">
        <v>172</v>
      </c>
    </row>
    <row r="4437" spans="1:11" hidden="1" x14ac:dyDescent="0.2">
      <c r="A4437" s="1">
        <v>4055</v>
      </c>
      <c r="B4437" s="148">
        <v>92495559</v>
      </c>
      <c r="C4437" s="154" t="s">
        <v>3041</v>
      </c>
      <c r="D4437" s="145" t="s">
        <v>3747</v>
      </c>
      <c r="E4437" s="14" t="s">
        <v>3389</v>
      </c>
      <c r="F4437" s="145" t="s">
        <v>2652</v>
      </c>
      <c r="G4437" s="146" t="s">
        <v>2662</v>
      </c>
      <c r="H4437" s="146" t="s">
        <v>2698</v>
      </c>
      <c r="I4437" s="153">
        <v>210020</v>
      </c>
      <c r="J4437" s="145" t="s">
        <v>3747</v>
      </c>
    </row>
    <row r="4438" spans="1:11" hidden="1" x14ac:dyDescent="0.2">
      <c r="A4438" s="88">
        <v>1952</v>
      </c>
      <c r="B4438" s="95">
        <v>92496692</v>
      </c>
      <c r="C4438" s="124" t="s">
        <v>1825</v>
      </c>
      <c r="D4438" s="10" t="str">
        <f>VLOOKUP(B4438,[1]PLANTA!$A$2:$T$2334,20,0)</f>
        <v>Grupo Administrativo SINCELEJO</v>
      </c>
      <c r="E4438" s="100" t="s">
        <v>2653</v>
      </c>
      <c r="F4438" s="10" t="s">
        <v>2652</v>
      </c>
      <c r="G4438" s="11">
        <v>2044</v>
      </c>
      <c r="H4438" s="11">
        <v>10</v>
      </c>
      <c r="I4438" s="125">
        <v>350030</v>
      </c>
      <c r="J4438" s="94" t="s">
        <v>3259</v>
      </c>
      <c r="K4438" s="136" t="s">
        <v>246</v>
      </c>
    </row>
    <row r="4439" spans="1:11" hidden="1" x14ac:dyDescent="0.2">
      <c r="A4439" s="1">
        <v>4846</v>
      </c>
      <c r="B4439" s="148">
        <v>92496692</v>
      </c>
      <c r="C4439" s="154" t="s">
        <v>1825</v>
      </c>
      <c r="D4439" s="145" t="s">
        <v>3791</v>
      </c>
      <c r="E4439" s="14" t="s">
        <v>3389</v>
      </c>
      <c r="F4439" s="145" t="s">
        <v>2652</v>
      </c>
      <c r="G4439" s="146">
        <v>2044</v>
      </c>
      <c r="H4439" s="146">
        <v>10</v>
      </c>
      <c r="I4439" s="153">
        <v>350030</v>
      </c>
      <c r="J4439" s="145" t="s">
        <v>3791</v>
      </c>
    </row>
    <row r="4440" spans="1:11" ht="25.5" hidden="1" x14ac:dyDescent="0.2">
      <c r="A4440" s="88">
        <v>2758</v>
      </c>
      <c r="B4440" s="102">
        <v>92497956</v>
      </c>
      <c r="C4440" s="114" t="s">
        <v>2479</v>
      </c>
      <c r="D4440" s="104" t="s">
        <v>2480</v>
      </c>
      <c r="E4440" s="132" t="s">
        <v>3388</v>
      </c>
      <c r="F4440" s="104" t="s">
        <v>3389</v>
      </c>
      <c r="G4440" s="104" t="s">
        <v>3389</v>
      </c>
      <c r="H4440" s="104" t="s">
        <v>3389</v>
      </c>
      <c r="I4440" s="104" t="s">
        <v>3389</v>
      </c>
      <c r="J4440" s="104" t="s">
        <v>248</v>
      </c>
      <c r="K4440" s="137" t="s">
        <v>246</v>
      </c>
    </row>
    <row r="4441" spans="1:11" hidden="1" x14ac:dyDescent="0.2">
      <c r="A4441" s="1">
        <v>4838</v>
      </c>
      <c r="B4441" s="148">
        <v>92500497</v>
      </c>
      <c r="C4441" s="154" t="s">
        <v>3636</v>
      </c>
      <c r="D4441" s="145" t="s">
        <v>3789</v>
      </c>
      <c r="E4441" s="14" t="s">
        <v>3389</v>
      </c>
      <c r="F4441" s="145" t="s">
        <v>2826</v>
      </c>
      <c r="G4441" s="146" t="s">
        <v>2827</v>
      </c>
      <c r="H4441" s="146" t="s">
        <v>2717</v>
      </c>
      <c r="I4441" s="153">
        <v>350010</v>
      </c>
      <c r="J4441" s="145" t="s">
        <v>3789</v>
      </c>
    </row>
    <row r="4442" spans="1:11" hidden="1" x14ac:dyDescent="0.2">
      <c r="A4442" s="88">
        <v>1410</v>
      </c>
      <c r="B4442" s="95">
        <v>92500705</v>
      </c>
      <c r="C4442" s="124" t="s">
        <v>1826</v>
      </c>
      <c r="D4442" s="10" t="str">
        <f>VLOOKUP(B4442,[1]PLANTA!$A$2:$T$2334,20,0)</f>
        <v>Grupo Operativo Bogotá Zona Norte</v>
      </c>
      <c r="E4442" s="100" t="s">
        <v>2651</v>
      </c>
      <c r="F4442" s="10" t="s">
        <v>2695</v>
      </c>
      <c r="G4442" s="11">
        <v>4044</v>
      </c>
      <c r="H4442" s="11">
        <v>11</v>
      </c>
      <c r="I4442" s="125">
        <v>230040</v>
      </c>
      <c r="J4442" s="94" t="s">
        <v>161</v>
      </c>
      <c r="K4442" s="136" t="s">
        <v>161</v>
      </c>
    </row>
    <row r="4443" spans="1:11" hidden="1" x14ac:dyDescent="0.2">
      <c r="A4443" s="1">
        <v>4338</v>
      </c>
      <c r="B4443" s="148">
        <v>92500705</v>
      </c>
      <c r="C4443" s="154" t="s">
        <v>1826</v>
      </c>
      <c r="D4443" s="145" t="s">
        <v>3757</v>
      </c>
      <c r="E4443" s="14" t="s">
        <v>3389</v>
      </c>
      <c r="F4443" s="145" t="s">
        <v>2695</v>
      </c>
      <c r="G4443" s="146">
        <v>4044</v>
      </c>
      <c r="H4443" s="146">
        <v>11</v>
      </c>
      <c r="I4443" s="153">
        <v>230040</v>
      </c>
      <c r="J4443" s="145" t="s">
        <v>3757</v>
      </c>
    </row>
    <row r="4444" spans="1:11" hidden="1" x14ac:dyDescent="0.2">
      <c r="A4444" s="88">
        <v>557</v>
      </c>
      <c r="B4444" s="95">
        <v>92502274</v>
      </c>
      <c r="C4444" s="124" t="s">
        <v>1827</v>
      </c>
      <c r="D4444" s="10" t="str">
        <f>VLOOKUP(B4444,[1]PLANTA!$A$2:$T$2334,20,0)</f>
        <v>TAMESIS</v>
      </c>
      <c r="E4444" s="100" t="s">
        <v>2825</v>
      </c>
      <c r="F4444" s="10" t="s">
        <v>2850</v>
      </c>
      <c r="G4444" s="11" t="s">
        <v>2851</v>
      </c>
      <c r="H4444" s="11" t="s">
        <v>2681</v>
      </c>
      <c r="I4444" s="125">
        <v>110220</v>
      </c>
      <c r="J4444" s="94" t="s">
        <v>83</v>
      </c>
      <c r="K4444" s="136" t="s">
        <v>71</v>
      </c>
    </row>
    <row r="4445" spans="1:11" hidden="1" x14ac:dyDescent="0.2">
      <c r="A4445" s="1">
        <v>3519</v>
      </c>
      <c r="B4445" s="148">
        <v>92502274</v>
      </c>
      <c r="C4445" s="154" t="s">
        <v>1827</v>
      </c>
      <c r="D4445" s="145" t="s">
        <v>83</v>
      </c>
      <c r="E4445" s="14" t="s">
        <v>3389</v>
      </c>
      <c r="F4445" s="145" t="s">
        <v>2850</v>
      </c>
      <c r="G4445" s="146" t="s">
        <v>2851</v>
      </c>
      <c r="H4445" s="146" t="s">
        <v>2681</v>
      </c>
      <c r="I4445" s="153">
        <v>110220</v>
      </c>
      <c r="J4445" s="145" t="s">
        <v>83</v>
      </c>
    </row>
    <row r="4446" spans="1:11" hidden="1" x14ac:dyDescent="0.2">
      <c r="A4446" s="88">
        <v>224</v>
      </c>
      <c r="B4446" s="95">
        <v>92503084</v>
      </c>
      <c r="C4446" s="124" t="s">
        <v>2756</v>
      </c>
      <c r="D4446" s="10" t="str">
        <f>VLOOKUP(B4446,[1]PLANTA!$A$2:$T$2334,20,0)</f>
        <v>Grupo de Servicios Administrativos</v>
      </c>
      <c r="E4446" s="100" t="s">
        <v>2651</v>
      </c>
      <c r="F4446" s="10" t="s">
        <v>2647</v>
      </c>
      <c r="G4446" s="11">
        <v>4103</v>
      </c>
      <c r="H4446" s="11">
        <v>17</v>
      </c>
      <c r="I4446" s="125">
        <v>7220</v>
      </c>
      <c r="J4446" s="94" t="s">
        <v>54</v>
      </c>
      <c r="K4446" s="136" t="s">
        <v>278</v>
      </c>
    </row>
    <row r="4447" spans="1:11" hidden="1" x14ac:dyDescent="0.2">
      <c r="A4447" s="1">
        <v>3006</v>
      </c>
      <c r="B4447" s="148">
        <v>92503084</v>
      </c>
      <c r="C4447" s="154" t="s">
        <v>2756</v>
      </c>
      <c r="D4447" s="145" t="s">
        <v>3659</v>
      </c>
      <c r="E4447" s="14" t="s">
        <v>3389</v>
      </c>
      <c r="F4447" s="145" t="s">
        <v>2647</v>
      </c>
      <c r="G4447" s="146">
        <v>4103</v>
      </c>
      <c r="H4447" s="146">
        <v>17</v>
      </c>
      <c r="I4447" s="153">
        <v>1010</v>
      </c>
      <c r="J4447" s="145" t="s">
        <v>3659</v>
      </c>
    </row>
    <row r="4448" spans="1:11" hidden="1" x14ac:dyDescent="0.2">
      <c r="A4448" s="88">
        <v>234</v>
      </c>
      <c r="B4448" s="95">
        <v>92503788</v>
      </c>
      <c r="C4448" s="124" t="s">
        <v>1828</v>
      </c>
      <c r="D4448" s="10" t="str">
        <f>VLOOKUP(B4448,[1]PLANTA!$A$2:$T$2334,20,0)</f>
        <v>Grupo de Administración del Talento Humano</v>
      </c>
      <c r="E4448" s="100" t="s">
        <v>2653</v>
      </c>
      <c r="F4448" s="10" t="s">
        <v>2660</v>
      </c>
      <c r="G4448" s="11">
        <v>2028</v>
      </c>
      <c r="H4448" s="11" t="s">
        <v>2717</v>
      </c>
      <c r="I4448" s="125">
        <v>7230</v>
      </c>
      <c r="J4448" s="94" t="s">
        <v>54</v>
      </c>
      <c r="K4448" s="136" t="s">
        <v>278</v>
      </c>
    </row>
    <row r="4449" spans="1:11" hidden="1" x14ac:dyDescent="0.2">
      <c r="A4449" s="1">
        <v>3223</v>
      </c>
      <c r="B4449" s="148">
        <v>92503788</v>
      </c>
      <c r="C4449" s="154" t="s">
        <v>1828</v>
      </c>
      <c r="D4449" s="145" t="s">
        <v>3693</v>
      </c>
      <c r="E4449" s="14" t="s">
        <v>3389</v>
      </c>
      <c r="F4449" s="145" t="s">
        <v>2660</v>
      </c>
      <c r="G4449" s="146">
        <v>2028</v>
      </c>
      <c r="H4449" s="146" t="s">
        <v>2717</v>
      </c>
      <c r="I4449" s="153">
        <v>7230</v>
      </c>
      <c r="J4449" s="145" t="s">
        <v>3693</v>
      </c>
    </row>
    <row r="4450" spans="1:11" ht="38.25" hidden="1" x14ac:dyDescent="0.2">
      <c r="A4450" s="88">
        <v>2759</v>
      </c>
      <c r="B4450" s="105">
        <v>92513619</v>
      </c>
      <c r="C4450" s="115" t="s">
        <v>2397</v>
      </c>
      <c r="D4450" s="104" t="s">
        <v>2398</v>
      </c>
      <c r="E4450" s="132" t="s">
        <v>3388</v>
      </c>
      <c r="F4450" s="104" t="s">
        <v>3389</v>
      </c>
      <c r="G4450" s="104" t="s">
        <v>3389</v>
      </c>
      <c r="H4450" s="104" t="s">
        <v>3389</v>
      </c>
      <c r="I4450" s="104" t="s">
        <v>3389</v>
      </c>
      <c r="J4450" s="107" t="s">
        <v>247</v>
      </c>
      <c r="K4450" s="137" t="s">
        <v>246</v>
      </c>
    </row>
    <row r="4451" spans="1:11" hidden="1" x14ac:dyDescent="0.2">
      <c r="A4451" s="88">
        <v>1958</v>
      </c>
      <c r="B4451" s="95">
        <v>92522391</v>
      </c>
      <c r="C4451" s="124" t="s">
        <v>1829</v>
      </c>
      <c r="D4451" s="10" t="str">
        <f>VLOOKUP(B4451,[1]PLANTA!$A$2:$T$2334,20,0)</f>
        <v>Grupo Administrativo SINCELEJO</v>
      </c>
      <c r="E4451" s="100" t="s">
        <v>2653</v>
      </c>
      <c r="F4451" s="10" t="s">
        <v>2695</v>
      </c>
      <c r="G4451" s="11">
        <v>4044</v>
      </c>
      <c r="H4451" s="11">
        <v>11</v>
      </c>
      <c r="I4451" s="125">
        <v>350030</v>
      </c>
      <c r="J4451" s="94" t="s">
        <v>3259</v>
      </c>
      <c r="K4451" s="136" t="s">
        <v>246</v>
      </c>
    </row>
    <row r="4452" spans="1:11" hidden="1" x14ac:dyDescent="0.2">
      <c r="A4452" s="1">
        <v>4852</v>
      </c>
      <c r="B4452" s="148">
        <v>92522391</v>
      </c>
      <c r="C4452" s="154" t="s">
        <v>1829</v>
      </c>
      <c r="D4452" s="145" t="s">
        <v>3791</v>
      </c>
      <c r="E4452" s="14" t="s">
        <v>3389</v>
      </c>
      <c r="F4452" s="145" t="s">
        <v>2695</v>
      </c>
      <c r="G4452" s="146">
        <v>4044</v>
      </c>
      <c r="H4452" s="146">
        <v>11</v>
      </c>
      <c r="I4452" s="153">
        <v>350030</v>
      </c>
      <c r="J4452" s="145" t="s">
        <v>3791</v>
      </c>
    </row>
    <row r="4453" spans="1:11" hidden="1" x14ac:dyDescent="0.2">
      <c r="A4453" s="88">
        <v>1386</v>
      </c>
      <c r="B4453" s="95">
        <v>92522635</v>
      </c>
      <c r="C4453" s="124" t="s">
        <v>1830</v>
      </c>
      <c r="D4453" s="10" t="str">
        <f>VLOOKUP(B4453,[1]PLANTA!$A$2:$T$2334,20,0)</f>
        <v>Grupo Administrativo Bogotá Zona Norte</v>
      </c>
      <c r="E4453" s="100" t="s">
        <v>2651</v>
      </c>
      <c r="F4453" s="10" t="s">
        <v>2695</v>
      </c>
      <c r="G4453" s="11">
        <v>4044</v>
      </c>
      <c r="H4453" s="11">
        <v>14</v>
      </c>
      <c r="I4453" s="125">
        <v>230030</v>
      </c>
      <c r="J4453" s="94" t="s">
        <v>161</v>
      </c>
      <c r="K4453" s="136" t="s">
        <v>161</v>
      </c>
    </row>
    <row r="4454" spans="1:11" hidden="1" x14ac:dyDescent="0.2">
      <c r="A4454" s="1">
        <v>4314</v>
      </c>
      <c r="B4454" s="148">
        <v>92522635</v>
      </c>
      <c r="C4454" s="154" t="s">
        <v>1830</v>
      </c>
      <c r="D4454" s="145" t="s">
        <v>3756</v>
      </c>
      <c r="E4454" s="14" t="s">
        <v>3389</v>
      </c>
      <c r="F4454" s="145" t="s">
        <v>2695</v>
      </c>
      <c r="G4454" s="146">
        <v>4044</v>
      </c>
      <c r="H4454" s="146">
        <v>14</v>
      </c>
      <c r="I4454" s="153">
        <v>230030</v>
      </c>
      <c r="J4454" s="145" t="s">
        <v>3756</v>
      </c>
    </row>
    <row r="4455" spans="1:11" hidden="1" x14ac:dyDescent="0.2">
      <c r="A4455" s="88">
        <v>1949</v>
      </c>
      <c r="B4455" s="95">
        <v>92533114</v>
      </c>
      <c r="C4455" s="124" t="s">
        <v>1831</v>
      </c>
      <c r="D4455" s="10" t="str">
        <f>VLOOKUP(B4455,[1]PLANTA!$A$2:$T$2334,20,0)</f>
        <v>Grupo Jurídico SINCELEJO</v>
      </c>
      <c r="E4455" s="100" t="s">
        <v>2651</v>
      </c>
      <c r="F4455" s="10" t="s">
        <v>2695</v>
      </c>
      <c r="G4455" s="11">
        <v>4044</v>
      </c>
      <c r="H4455" s="11">
        <v>14</v>
      </c>
      <c r="I4455" s="125">
        <v>350020</v>
      </c>
      <c r="J4455" s="94" t="s">
        <v>3259</v>
      </c>
      <c r="K4455" s="136" t="s">
        <v>246</v>
      </c>
    </row>
    <row r="4456" spans="1:11" hidden="1" x14ac:dyDescent="0.2">
      <c r="A4456" s="1">
        <v>4844</v>
      </c>
      <c r="B4456" s="148">
        <v>92533114</v>
      </c>
      <c r="C4456" s="154" t="s">
        <v>1831</v>
      </c>
      <c r="D4456" s="145" t="s">
        <v>3790</v>
      </c>
      <c r="E4456" s="14" t="s">
        <v>3389</v>
      </c>
      <c r="F4456" s="145" t="s">
        <v>2695</v>
      </c>
      <c r="G4456" s="146">
        <v>4044</v>
      </c>
      <c r="H4456" s="146">
        <v>14</v>
      </c>
      <c r="I4456" s="153">
        <v>350020</v>
      </c>
      <c r="J4456" s="145" t="s">
        <v>3790</v>
      </c>
    </row>
    <row r="4457" spans="1:11" hidden="1" x14ac:dyDescent="0.2">
      <c r="A4457" s="88">
        <v>778</v>
      </c>
      <c r="B4457" s="95">
        <v>92537851</v>
      </c>
      <c r="C4457" s="124" t="s">
        <v>1832</v>
      </c>
      <c r="D4457" s="10" t="str">
        <f>VLOOKUP(B4457,[1]PLANTA!$A$2:$T$2334,20,0)</f>
        <v>Grupo Administrativo CARTAGENA</v>
      </c>
      <c r="E4457" s="100" t="s">
        <v>2651</v>
      </c>
      <c r="F4457" s="10" t="s">
        <v>2652</v>
      </c>
      <c r="G4457" s="11">
        <v>2044</v>
      </c>
      <c r="H4457" s="11" t="s">
        <v>2698</v>
      </c>
      <c r="I4457" s="125">
        <v>140030</v>
      </c>
      <c r="J4457" s="94" t="s">
        <v>106</v>
      </c>
      <c r="K4457" s="136" t="s">
        <v>74</v>
      </c>
    </row>
    <row r="4458" spans="1:11" hidden="1" x14ac:dyDescent="0.2">
      <c r="A4458" s="1">
        <v>3741</v>
      </c>
      <c r="B4458" s="148">
        <v>92537851</v>
      </c>
      <c r="C4458" s="154" t="s">
        <v>1832</v>
      </c>
      <c r="D4458" s="145" t="s">
        <v>3727</v>
      </c>
      <c r="E4458" s="14" t="s">
        <v>3389</v>
      </c>
      <c r="F4458" s="145" t="s">
        <v>2652</v>
      </c>
      <c r="G4458" s="146">
        <v>2044</v>
      </c>
      <c r="H4458" s="146" t="s">
        <v>2698</v>
      </c>
      <c r="I4458" s="153">
        <v>140030</v>
      </c>
      <c r="J4458" s="145" t="s">
        <v>3727</v>
      </c>
    </row>
    <row r="4459" spans="1:11" hidden="1" x14ac:dyDescent="0.2">
      <c r="A4459" s="88">
        <v>1961</v>
      </c>
      <c r="B4459" s="95">
        <v>92557000</v>
      </c>
      <c r="C4459" s="124" t="s">
        <v>3267</v>
      </c>
      <c r="D4459" s="10" t="str">
        <f>VLOOKUP(B4459,[1]PLANTA!$A$2:$T$2334,20,0)</f>
        <v>COROZAL</v>
      </c>
      <c r="E4459" s="100" t="s">
        <v>2651</v>
      </c>
      <c r="F4459" s="10" t="s">
        <v>2652</v>
      </c>
      <c r="G4459" s="11">
        <v>2044</v>
      </c>
      <c r="H4459" s="11">
        <v>10</v>
      </c>
      <c r="I4459" s="125">
        <v>350110</v>
      </c>
      <c r="J4459" s="94" t="s">
        <v>248</v>
      </c>
      <c r="K4459" s="136" t="s">
        <v>246</v>
      </c>
    </row>
    <row r="4460" spans="1:11" hidden="1" x14ac:dyDescent="0.2">
      <c r="A4460" s="1">
        <v>4855</v>
      </c>
      <c r="B4460" s="148">
        <v>92557000</v>
      </c>
      <c r="C4460" s="154" t="s">
        <v>3267</v>
      </c>
      <c r="D4460" s="145" t="s">
        <v>248</v>
      </c>
      <c r="E4460" s="14" t="s">
        <v>3389</v>
      </c>
      <c r="F4460" s="145" t="s">
        <v>2652</v>
      </c>
      <c r="G4460" s="146">
        <v>2044</v>
      </c>
      <c r="H4460" s="146">
        <v>10</v>
      </c>
      <c r="I4460" s="153">
        <v>350110</v>
      </c>
      <c r="J4460" s="145" t="s">
        <v>248</v>
      </c>
    </row>
    <row r="4461" spans="1:11" hidden="1" x14ac:dyDescent="0.2">
      <c r="A4461" s="88">
        <v>1954</v>
      </c>
      <c r="B4461" s="95">
        <v>92641137</v>
      </c>
      <c r="C4461" s="124" t="s">
        <v>3263</v>
      </c>
      <c r="D4461" s="10" t="str">
        <f>VLOOKUP(B4461,[1]PLANTA!$A$2:$T$2334,20,0)</f>
        <v>Grupo Administrativo SINCELEJO</v>
      </c>
      <c r="E4461" s="100" t="s">
        <v>2651</v>
      </c>
      <c r="F4461" s="10" t="s">
        <v>2695</v>
      </c>
      <c r="G4461" s="11">
        <v>4044</v>
      </c>
      <c r="H4461" s="11">
        <v>16</v>
      </c>
      <c r="I4461" s="125">
        <v>350030</v>
      </c>
      <c r="J4461" s="94" t="s">
        <v>3259</v>
      </c>
      <c r="K4461" s="136" t="s">
        <v>246</v>
      </c>
    </row>
    <row r="4462" spans="1:11" hidden="1" x14ac:dyDescent="0.2">
      <c r="A4462" s="1">
        <v>4848</v>
      </c>
      <c r="B4462" s="148">
        <v>92641137</v>
      </c>
      <c r="C4462" s="154" t="s">
        <v>3263</v>
      </c>
      <c r="D4462" s="145" t="s">
        <v>3791</v>
      </c>
      <c r="E4462" s="14" t="s">
        <v>3389</v>
      </c>
      <c r="F4462" s="145" t="s">
        <v>2695</v>
      </c>
      <c r="G4462" s="146">
        <v>4044</v>
      </c>
      <c r="H4462" s="146">
        <v>16</v>
      </c>
      <c r="I4462" s="153">
        <v>350030</v>
      </c>
      <c r="J4462" s="145" t="s">
        <v>3791</v>
      </c>
    </row>
    <row r="4463" spans="1:11" hidden="1" x14ac:dyDescent="0.2">
      <c r="A4463" s="88">
        <v>2760</v>
      </c>
      <c r="B4463" s="105">
        <v>93123843</v>
      </c>
      <c r="C4463" s="115" t="s">
        <v>2237</v>
      </c>
      <c r="D4463" s="104" t="s">
        <v>2013</v>
      </c>
      <c r="E4463" s="132" t="s">
        <v>3388</v>
      </c>
      <c r="F4463" s="104" t="s">
        <v>3389</v>
      </c>
      <c r="G4463" s="104" t="s">
        <v>3389</v>
      </c>
      <c r="H4463" s="104" t="s">
        <v>3389</v>
      </c>
      <c r="I4463" s="104" t="s">
        <v>3389</v>
      </c>
      <c r="J4463" s="107" t="s">
        <v>54</v>
      </c>
      <c r="K4463" s="137" t="s">
        <v>278</v>
      </c>
    </row>
    <row r="4464" spans="1:11" hidden="1" x14ac:dyDescent="0.2">
      <c r="A4464" s="88">
        <v>2019</v>
      </c>
      <c r="B4464" s="95">
        <v>93124327</v>
      </c>
      <c r="C4464" s="124" t="s">
        <v>3285</v>
      </c>
      <c r="D4464" s="10" t="str">
        <f>VLOOKUP(B4464,[1]PLANTA!$A$2:$T$2334,20,0)</f>
        <v>EL ESPINAL</v>
      </c>
      <c r="E4464" s="100" t="s">
        <v>2653</v>
      </c>
      <c r="F4464" s="10" t="s">
        <v>2695</v>
      </c>
      <c r="G4464" s="11">
        <v>4044</v>
      </c>
      <c r="H4464" s="11">
        <v>14</v>
      </c>
      <c r="I4464" s="125">
        <v>360150</v>
      </c>
      <c r="J4464" s="94" t="s">
        <v>608</v>
      </c>
      <c r="K4464" s="136" t="s">
        <v>251</v>
      </c>
    </row>
    <row r="4465" spans="1:11" hidden="1" x14ac:dyDescent="0.2">
      <c r="A4465" s="1">
        <v>4909</v>
      </c>
      <c r="B4465" s="148">
        <v>93124327</v>
      </c>
      <c r="C4465" s="154" t="s">
        <v>3285</v>
      </c>
      <c r="D4465" s="145" t="s">
        <v>608</v>
      </c>
      <c r="E4465" s="14" t="s">
        <v>3389</v>
      </c>
      <c r="F4465" s="145" t="s">
        <v>2695</v>
      </c>
      <c r="G4465" s="146">
        <v>4044</v>
      </c>
      <c r="H4465" s="146">
        <v>14</v>
      </c>
      <c r="I4465" s="153">
        <v>360150</v>
      </c>
      <c r="J4465" s="145" t="s">
        <v>608</v>
      </c>
    </row>
    <row r="4466" spans="1:11" ht="25.5" hidden="1" x14ac:dyDescent="0.2">
      <c r="A4466" s="88">
        <v>2761</v>
      </c>
      <c r="B4466" s="102">
        <v>93125706</v>
      </c>
      <c r="C4466" s="114" t="s">
        <v>2461</v>
      </c>
      <c r="D4466" s="104" t="s">
        <v>2081</v>
      </c>
      <c r="E4466" s="132" t="s">
        <v>3388</v>
      </c>
      <c r="F4466" s="104" t="s">
        <v>3389</v>
      </c>
      <c r="G4466" s="104" t="s">
        <v>3389</v>
      </c>
      <c r="H4466" s="104" t="s">
        <v>3389</v>
      </c>
      <c r="I4466" s="104" t="s">
        <v>3389</v>
      </c>
      <c r="J4466" s="104" t="s">
        <v>252</v>
      </c>
      <c r="K4466" s="138" t="s">
        <v>251</v>
      </c>
    </row>
    <row r="4467" spans="1:11" hidden="1" x14ac:dyDescent="0.2">
      <c r="A4467" s="88">
        <v>2017</v>
      </c>
      <c r="B4467" s="95">
        <v>93133025</v>
      </c>
      <c r="C4467" s="124" t="s">
        <v>3283</v>
      </c>
      <c r="D4467" s="10" t="str">
        <f>VLOOKUP(B4467,[1]PLANTA!$A$2:$T$2334,20,0)</f>
        <v>EL ESPINAL</v>
      </c>
      <c r="E4467" s="100" t="s">
        <v>2651</v>
      </c>
      <c r="F4467" s="10" t="s">
        <v>2652</v>
      </c>
      <c r="G4467" s="11" t="s">
        <v>2662</v>
      </c>
      <c r="H4467" s="11" t="s">
        <v>2698</v>
      </c>
      <c r="I4467" s="125">
        <v>360150</v>
      </c>
      <c r="J4467" s="94" t="s">
        <v>608</v>
      </c>
      <c r="K4467" s="136" t="s">
        <v>251</v>
      </c>
    </row>
    <row r="4468" spans="1:11" hidden="1" x14ac:dyDescent="0.2">
      <c r="A4468" s="1">
        <v>4907</v>
      </c>
      <c r="B4468" s="148">
        <v>93133025</v>
      </c>
      <c r="C4468" s="154" t="s">
        <v>3283</v>
      </c>
      <c r="D4468" s="145" t="s">
        <v>608</v>
      </c>
      <c r="E4468" s="14" t="s">
        <v>3389</v>
      </c>
      <c r="F4468" s="145" t="s">
        <v>2652</v>
      </c>
      <c r="G4468" s="146" t="s">
        <v>2662</v>
      </c>
      <c r="H4468" s="146" t="s">
        <v>2698</v>
      </c>
      <c r="I4468" s="153">
        <v>360150</v>
      </c>
      <c r="J4468" s="145" t="s">
        <v>608</v>
      </c>
    </row>
    <row r="4469" spans="1:11" hidden="1" x14ac:dyDescent="0.2">
      <c r="A4469" s="88">
        <v>285</v>
      </c>
      <c r="B4469" s="95">
        <v>93285302</v>
      </c>
      <c r="C4469" s="124" t="s">
        <v>1833</v>
      </c>
      <c r="D4469" s="10" t="str">
        <f>VLOOKUP(B4469,[1]PLANTA!$A$2:$T$2334,20,0)</f>
        <v>Grupo de Bienes Muebles e Inmuebles</v>
      </c>
      <c r="E4469" s="100" t="s">
        <v>2653</v>
      </c>
      <c r="F4469" s="10" t="s">
        <v>2655</v>
      </c>
      <c r="G4469" s="11">
        <v>3132</v>
      </c>
      <c r="H4469" s="11">
        <v>14</v>
      </c>
      <c r="I4469" s="125">
        <v>7280</v>
      </c>
      <c r="J4469" s="94" t="s">
        <v>54</v>
      </c>
      <c r="K4469" s="136" t="s">
        <v>278</v>
      </c>
    </row>
    <row r="4470" spans="1:11" hidden="1" x14ac:dyDescent="0.2">
      <c r="A4470" s="1">
        <v>3268</v>
      </c>
      <c r="B4470" s="148">
        <v>93285302</v>
      </c>
      <c r="C4470" s="154" t="s">
        <v>1833</v>
      </c>
      <c r="D4470" s="145" t="s">
        <v>3698</v>
      </c>
      <c r="E4470" s="14" t="s">
        <v>3389</v>
      </c>
      <c r="F4470" s="145" t="s">
        <v>2655</v>
      </c>
      <c r="G4470" s="146">
        <v>3132</v>
      </c>
      <c r="H4470" s="146">
        <v>14</v>
      </c>
      <c r="I4470" s="153">
        <v>7280</v>
      </c>
      <c r="J4470" s="145" t="s">
        <v>3698</v>
      </c>
    </row>
    <row r="4471" spans="1:11" hidden="1" x14ac:dyDescent="0.2">
      <c r="A4471" s="88">
        <v>220</v>
      </c>
      <c r="B4471" s="95">
        <v>93288950</v>
      </c>
      <c r="C4471" s="124" t="s">
        <v>1834</v>
      </c>
      <c r="D4471" s="10" t="str">
        <f>VLOOKUP(B4471,[1]PLANTA!$A$2:$T$2334,20,0)</f>
        <v>Grupo de Servicios Administrativos</v>
      </c>
      <c r="E4471" s="100" t="s">
        <v>2653</v>
      </c>
      <c r="F4471" s="10" t="s">
        <v>2695</v>
      </c>
      <c r="G4471" s="11">
        <v>4044</v>
      </c>
      <c r="H4471" s="11">
        <v>16</v>
      </c>
      <c r="I4471" s="125">
        <v>7220</v>
      </c>
      <c r="J4471" s="94" t="s">
        <v>54</v>
      </c>
      <c r="K4471" s="136" t="s">
        <v>278</v>
      </c>
    </row>
    <row r="4472" spans="1:11" hidden="1" x14ac:dyDescent="0.2">
      <c r="A4472" s="1">
        <v>3211</v>
      </c>
      <c r="B4472" s="148">
        <v>93288950</v>
      </c>
      <c r="C4472" s="154" t="s">
        <v>1834</v>
      </c>
      <c r="D4472" s="145" t="s">
        <v>3692</v>
      </c>
      <c r="E4472" s="14" t="s">
        <v>3389</v>
      </c>
      <c r="F4472" s="145" t="s">
        <v>2695</v>
      </c>
      <c r="G4472" s="146">
        <v>4044</v>
      </c>
      <c r="H4472" s="146">
        <v>16</v>
      </c>
      <c r="I4472" s="153">
        <v>7220</v>
      </c>
      <c r="J4472" s="145" t="s">
        <v>3692</v>
      </c>
    </row>
    <row r="4473" spans="1:11" hidden="1" x14ac:dyDescent="0.2">
      <c r="A4473" s="88">
        <v>321</v>
      </c>
      <c r="B4473" s="95">
        <v>93344332</v>
      </c>
      <c r="C4473" s="124" t="s">
        <v>1835</v>
      </c>
      <c r="D4473" s="10" t="str">
        <f>VLOOKUP(B4473,[1]PLANTA!$A$2:$T$2334,20,0)</f>
        <v>DIRECCION DE GESTION NOTARIAL</v>
      </c>
      <c r="E4473" s="100" t="s">
        <v>2653</v>
      </c>
      <c r="F4473" s="10" t="s">
        <v>2654</v>
      </c>
      <c r="G4473" s="11">
        <v>3124</v>
      </c>
      <c r="H4473" s="11">
        <v>14</v>
      </c>
      <c r="I4473" s="125">
        <v>9100</v>
      </c>
      <c r="J4473" s="94" t="s">
        <v>54</v>
      </c>
      <c r="K4473" s="136" t="s">
        <v>278</v>
      </c>
    </row>
    <row r="4474" spans="1:11" hidden="1" x14ac:dyDescent="0.2">
      <c r="A4474" s="1">
        <v>3302</v>
      </c>
      <c r="B4474" s="148">
        <v>93344332</v>
      </c>
      <c r="C4474" s="154" t="s">
        <v>1835</v>
      </c>
      <c r="D4474" s="145" t="s">
        <v>3702</v>
      </c>
      <c r="E4474" s="14" t="s">
        <v>3389</v>
      </c>
      <c r="F4474" s="145" t="s">
        <v>2654</v>
      </c>
      <c r="G4474" s="146">
        <v>3124</v>
      </c>
      <c r="H4474" s="146">
        <v>14</v>
      </c>
      <c r="I4474" s="153">
        <v>9100</v>
      </c>
      <c r="J4474" s="145" t="s">
        <v>3702</v>
      </c>
    </row>
    <row r="4475" spans="1:11" hidden="1" x14ac:dyDescent="0.2">
      <c r="A4475" s="88">
        <v>2762</v>
      </c>
      <c r="B4475" s="105">
        <v>93355595</v>
      </c>
      <c r="C4475" s="115" t="s">
        <v>2044</v>
      </c>
      <c r="D4475" s="111" t="s">
        <v>1932</v>
      </c>
      <c r="E4475" s="132" t="s">
        <v>3388</v>
      </c>
      <c r="F4475" s="104" t="s">
        <v>3389</v>
      </c>
      <c r="G4475" s="104" t="s">
        <v>3389</v>
      </c>
      <c r="H4475" s="104" t="s">
        <v>3389</v>
      </c>
      <c r="I4475" s="104" t="s">
        <v>3389</v>
      </c>
      <c r="J4475" s="107" t="s">
        <v>54</v>
      </c>
      <c r="K4475" s="137" t="s">
        <v>278</v>
      </c>
    </row>
    <row r="4476" spans="1:11" hidden="1" x14ac:dyDescent="0.2">
      <c r="A4476" s="88">
        <v>1980</v>
      </c>
      <c r="B4476" s="95">
        <v>93362432</v>
      </c>
      <c r="C4476" s="124" t="s">
        <v>3274</v>
      </c>
      <c r="D4476" s="10" t="str">
        <f>VLOOKUP(B4476,[1]PLANTA!$A$2:$T$2334,20,0)</f>
        <v>Grupo Jurídico IBAGUE</v>
      </c>
      <c r="E4476" s="100" t="s">
        <v>2651</v>
      </c>
      <c r="F4476" s="10" t="s">
        <v>2654</v>
      </c>
      <c r="G4476" s="11">
        <v>3124</v>
      </c>
      <c r="H4476" s="11">
        <v>14</v>
      </c>
      <c r="I4476" s="125">
        <v>360020</v>
      </c>
      <c r="J4476" s="94" t="s">
        <v>252</v>
      </c>
      <c r="K4476" s="136" t="s">
        <v>251</v>
      </c>
    </row>
    <row r="4477" spans="1:11" hidden="1" x14ac:dyDescent="0.2">
      <c r="A4477" s="1">
        <v>4873</v>
      </c>
      <c r="B4477" s="148">
        <v>93362432</v>
      </c>
      <c r="C4477" s="154" t="s">
        <v>3274</v>
      </c>
      <c r="D4477" s="145" t="s">
        <v>3793</v>
      </c>
      <c r="E4477" s="14" t="s">
        <v>3389</v>
      </c>
      <c r="F4477" s="145" t="s">
        <v>2654</v>
      </c>
      <c r="G4477" s="146">
        <v>3124</v>
      </c>
      <c r="H4477" s="146">
        <v>14</v>
      </c>
      <c r="I4477" s="153">
        <v>360020</v>
      </c>
      <c r="J4477" s="145" t="s">
        <v>3793</v>
      </c>
    </row>
    <row r="4478" spans="1:11" ht="25.5" hidden="1" x14ac:dyDescent="0.2">
      <c r="A4478" s="88">
        <v>2763</v>
      </c>
      <c r="B4478" s="102">
        <v>93367865</v>
      </c>
      <c r="C4478" s="114" t="s">
        <v>2533</v>
      </c>
      <c r="D4478" s="104" t="s">
        <v>2081</v>
      </c>
      <c r="E4478" s="132" t="s">
        <v>3388</v>
      </c>
      <c r="F4478" s="104" t="s">
        <v>3389</v>
      </c>
      <c r="G4478" s="104" t="s">
        <v>3389</v>
      </c>
      <c r="H4478" s="104" t="s">
        <v>3389</v>
      </c>
      <c r="I4478" s="104" t="s">
        <v>3389</v>
      </c>
      <c r="J4478" s="104" t="s">
        <v>252</v>
      </c>
      <c r="K4478" s="138" t="s">
        <v>251</v>
      </c>
    </row>
    <row r="4479" spans="1:11" ht="25.5" hidden="1" x14ac:dyDescent="0.2">
      <c r="A4479" s="88">
        <v>2764</v>
      </c>
      <c r="B4479" s="102">
        <v>93371348</v>
      </c>
      <c r="C4479" s="114" t="s">
        <v>2616</v>
      </c>
      <c r="D4479" s="108" t="s">
        <v>1939</v>
      </c>
      <c r="E4479" s="132" t="s">
        <v>3388</v>
      </c>
      <c r="F4479" s="104" t="s">
        <v>3389</v>
      </c>
      <c r="G4479" s="104" t="s">
        <v>3389</v>
      </c>
      <c r="H4479" s="104" t="s">
        <v>3389</v>
      </c>
      <c r="I4479" s="104" t="s">
        <v>3389</v>
      </c>
      <c r="J4479" s="107" t="s">
        <v>54</v>
      </c>
      <c r="K4479" s="138" t="s">
        <v>278</v>
      </c>
    </row>
    <row r="4480" spans="1:11" hidden="1" x14ac:dyDescent="0.2">
      <c r="A4480" s="88">
        <v>1991</v>
      </c>
      <c r="B4480" s="95">
        <v>93372529</v>
      </c>
      <c r="C4480" s="124" t="s">
        <v>1836</v>
      </c>
      <c r="D4480" s="10" t="str">
        <f>VLOOKUP(B4480,[1]PLANTA!$A$2:$T$2334,20,0)</f>
        <v>Grupo Administrativo IBAGUE</v>
      </c>
      <c r="E4480" s="100" t="s">
        <v>2653</v>
      </c>
      <c r="F4480" s="10" t="s">
        <v>2654</v>
      </c>
      <c r="G4480" s="11">
        <v>3124</v>
      </c>
      <c r="H4480" s="11">
        <v>14</v>
      </c>
      <c r="I4480" s="125">
        <v>360030</v>
      </c>
      <c r="J4480" s="94" t="s">
        <v>252</v>
      </c>
      <c r="K4480" s="136" t="s">
        <v>251</v>
      </c>
    </row>
    <row r="4481" spans="1:11" hidden="1" x14ac:dyDescent="0.2">
      <c r="A4481" s="1">
        <v>4884</v>
      </c>
      <c r="B4481" s="148">
        <v>93372529</v>
      </c>
      <c r="C4481" s="154" t="s">
        <v>1836</v>
      </c>
      <c r="D4481" s="145" t="s">
        <v>3794</v>
      </c>
      <c r="E4481" s="14" t="s">
        <v>3389</v>
      </c>
      <c r="F4481" s="145" t="s">
        <v>2654</v>
      </c>
      <c r="G4481" s="146">
        <v>3124</v>
      </c>
      <c r="H4481" s="146">
        <v>14</v>
      </c>
      <c r="I4481" s="153">
        <v>360030</v>
      </c>
      <c r="J4481" s="145" t="s">
        <v>3794</v>
      </c>
    </row>
    <row r="4482" spans="1:11" hidden="1" x14ac:dyDescent="0.2">
      <c r="A4482" s="88">
        <v>1977</v>
      </c>
      <c r="B4482" s="95">
        <v>93380294</v>
      </c>
      <c r="C4482" s="124" t="s">
        <v>3271</v>
      </c>
      <c r="D4482" s="10" t="str">
        <f>VLOOKUP(B4482,[1]PLANTA!$A$2:$T$2334,20,0)</f>
        <v>Grupo Jurídico IBAGUE</v>
      </c>
      <c r="E4482" s="100" t="s">
        <v>2651</v>
      </c>
      <c r="F4482" s="10" t="s">
        <v>2652</v>
      </c>
      <c r="G4482" s="11">
        <v>2044</v>
      </c>
      <c r="H4482" s="11">
        <v>10</v>
      </c>
      <c r="I4482" s="125">
        <v>360020</v>
      </c>
      <c r="J4482" s="94" t="s">
        <v>252</v>
      </c>
      <c r="K4482" s="136" t="s">
        <v>251</v>
      </c>
    </row>
    <row r="4483" spans="1:11" hidden="1" x14ac:dyDescent="0.2">
      <c r="A4483" s="1">
        <v>3024</v>
      </c>
      <c r="B4483" s="148">
        <v>93380294</v>
      </c>
      <c r="C4483" s="154" t="s">
        <v>3271</v>
      </c>
      <c r="D4483" s="145" t="s">
        <v>3663</v>
      </c>
      <c r="E4483" s="14" t="s">
        <v>3389</v>
      </c>
      <c r="F4483" s="145" t="s">
        <v>2652</v>
      </c>
      <c r="G4483" s="146">
        <v>2044</v>
      </c>
      <c r="H4483" s="146">
        <v>10</v>
      </c>
      <c r="I4483" s="153">
        <v>1900</v>
      </c>
      <c r="J4483" s="145" t="s">
        <v>3663</v>
      </c>
    </row>
    <row r="4484" spans="1:11" hidden="1" x14ac:dyDescent="0.2">
      <c r="A4484" s="88">
        <v>1997</v>
      </c>
      <c r="B4484" s="95">
        <v>93384479</v>
      </c>
      <c r="C4484" s="124" t="s">
        <v>1837</v>
      </c>
      <c r="D4484" s="10" t="str">
        <f>VLOOKUP(B4484,[1]PLANTA!$A$2:$T$2334,20,0)</f>
        <v>Grupo Administrativo IBAGUE</v>
      </c>
      <c r="E4484" s="100" t="s">
        <v>2653</v>
      </c>
      <c r="F4484" s="10" t="s">
        <v>2657</v>
      </c>
      <c r="G4484" s="11">
        <v>4210</v>
      </c>
      <c r="H4484" s="11">
        <v>16</v>
      </c>
      <c r="I4484" s="125">
        <v>360030</v>
      </c>
      <c r="J4484" s="94" t="s">
        <v>252</v>
      </c>
      <c r="K4484" s="136" t="s">
        <v>251</v>
      </c>
    </row>
    <row r="4485" spans="1:11" hidden="1" x14ac:dyDescent="0.2">
      <c r="A4485" s="1">
        <v>4889</v>
      </c>
      <c r="B4485" s="148">
        <v>93384479</v>
      </c>
      <c r="C4485" s="154" t="s">
        <v>1837</v>
      </c>
      <c r="D4485" s="145" t="s">
        <v>3794</v>
      </c>
      <c r="E4485" s="14" t="s">
        <v>3389</v>
      </c>
      <c r="F4485" s="145" t="s">
        <v>2657</v>
      </c>
      <c r="G4485" s="146">
        <v>4210</v>
      </c>
      <c r="H4485" s="146">
        <v>16</v>
      </c>
      <c r="I4485" s="153">
        <v>360030</v>
      </c>
      <c r="J4485" s="145" t="s">
        <v>3794</v>
      </c>
    </row>
    <row r="4486" spans="1:11" hidden="1" x14ac:dyDescent="0.2">
      <c r="A4486" s="1">
        <v>4871</v>
      </c>
      <c r="B4486" s="148">
        <v>93389680</v>
      </c>
      <c r="C4486" s="154" t="s">
        <v>3641</v>
      </c>
      <c r="D4486" s="145" t="s">
        <v>3793</v>
      </c>
      <c r="E4486" s="14" t="s">
        <v>3389</v>
      </c>
      <c r="F4486" s="145" t="s">
        <v>2652</v>
      </c>
      <c r="G4486" s="146">
        <v>2044</v>
      </c>
      <c r="H4486" s="146">
        <v>10</v>
      </c>
      <c r="I4486" s="153">
        <v>360020</v>
      </c>
      <c r="J4486" s="145" t="s">
        <v>3793</v>
      </c>
    </row>
    <row r="4487" spans="1:11" hidden="1" x14ac:dyDescent="0.2">
      <c r="A4487" s="88">
        <v>2007</v>
      </c>
      <c r="B4487" s="95">
        <v>93410961</v>
      </c>
      <c r="C4487" s="124" t="s">
        <v>3281</v>
      </c>
      <c r="D4487" s="10" t="str">
        <f>VLOOKUP(B4487,[1]PLANTA!$A$2:$T$2334,20,0)</f>
        <v>CAJAMARCA</v>
      </c>
      <c r="E4487" s="100" t="s">
        <v>2825</v>
      </c>
      <c r="F4487" s="10" t="s">
        <v>2850</v>
      </c>
      <c r="G4487" s="11" t="s">
        <v>2851</v>
      </c>
      <c r="H4487" s="11" t="s">
        <v>2681</v>
      </c>
      <c r="I4487" s="125">
        <v>360130</v>
      </c>
      <c r="J4487" s="94" t="s">
        <v>255</v>
      </c>
      <c r="K4487" s="136" t="s">
        <v>251</v>
      </c>
    </row>
    <row r="4488" spans="1:11" hidden="1" x14ac:dyDescent="0.2">
      <c r="A4488" s="88">
        <v>2088</v>
      </c>
      <c r="B4488" s="95">
        <v>94062832</v>
      </c>
      <c r="C4488" s="124" t="s">
        <v>3302</v>
      </c>
      <c r="D4488" s="10" t="str">
        <f>VLOOKUP(B4488,[1]PLANTA!$A$2:$T$2334,20,0)</f>
        <v>Grupo Jurídico CALI</v>
      </c>
      <c r="E4488" s="100" t="s">
        <v>2651</v>
      </c>
      <c r="F4488" s="10" t="s">
        <v>2695</v>
      </c>
      <c r="G4488" s="11">
        <v>4044</v>
      </c>
      <c r="H4488" s="11">
        <v>16</v>
      </c>
      <c r="I4488" s="125">
        <v>380020</v>
      </c>
      <c r="J4488" s="94" t="s">
        <v>264</v>
      </c>
      <c r="K4488" s="136" t="s">
        <v>263</v>
      </c>
    </row>
    <row r="4489" spans="1:11" hidden="1" x14ac:dyDescent="0.2">
      <c r="A4489" s="1">
        <v>4974</v>
      </c>
      <c r="B4489" s="148">
        <v>94062832</v>
      </c>
      <c r="C4489" s="154" t="s">
        <v>3302</v>
      </c>
      <c r="D4489" s="145" t="s">
        <v>3796</v>
      </c>
      <c r="E4489" s="14" t="s">
        <v>3389</v>
      </c>
      <c r="F4489" s="145" t="s">
        <v>2695</v>
      </c>
      <c r="G4489" s="146">
        <v>4044</v>
      </c>
      <c r="H4489" s="146">
        <v>16</v>
      </c>
      <c r="I4489" s="153">
        <v>380020</v>
      </c>
      <c r="J4489" s="145" t="s">
        <v>3796</v>
      </c>
    </row>
    <row r="4490" spans="1:11" hidden="1" x14ac:dyDescent="0.2">
      <c r="A4490" s="88">
        <v>2765</v>
      </c>
      <c r="B4490" s="105">
        <v>94151220</v>
      </c>
      <c r="C4490" s="115" t="s">
        <v>2101</v>
      </c>
      <c r="D4490" s="104" t="s">
        <v>2102</v>
      </c>
      <c r="E4490" s="132" t="s">
        <v>3388</v>
      </c>
      <c r="F4490" s="104" t="s">
        <v>3389</v>
      </c>
      <c r="G4490" s="104" t="s">
        <v>3389</v>
      </c>
      <c r="H4490" s="104" t="s">
        <v>3389</v>
      </c>
      <c r="I4490" s="104" t="s">
        <v>3389</v>
      </c>
      <c r="J4490" s="107" t="s">
        <v>266</v>
      </c>
      <c r="K4490" s="137" t="s">
        <v>263</v>
      </c>
    </row>
    <row r="4491" spans="1:11" ht="38.25" hidden="1" x14ac:dyDescent="0.2">
      <c r="A4491" s="88">
        <v>2766</v>
      </c>
      <c r="B4491" s="102">
        <v>94154556</v>
      </c>
      <c r="C4491" s="114" t="s">
        <v>2538</v>
      </c>
      <c r="D4491" s="104" t="s">
        <v>2121</v>
      </c>
      <c r="E4491" s="132" t="s">
        <v>3388</v>
      </c>
      <c r="F4491" s="104" t="s">
        <v>3389</v>
      </c>
      <c r="G4491" s="104" t="s">
        <v>3389</v>
      </c>
      <c r="H4491" s="104" t="s">
        <v>3389</v>
      </c>
      <c r="I4491" s="104" t="s">
        <v>3389</v>
      </c>
      <c r="J4491" s="107" t="s">
        <v>54</v>
      </c>
      <c r="K4491" s="138" t="s">
        <v>278</v>
      </c>
    </row>
    <row r="4492" spans="1:11" hidden="1" x14ac:dyDescent="0.2">
      <c r="A4492" s="88">
        <v>2096</v>
      </c>
      <c r="B4492" s="95">
        <v>94294427</v>
      </c>
      <c r="C4492" s="124" t="s">
        <v>1838</v>
      </c>
      <c r="D4492" s="10" t="str">
        <f>VLOOKUP(B4492,[1]PLANTA!$A$2:$T$2334,20,0)</f>
        <v>Grupo Administrativo CALI</v>
      </c>
      <c r="E4492" s="100" t="s">
        <v>2653</v>
      </c>
      <c r="F4492" s="10" t="s">
        <v>2655</v>
      </c>
      <c r="G4492" s="11">
        <v>3132</v>
      </c>
      <c r="H4492" s="11">
        <v>14</v>
      </c>
      <c r="I4492" s="125">
        <v>380030</v>
      </c>
      <c r="J4492" s="94" t="s">
        <v>264</v>
      </c>
      <c r="K4492" s="136" t="s">
        <v>263</v>
      </c>
    </row>
    <row r="4493" spans="1:11" hidden="1" x14ac:dyDescent="0.2">
      <c r="A4493" s="1">
        <v>4982</v>
      </c>
      <c r="B4493" s="148">
        <v>94294427</v>
      </c>
      <c r="C4493" s="154" t="s">
        <v>1838</v>
      </c>
      <c r="D4493" s="145" t="s">
        <v>3797</v>
      </c>
      <c r="E4493" s="14" t="s">
        <v>3389</v>
      </c>
      <c r="F4493" s="145" t="s">
        <v>2655</v>
      </c>
      <c r="G4493" s="146">
        <v>3132</v>
      </c>
      <c r="H4493" s="146">
        <v>14</v>
      </c>
      <c r="I4493" s="153">
        <v>380030</v>
      </c>
      <c r="J4493" s="145" t="s">
        <v>3797</v>
      </c>
    </row>
    <row r="4494" spans="1:11" hidden="1" x14ac:dyDescent="0.2">
      <c r="A4494" s="88">
        <v>2179</v>
      </c>
      <c r="B4494" s="95">
        <v>94316521</v>
      </c>
      <c r="C4494" s="124" t="s">
        <v>1839</v>
      </c>
      <c r="D4494" s="10" t="str">
        <f>VLOOKUP(B4494,[1]PLANTA!$A$2:$T$2334,20,0)</f>
        <v>PALMIRA</v>
      </c>
      <c r="E4494" s="100" t="s">
        <v>2651</v>
      </c>
      <c r="F4494" s="10" t="s">
        <v>2695</v>
      </c>
      <c r="G4494" s="11">
        <v>4044</v>
      </c>
      <c r="H4494" s="11">
        <v>11</v>
      </c>
      <c r="I4494" s="125">
        <v>380140</v>
      </c>
      <c r="J4494" s="94" t="s">
        <v>268</v>
      </c>
      <c r="K4494" s="136" t="s">
        <v>263</v>
      </c>
    </row>
    <row r="4495" spans="1:11" hidden="1" x14ac:dyDescent="0.2">
      <c r="A4495" s="1">
        <v>5060</v>
      </c>
      <c r="B4495" s="148">
        <v>94316521</v>
      </c>
      <c r="C4495" s="154" t="s">
        <v>1839</v>
      </c>
      <c r="D4495" s="145" t="s">
        <v>268</v>
      </c>
      <c r="E4495" s="14" t="s">
        <v>3389</v>
      </c>
      <c r="F4495" s="145" t="s">
        <v>2695</v>
      </c>
      <c r="G4495" s="146">
        <v>4044</v>
      </c>
      <c r="H4495" s="146">
        <v>11</v>
      </c>
      <c r="I4495" s="153">
        <v>380140</v>
      </c>
      <c r="J4495" s="145" t="s">
        <v>268</v>
      </c>
    </row>
    <row r="4496" spans="1:11" hidden="1" x14ac:dyDescent="0.2">
      <c r="A4496" s="88">
        <v>2173</v>
      </c>
      <c r="B4496" s="95">
        <v>94316965</v>
      </c>
      <c r="C4496" s="124" t="s">
        <v>3327</v>
      </c>
      <c r="D4496" s="10" t="str">
        <f>VLOOKUP(B4496,[1]PLANTA!$A$2:$T$2334,20,0)</f>
        <v>PALMIRA</v>
      </c>
      <c r="E4496" s="100" t="s">
        <v>2651</v>
      </c>
      <c r="F4496" s="10" t="s">
        <v>2695</v>
      </c>
      <c r="G4496" s="11">
        <v>4044</v>
      </c>
      <c r="H4496" s="11">
        <v>16</v>
      </c>
      <c r="I4496" s="125">
        <v>380140</v>
      </c>
      <c r="J4496" s="94" t="s">
        <v>268</v>
      </c>
      <c r="K4496" s="136" t="s">
        <v>263</v>
      </c>
    </row>
    <row r="4497" spans="1:11" hidden="1" x14ac:dyDescent="0.2">
      <c r="A4497" s="1">
        <v>5055</v>
      </c>
      <c r="B4497" s="148">
        <v>94316965</v>
      </c>
      <c r="C4497" s="154" t="s">
        <v>3327</v>
      </c>
      <c r="D4497" s="145" t="s">
        <v>268</v>
      </c>
      <c r="E4497" s="14" t="s">
        <v>3389</v>
      </c>
      <c r="F4497" s="145" t="s">
        <v>2695</v>
      </c>
      <c r="G4497" s="146">
        <v>4044</v>
      </c>
      <c r="H4497" s="146">
        <v>16</v>
      </c>
      <c r="I4497" s="153">
        <v>380140</v>
      </c>
      <c r="J4497" s="145" t="s">
        <v>268</v>
      </c>
    </row>
    <row r="4498" spans="1:11" hidden="1" x14ac:dyDescent="0.2">
      <c r="A4498" s="88">
        <v>2172</v>
      </c>
      <c r="B4498" s="95">
        <v>94318692</v>
      </c>
      <c r="C4498" s="124" t="s">
        <v>1840</v>
      </c>
      <c r="D4498" s="10" t="str">
        <f>VLOOKUP(B4498,[1]PLANTA!$A$2:$T$2334,20,0)</f>
        <v>PALMIRA</v>
      </c>
      <c r="E4498" s="100" t="s">
        <v>2653</v>
      </c>
      <c r="F4498" s="10" t="s">
        <v>2695</v>
      </c>
      <c r="G4498" s="11">
        <v>4044</v>
      </c>
      <c r="H4498" s="11">
        <v>16</v>
      </c>
      <c r="I4498" s="125">
        <v>380140</v>
      </c>
      <c r="J4498" s="94" t="s">
        <v>268</v>
      </c>
      <c r="K4498" s="136" t="s">
        <v>263</v>
      </c>
    </row>
    <row r="4499" spans="1:11" hidden="1" x14ac:dyDescent="0.2">
      <c r="A4499" s="1">
        <v>5054</v>
      </c>
      <c r="B4499" s="148">
        <v>94318692</v>
      </c>
      <c r="C4499" s="154" t="s">
        <v>1840</v>
      </c>
      <c r="D4499" s="145" t="s">
        <v>268</v>
      </c>
      <c r="E4499" s="14" t="s">
        <v>3389</v>
      </c>
      <c r="F4499" s="145" t="s">
        <v>2695</v>
      </c>
      <c r="G4499" s="146">
        <v>4044</v>
      </c>
      <c r="H4499" s="146">
        <v>16</v>
      </c>
      <c r="I4499" s="153">
        <v>380140</v>
      </c>
      <c r="J4499" s="145" t="s">
        <v>268</v>
      </c>
    </row>
    <row r="4500" spans="1:11" hidden="1" x14ac:dyDescent="0.2">
      <c r="A4500" s="88">
        <v>2281</v>
      </c>
      <c r="B4500" s="95">
        <v>94370623</v>
      </c>
      <c r="C4500" s="124" t="s">
        <v>3372</v>
      </c>
      <c r="D4500" s="10" t="str">
        <f>VLOOKUP(B4500,[1]PLANTA_TEMPORAL!$A$2:$T$2334,20,0)</f>
        <v>Superintendencia Delegada Protección, Restitución y Formalización de Tierras</v>
      </c>
      <c r="E4500" s="100" t="s">
        <v>3364</v>
      </c>
      <c r="F4500" s="10" t="s">
        <v>2660</v>
      </c>
      <c r="G4500" s="11" t="s">
        <v>2668</v>
      </c>
      <c r="H4500" s="11" t="s">
        <v>2717</v>
      </c>
      <c r="I4500" s="125">
        <v>17000</v>
      </c>
      <c r="J4500" s="94" t="s">
        <v>54</v>
      </c>
      <c r="K4500" s="136" t="s">
        <v>3358</v>
      </c>
    </row>
    <row r="4501" spans="1:11" hidden="1" x14ac:dyDescent="0.2">
      <c r="A4501" s="88">
        <v>2123</v>
      </c>
      <c r="B4501" s="95">
        <v>94402465</v>
      </c>
      <c r="C4501" s="124" t="s">
        <v>1841</v>
      </c>
      <c r="D4501" s="10" t="str">
        <f>VLOOKUP(B4501,[1]PLANTA!$A$2:$T$2334,20,0)</f>
        <v>Grupo Operativo CALI</v>
      </c>
      <c r="E4501" s="100" t="s">
        <v>2653</v>
      </c>
      <c r="F4501" s="10" t="s">
        <v>2657</v>
      </c>
      <c r="G4501" s="11">
        <v>4210</v>
      </c>
      <c r="H4501" s="11">
        <v>16</v>
      </c>
      <c r="I4501" s="125">
        <v>380040</v>
      </c>
      <c r="J4501" s="94" t="s">
        <v>264</v>
      </c>
      <c r="K4501" s="136" t="s">
        <v>263</v>
      </c>
    </row>
    <row r="4502" spans="1:11" hidden="1" x14ac:dyDescent="0.2">
      <c r="A4502" s="1">
        <v>5008</v>
      </c>
      <c r="B4502" s="148">
        <v>94402465</v>
      </c>
      <c r="C4502" s="154" t="s">
        <v>1841</v>
      </c>
      <c r="D4502" s="145" t="s">
        <v>3325</v>
      </c>
      <c r="E4502" s="14" t="s">
        <v>3389</v>
      </c>
      <c r="F4502" s="145" t="s">
        <v>2657</v>
      </c>
      <c r="G4502" s="146">
        <v>4210</v>
      </c>
      <c r="H4502" s="146">
        <v>16</v>
      </c>
      <c r="I4502" s="153">
        <v>380040</v>
      </c>
      <c r="J4502" s="145" t="s">
        <v>3325</v>
      </c>
    </row>
    <row r="4503" spans="1:11" hidden="1" x14ac:dyDescent="0.2">
      <c r="A4503" s="88">
        <v>2767</v>
      </c>
      <c r="B4503" s="105">
        <v>94454417</v>
      </c>
      <c r="C4503" s="115" t="s">
        <v>1885</v>
      </c>
      <c r="D4503" s="108" t="s">
        <v>1978</v>
      </c>
      <c r="E4503" s="132" t="s">
        <v>3388</v>
      </c>
      <c r="F4503" s="104" t="s">
        <v>3389</v>
      </c>
      <c r="G4503" s="104" t="s">
        <v>3389</v>
      </c>
      <c r="H4503" s="104" t="s">
        <v>3389</v>
      </c>
      <c r="I4503" s="104" t="s">
        <v>3389</v>
      </c>
      <c r="J4503" s="107" t="s">
        <v>54</v>
      </c>
      <c r="K4503" s="137" t="s">
        <v>278</v>
      </c>
    </row>
    <row r="4504" spans="1:11" ht="25.5" hidden="1" x14ac:dyDescent="0.2">
      <c r="A4504" s="88">
        <v>2768</v>
      </c>
      <c r="B4504" s="102">
        <v>94458830</v>
      </c>
      <c r="C4504" s="114" t="s">
        <v>1973</v>
      </c>
      <c r="D4504" s="104" t="s">
        <v>2622</v>
      </c>
      <c r="E4504" s="132" t="s">
        <v>3388</v>
      </c>
      <c r="F4504" s="104" t="s">
        <v>3389</v>
      </c>
      <c r="G4504" s="104" t="s">
        <v>3389</v>
      </c>
      <c r="H4504" s="104" t="s">
        <v>3389</v>
      </c>
      <c r="I4504" s="104" t="s">
        <v>3389</v>
      </c>
      <c r="J4504" s="107" t="s">
        <v>54</v>
      </c>
      <c r="K4504" s="138" t="s">
        <v>278</v>
      </c>
    </row>
    <row r="4505" spans="1:11" hidden="1" x14ac:dyDescent="0.2">
      <c r="A4505" s="88">
        <v>2138</v>
      </c>
      <c r="B4505" s="95">
        <v>94474467</v>
      </c>
      <c r="C4505" s="124" t="s">
        <v>1842</v>
      </c>
      <c r="D4505" s="10" t="str">
        <f>VLOOKUP(B4505,[1]PLANTA!$A$2:$T$2334,20,0)</f>
        <v>BUGA</v>
      </c>
      <c r="E4505" s="100" t="s">
        <v>2651</v>
      </c>
      <c r="F4505" s="10" t="s">
        <v>2695</v>
      </c>
      <c r="G4505" s="11">
        <v>4044</v>
      </c>
      <c r="H4505" s="11">
        <v>16</v>
      </c>
      <c r="I4505" s="125">
        <v>380120</v>
      </c>
      <c r="J4505" s="94" t="s">
        <v>266</v>
      </c>
      <c r="K4505" s="136" t="s">
        <v>263</v>
      </c>
    </row>
    <row r="4506" spans="1:11" hidden="1" x14ac:dyDescent="0.2">
      <c r="A4506" s="1">
        <v>5022</v>
      </c>
      <c r="B4506" s="148">
        <v>94474467</v>
      </c>
      <c r="C4506" s="154" t="s">
        <v>1842</v>
      </c>
      <c r="D4506" s="145" t="s">
        <v>266</v>
      </c>
      <c r="E4506" s="14" t="s">
        <v>3389</v>
      </c>
      <c r="F4506" s="145" t="s">
        <v>2695</v>
      </c>
      <c r="G4506" s="146">
        <v>4044</v>
      </c>
      <c r="H4506" s="146">
        <v>16</v>
      </c>
      <c r="I4506" s="153">
        <v>380120</v>
      </c>
      <c r="J4506" s="145" t="s">
        <v>266</v>
      </c>
    </row>
    <row r="4507" spans="1:11" ht="38.25" hidden="1" x14ac:dyDescent="0.2">
      <c r="A4507" s="88">
        <v>2769</v>
      </c>
      <c r="B4507" s="105">
        <v>96341951</v>
      </c>
      <c r="C4507" s="115" t="s">
        <v>2136</v>
      </c>
      <c r="D4507" s="104" t="s">
        <v>2121</v>
      </c>
      <c r="E4507" s="132" t="s">
        <v>3388</v>
      </c>
      <c r="F4507" s="104" t="s">
        <v>3389</v>
      </c>
      <c r="G4507" s="104" t="s">
        <v>3389</v>
      </c>
      <c r="H4507" s="104" t="s">
        <v>3389</v>
      </c>
      <c r="I4507" s="104" t="s">
        <v>3389</v>
      </c>
      <c r="J4507" s="107" t="s">
        <v>54</v>
      </c>
      <c r="K4507" s="137" t="s">
        <v>278</v>
      </c>
    </row>
    <row r="4508" spans="1:11" hidden="1" x14ac:dyDescent="0.2">
      <c r="A4508" s="88">
        <v>825</v>
      </c>
      <c r="B4508" s="95">
        <v>97446187</v>
      </c>
      <c r="C4508" s="124" t="s">
        <v>1843</v>
      </c>
      <c r="D4508" s="10" t="str">
        <f>VLOOKUP(B4508,[1]PLANTA!$A$2:$T$2334,20,0)</f>
        <v>Grupo Administrativo TUNJA</v>
      </c>
      <c r="E4508" s="100" t="s">
        <v>2651</v>
      </c>
      <c r="F4508" s="10" t="s">
        <v>2695</v>
      </c>
      <c r="G4508" s="11">
        <v>4044</v>
      </c>
      <c r="H4508" s="11">
        <v>14</v>
      </c>
      <c r="I4508" s="125">
        <v>150030</v>
      </c>
      <c r="J4508" s="94" t="s">
        <v>111</v>
      </c>
      <c r="K4508" s="136" t="s">
        <v>110</v>
      </c>
    </row>
    <row r="4509" spans="1:11" hidden="1" x14ac:dyDescent="0.2">
      <c r="A4509" s="1">
        <v>3788</v>
      </c>
      <c r="B4509" s="148">
        <v>97446187</v>
      </c>
      <c r="C4509" s="154" t="s">
        <v>1843</v>
      </c>
      <c r="D4509" s="145" t="s">
        <v>3730</v>
      </c>
      <c r="E4509" s="14" t="s">
        <v>3389</v>
      </c>
      <c r="F4509" s="145" t="s">
        <v>2695</v>
      </c>
      <c r="G4509" s="146">
        <v>4044</v>
      </c>
      <c r="H4509" s="146">
        <v>14</v>
      </c>
      <c r="I4509" s="153">
        <v>150030</v>
      </c>
      <c r="J4509" s="145" t="s">
        <v>3730</v>
      </c>
    </row>
    <row r="4510" spans="1:11" hidden="1" x14ac:dyDescent="0.2">
      <c r="A4510" s="88">
        <v>2077</v>
      </c>
      <c r="B4510" s="95">
        <v>98431298</v>
      </c>
      <c r="C4510" s="124" t="s">
        <v>3301</v>
      </c>
      <c r="D4510" s="10" t="str">
        <f>VLOOKUP(B4510,[1]PLANTA!$A$2:$T$2334,20,0)</f>
        <v>Grupo Jurídico CALI</v>
      </c>
      <c r="E4510" s="100" t="s">
        <v>2651</v>
      </c>
      <c r="F4510" s="10" t="s">
        <v>2652</v>
      </c>
      <c r="G4510" s="11" t="s">
        <v>2662</v>
      </c>
      <c r="H4510" s="11" t="s">
        <v>2663</v>
      </c>
      <c r="I4510" s="125">
        <v>380020</v>
      </c>
      <c r="J4510" s="94" t="s">
        <v>264</v>
      </c>
      <c r="K4510" s="136" t="s">
        <v>263</v>
      </c>
    </row>
    <row r="4511" spans="1:11" hidden="1" x14ac:dyDescent="0.2">
      <c r="A4511" s="1">
        <v>4964</v>
      </c>
      <c r="B4511" s="148">
        <v>98431298</v>
      </c>
      <c r="C4511" s="154" t="s">
        <v>3301</v>
      </c>
      <c r="D4511" s="145" t="s">
        <v>3796</v>
      </c>
      <c r="E4511" s="14" t="s">
        <v>3389</v>
      </c>
      <c r="F4511" s="145" t="s">
        <v>2652</v>
      </c>
      <c r="G4511" s="146" t="s">
        <v>2662</v>
      </c>
      <c r="H4511" s="146" t="s">
        <v>2663</v>
      </c>
      <c r="I4511" s="153">
        <v>380020</v>
      </c>
      <c r="J4511" s="145" t="s">
        <v>3796</v>
      </c>
    </row>
    <row r="4512" spans="1:11" ht="25.5" hidden="1" x14ac:dyDescent="0.2">
      <c r="A4512" s="88">
        <v>2770</v>
      </c>
      <c r="B4512" s="105">
        <v>98463250</v>
      </c>
      <c r="C4512" s="115" t="s">
        <v>2039</v>
      </c>
      <c r="D4512" s="104" t="s">
        <v>2017</v>
      </c>
      <c r="E4512" s="132" t="s">
        <v>3388</v>
      </c>
      <c r="F4512" s="104" t="s">
        <v>3389</v>
      </c>
      <c r="G4512" s="104" t="s">
        <v>3389</v>
      </c>
      <c r="H4512" s="104" t="s">
        <v>3389</v>
      </c>
      <c r="I4512" s="104" t="s">
        <v>3389</v>
      </c>
      <c r="J4512" s="107" t="s">
        <v>71</v>
      </c>
      <c r="K4512" s="137" t="s">
        <v>71</v>
      </c>
    </row>
    <row r="4513" spans="1:11" hidden="1" x14ac:dyDescent="0.2">
      <c r="A4513" s="88">
        <v>410</v>
      </c>
      <c r="B4513" s="95">
        <v>98464303</v>
      </c>
      <c r="C4513" s="124" t="s">
        <v>2824</v>
      </c>
      <c r="D4513" s="10" t="str">
        <f>VLOOKUP(B4513,[1]PLANTA!$A$2:$T$2334,20,0)</f>
        <v>Despacho del Registrador Medellín Zona Sur</v>
      </c>
      <c r="E4513" s="100" t="s">
        <v>2825</v>
      </c>
      <c r="F4513" s="10" t="s">
        <v>2826</v>
      </c>
      <c r="G4513" s="11" t="s">
        <v>2827</v>
      </c>
      <c r="H4513" s="11" t="s">
        <v>2717</v>
      </c>
      <c r="I4513" s="125">
        <v>110010</v>
      </c>
      <c r="J4513" s="94" t="s">
        <v>71</v>
      </c>
      <c r="K4513" s="136" t="s">
        <v>71</v>
      </c>
    </row>
    <row r="4514" spans="1:11" hidden="1" x14ac:dyDescent="0.2">
      <c r="A4514" s="88">
        <v>458</v>
      </c>
      <c r="B4514" s="95">
        <v>98480333</v>
      </c>
      <c r="C4514" s="124" t="s">
        <v>2841</v>
      </c>
      <c r="D4514" s="10" t="str">
        <f>VLOOKUP(B4514,[1]PLANTA!$A$2:$T$2334,20,0)</f>
        <v>Grupo Administrativo Medellín Zona Sur</v>
      </c>
      <c r="E4514" s="100" t="s">
        <v>2651</v>
      </c>
      <c r="F4514" s="10" t="s">
        <v>2695</v>
      </c>
      <c r="G4514" s="11">
        <v>4044</v>
      </c>
      <c r="H4514" s="11">
        <v>18</v>
      </c>
      <c r="I4514" s="125">
        <v>110030</v>
      </c>
      <c r="J4514" s="94" t="s">
        <v>71</v>
      </c>
      <c r="K4514" s="136" t="s">
        <v>71</v>
      </c>
    </row>
    <row r="4515" spans="1:11" hidden="1" x14ac:dyDescent="0.2">
      <c r="A4515" s="1">
        <v>3426</v>
      </c>
      <c r="B4515" s="148">
        <v>98480333</v>
      </c>
      <c r="C4515" s="154" t="s">
        <v>2841</v>
      </c>
      <c r="D4515" s="145" t="s">
        <v>3716</v>
      </c>
      <c r="E4515" s="14" t="s">
        <v>3389</v>
      </c>
      <c r="F4515" s="145" t="s">
        <v>2695</v>
      </c>
      <c r="G4515" s="146">
        <v>4044</v>
      </c>
      <c r="H4515" s="146">
        <v>18</v>
      </c>
      <c r="I4515" s="153">
        <v>110030</v>
      </c>
      <c r="J4515" s="145" t="s">
        <v>3716</v>
      </c>
    </row>
    <row r="4516" spans="1:11" hidden="1" x14ac:dyDescent="0.2">
      <c r="A4516" s="88">
        <v>411</v>
      </c>
      <c r="B4516" s="95">
        <v>98480588</v>
      </c>
      <c r="C4516" s="124" t="s">
        <v>2828</v>
      </c>
      <c r="D4516" s="10" t="str">
        <f>VLOOKUP(B4516,[1]PLANTA!$A$2:$T$2334,20,0)</f>
        <v>Despacho del Registrador Medellín Zona Sur</v>
      </c>
      <c r="E4516" s="100" t="s">
        <v>2651</v>
      </c>
      <c r="F4516" s="10" t="s">
        <v>2652</v>
      </c>
      <c r="G4516" s="11">
        <v>2044</v>
      </c>
      <c r="H4516" s="11">
        <v>10</v>
      </c>
      <c r="I4516" s="125">
        <v>110010</v>
      </c>
      <c r="J4516" s="94" t="s">
        <v>71</v>
      </c>
      <c r="K4516" s="136" t="s">
        <v>71</v>
      </c>
    </row>
    <row r="4517" spans="1:11" hidden="1" x14ac:dyDescent="0.2">
      <c r="A4517" s="1">
        <v>3381</v>
      </c>
      <c r="B4517" s="148">
        <v>98480588</v>
      </c>
      <c r="C4517" s="154" t="s">
        <v>2828</v>
      </c>
      <c r="D4517" s="145" t="s">
        <v>3714</v>
      </c>
      <c r="E4517" s="14" t="s">
        <v>3389</v>
      </c>
      <c r="F4517" s="145" t="s">
        <v>2652</v>
      </c>
      <c r="G4517" s="146">
        <v>2044</v>
      </c>
      <c r="H4517" s="146">
        <v>10</v>
      </c>
      <c r="I4517" s="153">
        <v>110010</v>
      </c>
      <c r="J4517" s="145" t="s">
        <v>3714</v>
      </c>
    </row>
    <row r="4518" spans="1:11" hidden="1" x14ac:dyDescent="0.2">
      <c r="A4518" s="88">
        <v>440</v>
      </c>
      <c r="B4518" s="95">
        <v>98483084</v>
      </c>
      <c r="C4518" s="124" t="s">
        <v>2834</v>
      </c>
      <c r="D4518" s="10" t="str">
        <f>VLOOKUP(B4518,[1]PLANTA!$A$2:$T$2334,20,0)</f>
        <v>Grupo Jurídico Medellín Zona Sur</v>
      </c>
      <c r="E4518" s="100" t="s">
        <v>2651</v>
      </c>
      <c r="F4518" s="10" t="s">
        <v>2695</v>
      </c>
      <c r="G4518" s="11">
        <v>4044</v>
      </c>
      <c r="H4518" s="11">
        <v>14</v>
      </c>
      <c r="I4518" s="125">
        <v>110020</v>
      </c>
      <c r="J4518" s="94" t="s">
        <v>71</v>
      </c>
      <c r="K4518" s="136" t="s">
        <v>71</v>
      </c>
    </row>
    <row r="4519" spans="1:11" hidden="1" x14ac:dyDescent="0.2">
      <c r="A4519" s="1">
        <v>3410</v>
      </c>
      <c r="B4519" s="148">
        <v>98483084</v>
      </c>
      <c r="C4519" s="154" t="s">
        <v>2834</v>
      </c>
      <c r="D4519" s="145" t="s">
        <v>3715</v>
      </c>
      <c r="E4519" s="14" t="s">
        <v>3389</v>
      </c>
      <c r="F4519" s="145" t="s">
        <v>2695</v>
      </c>
      <c r="G4519" s="146">
        <v>4044</v>
      </c>
      <c r="H4519" s="146">
        <v>14</v>
      </c>
      <c r="I4519" s="153">
        <v>110020</v>
      </c>
      <c r="J4519" s="145" t="s">
        <v>3715</v>
      </c>
    </row>
    <row r="4520" spans="1:11" hidden="1" x14ac:dyDescent="0.2">
      <c r="A4520" s="88">
        <v>437</v>
      </c>
      <c r="B4520" s="95">
        <v>98524109</v>
      </c>
      <c r="C4520" s="124" t="s">
        <v>1844</v>
      </c>
      <c r="D4520" s="10" t="str">
        <f>VLOOKUP(B4520,[1]PLANTA!$A$2:$T$2334,20,0)</f>
        <v>Grupo Jurídico Medellín Zona Sur</v>
      </c>
      <c r="E4520" s="100" t="s">
        <v>2653</v>
      </c>
      <c r="F4520" s="10" t="s">
        <v>2695</v>
      </c>
      <c r="G4520" s="11">
        <v>4044</v>
      </c>
      <c r="H4520" s="11">
        <v>16</v>
      </c>
      <c r="I4520" s="125">
        <v>110020</v>
      </c>
      <c r="J4520" s="94" t="s">
        <v>71</v>
      </c>
      <c r="K4520" s="136" t="s">
        <v>71</v>
      </c>
    </row>
    <row r="4521" spans="1:11" hidden="1" x14ac:dyDescent="0.2">
      <c r="A4521" s="1">
        <v>3407</v>
      </c>
      <c r="B4521" s="148">
        <v>98524109</v>
      </c>
      <c r="C4521" s="154" t="s">
        <v>1844</v>
      </c>
      <c r="D4521" s="145" t="s">
        <v>3715</v>
      </c>
      <c r="E4521" s="14" t="s">
        <v>3389</v>
      </c>
      <c r="F4521" s="145" t="s">
        <v>2695</v>
      </c>
      <c r="G4521" s="146">
        <v>4044</v>
      </c>
      <c r="H4521" s="146">
        <v>16</v>
      </c>
      <c r="I4521" s="153">
        <v>110020</v>
      </c>
      <c r="J4521" s="145" t="s">
        <v>3715</v>
      </c>
    </row>
    <row r="4522" spans="1:11" hidden="1" x14ac:dyDescent="0.2">
      <c r="A4522" s="88">
        <v>483</v>
      </c>
      <c r="B4522" s="95">
        <v>98539392</v>
      </c>
      <c r="C4522" s="124" t="s">
        <v>2848</v>
      </c>
      <c r="D4522" s="10" t="str">
        <f>VLOOKUP(B4522,[1]PLANTA!$A$2:$T$2334,20,0)</f>
        <v>Grupo Operativo Medellín Zona Sur</v>
      </c>
      <c r="E4522" s="100" t="s">
        <v>2651</v>
      </c>
      <c r="F4522" s="10" t="s">
        <v>2695</v>
      </c>
      <c r="G4522" s="11">
        <v>4044</v>
      </c>
      <c r="H4522" s="11">
        <v>11</v>
      </c>
      <c r="I4522" s="125">
        <v>110040</v>
      </c>
      <c r="J4522" s="94" t="s">
        <v>71</v>
      </c>
      <c r="K4522" s="136" t="s">
        <v>71</v>
      </c>
    </row>
    <row r="4523" spans="1:11" hidden="1" x14ac:dyDescent="0.2">
      <c r="A4523" s="1">
        <v>3447</v>
      </c>
      <c r="B4523" s="148">
        <v>98539392</v>
      </c>
      <c r="C4523" s="154" t="s">
        <v>2848</v>
      </c>
      <c r="D4523" s="145" t="s">
        <v>3717</v>
      </c>
      <c r="E4523" s="14" t="s">
        <v>3389</v>
      </c>
      <c r="F4523" s="145" t="s">
        <v>2695</v>
      </c>
      <c r="G4523" s="146">
        <v>4044</v>
      </c>
      <c r="H4523" s="146">
        <v>11</v>
      </c>
      <c r="I4523" s="153">
        <v>110040</v>
      </c>
      <c r="J4523" s="145" t="s">
        <v>3717</v>
      </c>
    </row>
    <row r="4524" spans="1:11" ht="38.25" hidden="1" x14ac:dyDescent="0.2">
      <c r="A4524" s="88">
        <v>605</v>
      </c>
      <c r="B4524" s="95">
        <v>98548891</v>
      </c>
      <c r="C4524" s="124" t="s">
        <v>2889</v>
      </c>
      <c r="D4524" s="10" t="str">
        <f>VLOOKUP(B4524,[1]PLANTA!$A$2:$T$2334,20,0)</f>
        <v>Grupo Operativo Medellín Zona Norte</v>
      </c>
      <c r="E4524" s="100" t="s">
        <v>2651</v>
      </c>
      <c r="F4524" s="10" t="s">
        <v>2660</v>
      </c>
      <c r="G4524" s="11" t="s">
        <v>2668</v>
      </c>
      <c r="H4524" s="11" t="s">
        <v>2717</v>
      </c>
      <c r="I4524" s="125">
        <v>120040</v>
      </c>
      <c r="J4524" s="101" t="s">
        <v>85</v>
      </c>
      <c r="K4524" s="136" t="s">
        <v>85</v>
      </c>
    </row>
    <row r="4525" spans="1:11" hidden="1" x14ac:dyDescent="0.2">
      <c r="A4525" s="1">
        <v>3568</v>
      </c>
      <c r="B4525" s="148">
        <v>98548891</v>
      </c>
      <c r="C4525" s="154" t="s">
        <v>2889</v>
      </c>
      <c r="D4525" s="145" t="s">
        <v>3721</v>
      </c>
      <c r="E4525" s="14" t="s">
        <v>3389</v>
      </c>
      <c r="F4525" s="145" t="s">
        <v>2660</v>
      </c>
      <c r="G4525" s="146" t="s">
        <v>2668</v>
      </c>
      <c r="H4525" s="146" t="s">
        <v>2717</v>
      </c>
      <c r="I4525" s="153">
        <v>120040</v>
      </c>
      <c r="J4525" s="145" t="s">
        <v>3721</v>
      </c>
    </row>
    <row r="4526" spans="1:11" ht="38.25" hidden="1" x14ac:dyDescent="0.2">
      <c r="A4526" s="88">
        <v>2771</v>
      </c>
      <c r="B4526" s="102">
        <v>98559438</v>
      </c>
      <c r="C4526" s="114" t="s">
        <v>2444</v>
      </c>
      <c r="D4526" s="104" t="s">
        <v>2022</v>
      </c>
      <c r="E4526" s="132" t="s">
        <v>3388</v>
      </c>
      <c r="F4526" s="104" t="s">
        <v>3389</v>
      </c>
      <c r="G4526" s="104" t="s">
        <v>3389</v>
      </c>
      <c r="H4526" s="104" t="s">
        <v>3389</v>
      </c>
      <c r="I4526" s="104" t="s">
        <v>3389</v>
      </c>
      <c r="J4526" s="109" t="s">
        <v>85</v>
      </c>
      <c r="K4526" s="137" t="s">
        <v>85</v>
      </c>
    </row>
    <row r="4527" spans="1:11" hidden="1" x14ac:dyDescent="0.2">
      <c r="A4527" s="88">
        <v>2265</v>
      </c>
      <c r="B4527" s="95">
        <v>98564783</v>
      </c>
      <c r="C4527" s="124" t="s">
        <v>3356</v>
      </c>
      <c r="D4527" s="10" t="str">
        <f>VLOOKUP(B4527,[1]PLANTA_TEMPORAL!$A$2:$T$2334,20,0)</f>
        <v>Superintendencia Delegada Protección, Restitución y Formalización de Tierras</v>
      </c>
      <c r="E4527" s="100" t="s">
        <v>3357</v>
      </c>
      <c r="F4527" s="10" t="s">
        <v>2783</v>
      </c>
      <c r="G4527" s="11" t="s">
        <v>2784</v>
      </c>
      <c r="H4527" s="11" t="s">
        <v>2730</v>
      </c>
      <c r="I4527" s="125">
        <v>17000</v>
      </c>
      <c r="J4527" s="94" t="s">
        <v>54</v>
      </c>
      <c r="K4527" s="136" t="s">
        <v>3358</v>
      </c>
    </row>
    <row r="4528" spans="1:11" ht="38.25" hidden="1" x14ac:dyDescent="0.2">
      <c r="A4528" s="88">
        <v>617</v>
      </c>
      <c r="B4528" s="95">
        <v>98564979</v>
      </c>
      <c r="C4528" s="124" t="s">
        <v>2893</v>
      </c>
      <c r="D4528" s="10" t="str">
        <f>VLOOKUP(B4528,[1]PLANTA!$A$2:$T$2334,20,0)</f>
        <v>Grupo Operativo Medellín Zona Norte</v>
      </c>
      <c r="E4528" s="100" t="s">
        <v>2651</v>
      </c>
      <c r="F4528" s="10" t="s">
        <v>2695</v>
      </c>
      <c r="G4528" s="11">
        <v>4044</v>
      </c>
      <c r="H4528" s="11" t="s">
        <v>2669</v>
      </c>
      <c r="I4528" s="125">
        <v>120040</v>
      </c>
      <c r="J4528" s="101" t="s">
        <v>85</v>
      </c>
      <c r="K4528" s="136" t="s">
        <v>85</v>
      </c>
    </row>
    <row r="4529" spans="1:11" hidden="1" x14ac:dyDescent="0.2">
      <c r="A4529" s="1">
        <v>3581</v>
      </c>
      <c r="B4529" s="148">
        <v>98564979</v>
      </c>
      <c r="C4529" s="154" t="s">
        <v>2893</v>
      </c>
      <c r="D4529" s="145" t="s">
        <v>3721</v>
      </c>
      <c r="E4529" s="14" t="s">
        <v>3389</v>
      </c>
      <c r="F4529" s="145" t="s">
        <v>2695</v>
      </c>
      <c r="G4529" s="146">
        <v>4044</v>
      </c>
      <c r="H4529" s="146" t="s">
        <v>2669</v>
      </c>
      <c r="I4529" s="153">
        <v>120040</v>
      </c>
      <c r="J4529" s="145" t="s">
        <v>3721</v>
      </c>
    </row>
    <row r="4530" spans="1:11" hidden="1" x14ac:dyDescent="0.2">
      <c r="A4530" s="1">
        <v>4238</v>
      </c>
      <c r="B4530" s="148">
        <v>98571856</v>
      </c>
      <c r="C4530" s="154" t="s">
        <v>3592</v>
      </c>
      <c r="D4530" s="145" t="s">
        <v>169</v>
      </c>
      <c r="E4530" s="14" t="s">
        <v>3389</v>
      </c>
      <c r="F4530" s="145" t="s">
        <v>2850</v>
      </c>
      <c r="G4530" s="146" t="s">
        <v>2851</v>
      </c>
      <c r="H4530" s="146" t="s">
        <v>2681</v>
      </c>
      <c r="I4530" s="153">
        <v>220110</v>
      </c>
      <c r="J4530" s="145" t="s">
        <v>169</v>
      </c>
    </row>
    <row r="4531" spans="1:11" ht="38.25" hidden="1" x14ac:dyDescent="0.2">
      <c r="A4531" s="88">
        <v>568</v>
      </c>
      <c r="B4531" s="95">
        <v>98626499</v>
      </c>
      <c r="C4531" s="124" t="s">
        <v>2880</v>
      </c>
      <c r="D4531" s="10" t="str">
        <f>VLOOKUP(B4531,[1]PLANTA!$A$2:$T$2334,20,0)</f>
        <v>Grupo Jurídico Medellín Zona Norte</v>
      </c>
      <c r="E4531" s="100" t="s">
        <v>2651</v>
      </c>
      <c r="F4531" s="10" t="s">
        <v>2652</v>
      </c>
      <c r="G4531" s="11">
        <v>2044</v>
      </c>
      <c r="H4531" s="11">
        <v>10</v>
      </c>
      <c r="I4531" s="125">
        <v>120020</v>
      </c>
      <c r="J4531" s="101" t="s">
        <v>85</v>
      </c>
      <c r="K4531" s="136" t="s">
        <v>85</v>
      </c>
    </row>
    <row r="4532" spans="1:11" hidden="1" x14ac:dyDescent="0.2">
      <c r="A4532" s="1">
        <v>3528</v>
      </c>
      <c r="B4532" s="148">
        <v>98626499</v>
      </c>
      <c r="C4532" s="154" t="s">
        <v>2880</v>
      </c>
      <c r="D4532" s="145" t="s">
        <v>3719</v>
      </c>
      <c r="E4532" s="14" t="s">
        <v>3389</v>
      </c>
      <c r="F4532" s="145" t="s">
        <v>2652</v>
      </c>
      <c r="G4532" s="146">
        <v>2044</v>
      </c>
      <c r="H4532" s="146">
        <v>10</v>
      </c>
      <c r="I4532" s="153">
        <v>120020</v>
      </c>
      <c r="J4532" s="145" t="s">
        <v>3719</v>
      </c>
    </row>
    <row r="4533" spans="1:11" ht="38.25" hidden="1" x14ac:dyDescent="0.2">
      <c r="A4533" s="88">
        <v>616</v>
      </c>
      <c r="B4533" s="95">
        <v>98633201</v>
      </c>
      <c r="C4533" s="124" t="s">
        <v>2892</v>
      </c>
      <c r="D4533" s="10" t="str">
        <f>VLOOKUP(B4533,[1]PLANTA!$A$2:$T$2334,20,0)</f>
        <v>Grupo Operativo Medellín Zona Norte</v>
      </c>
      <c r="E4533" s="100" t="s">
        <v>2651</v>
      </c>
      <c r="F4533" s="10" t="s">
        <v>2695</v>
      </c>
      <c r="G4533" s="11" t="s">
        <v>2709</v>
      </c>
      <c r="H4533" s="11" t="s">
        <v>2669</v>
      </c>
      <c r="I4533" s="125">
        <v>120040</v>
      </c>
      <c r="J4533" s="101" t="s">
        <v>85</v>
      </c>
      <c r="K4533" s="136" t="s">
        <v>85</v>
      </c>
    </row>
    <row r="4534" spans="1:11" hidden="1" x14ac:dyDescent="0.2">
      <c r="A4534" s="1">
        <v>3580</v>
      </c>
      <c r="B4534" s="148">
        <v>98633201</v>
      </c>
      <c r="C4534" s="154" t="s">
        <v>2892</v>
      </c>
      <c r="D4534" s="145" t="s">
        <v>3721</v>
      </c>
      <c r="E4534" s="14" t="s">
        <v>3389</v>
      </c>
      <c r="F4534" s="145" t="s">
        <v>2695</v>
      </c>
      <c r="G4534" s="146" t="s">
        <v>2709</v>
      </c>
      <c r="H4534" s="146" t="s">
        <v>2669</v>
      </c>
      <c r="I4534" s="153">
        <v>120040</v>
      </c>
      <c r="J4534" s="145" t="s">
        <v>3721</v>
      </c>
    </row>
    <row r="4535" spans="1:11" hidden="1" x14ac:dyDescent="0.2">
      <c r="A4535" s="88">
        <v>465</v>
      </c>
      <c r="B4535" s="95">
        <v>98641912</v>
      </c>
      <c r="C4535" s="124" t="s">
        <v>1845</v>
      </c>
      <c r="D4535" s="10" t="str">
        <f>VLOOKUP(B4535,[1]PLANTA!$A$2:$T$2334,20,0)</f>
        <v>Grupo Administrativo Medellín Zona Sur</v>
      </c>
      <c r="E4535" s="100" t="s">
        <v>2651</v>
      </c>
      <c r="F4535" s="10" t="s">
        <v>2695</v>
      </c>
      <c r="G4535" s="11">
        <v>4044</v>
      </c>
      <c r="H4535" s="11">
        <v>11</v>
      </c>
      <c r="I4535" s="125">
        <v>110030</v>
      </c>
      <c r="J4535" s="94" t="s">
        <v>71</v>
      </c>
      <c r="K4535" s="136" t="s">
        <v>71</v>
      </c>
    </row>
    <row r="4536" spans="1:11" hidden="1" x14ac:dyDescent="0.2">
      <c r="A4536" s="1">
        <v>3432</v>
      </c>
      <c r="B4536" s="148">
        <v>98641912</v>
      </c>
      <c r="C4536" s="154" t="s">
        <v>1845</v>
      </c>
      <c r="D4536" s="145" t="s">
        <v>3716</v>
      </c>
      <c r="E4536" s="14" t="s">
        <v>3389</v>
      </c>
      <c r="F4536" s="145" t="s">
        <v>2695</v>
      </c>
      <c r="G4536" s="146">
        <v>4044</v>
      </c>
      <c r="H4536" s="146">
        <v>11</v>
      </c>
      <c r="I4536" s="153">
        <v>110030</v>
      </c>
      <c r="J4536" s="145" t="s">
        <v>3716</v>
      </c>
    </row>
    <row r="4537" spans="1:11" ht="25.5" hidden="1" x14ac:dyDescent="0.2">
      <c r="A4537" s="88">
        <v>2772</v>
      </c>
      <c r="B4537" s="105">
        <v>98655897</v>
      </c>
      <c r="C4537" s="115" t="s">
        <v>2350</v>
      </c>
      <c r="D4537" s="104" t="s">
        <v>2351</v>
      </c>
      <c r="E4537" s="132" t="s">
        <v>3388</v>
      </c>
      <c r="F4537" s="104" t="s">
        <v>3389</v>
      </c>
      <c r="G4537" s="104" t="s">
        <v>3389</v>
      </c>
      <c r="H4537" s="104" t="s">
        <v>3389</v>
      </c>
      <c r="I4537" s="104" t="s">
        <v>3389</v>
      </c>
      <c r="J4537" s="107" t="s">
        <v>155</v>
      </c>
      <c r="K4537" s="137" t="s">
        <v>154</v>
      </c>
    </row>
    <row r="4538" spans="1:11" ht="38.25" hidden="1" x14ac:dyDescent="0.2">
      <c r="A4538" s="88">
        <v>2773</v>
      </c>
      <c r="B4538" s="102">
        <v>98656684</v>
      </c>
      <c r="C4538" s="114" t="s">
        <v>2465</v>
      </c>
      <c r="D4538" s="104" t="s">
        <v>1934</v>
      </c>
      <c r="E4538" s="132" t="s">
        <v>3388</v>
      </c>
      <c r="F4538" s="104" t="s">
        <v>3389</v>
      </c>
      <c r="G4538" s="104" t="s">
        <v>3389</v>
      </c>
      <c r="H4538" s="104" t="s">
        <v>3389</v>
      </c>
      <c r="I4538" s="104" t="s">
        <v>3389</v>
      </c>
      <c r="J4538" s="107" t="s">
        <v>54</v>
      </c>
      <c r="K4538" s="138" t="s">
        <v>278</v>
      </c>
    </row>
    <row r="4539" spans="1:11" ht="25.5" hidden="1" x14ac:dyDescent="0.2">
      <c r="A4539" s="88">
        <v>2774</v>
      </c>
      <c r="B4539" s="105">
        <v>98663323</v>
      </c>
      <c r="C4539" s="115" t="s">
        <v>2289</v>
      </c>
      <c r="D4539" s="104" t="s">
        <v>2017</v>
      </c>
      <c r="E4539" s="132" t="s">
        <v>3388</v>
      </c>
      <c r="F4539" s="104" t="s">
        <v>3389</v>
      </c>
      <c r="G4539" s="104" t="s">
        <v>3389</v>
      </c>
      <c r="H4539" s="104" t="s">
        <v>3389</v>
      </c>
      <c r="I4539" s="104" t="s">
        <v>3389</v>
      </c>
      <c r="J4539" s="107" t="s">
        <v>71</v>
      </c>
      <c r="K4539" s="137" t="s">
        <v>71</v>
      </c>
    </row>
    <row r="4540" spans="1:11" ht="25.5" hidden="1" x14ac:dyDescent="0.2">
      <c r="A4540" s="88">
        <v>2775</v>
      </c>
      <c r="B4540" s="105">
        <v>98672146</v>
      </c>
      <c r="C4540" s="115" t="s">
        <v>2010</v>
      </c>
      <c r="D4540" s="104" t="s">
        <v>2011</v>
      </c>
      <c r="E4540" s="132" t="s">
        <v>3388</v>
      </c>
      <c r="F4540" s="104" t="s">
        <v>3389</v>
      </c>
      <c r="G4540" s="104" t="s">
        <v>3389</v>
      </c>
      <c r="H4540" s="104" t="s">
        <v>3389</v>
      </c>
      <c r="I4540" s="104" t="s">
        <v>3389</v>
      </c>
      <c r="J4540" s="107" t="s">
        <v>54</v>
      </c>
      <c r="K4540" s="137" t="s">
        <v>278</v>
      </c>
    </row>
    <row r="4541" spans="1:11" hidden="1" x14ac:dyDescent="0.2">
      <c r="A4541" s="88">
        <v>128</v>
      </c>
      <c r="B4541" s="95">
        <v>1010168937</v>
      </c>
      <c r="C4541" s="124" t="s">
        <v>2734</v>
      </c>
      <c r="D4541" s="10" t="str">
        <f>VLOOKUP(B4541,[1]PLANTA!$A$2:$T$2334,20,0)</f>
        <v>Grupo de Contratación Administrativa</v>
      </c>
      <c r="E4541" s="100" t="s">
        <v>2651</v>
      </c>
      <c r="F4541" s="10" t="s">
        <v>2654</v>
      </c>
      <c r="G4541" s="11" t="s">
        <v>2723</v>
      </c>
      <c r="H4541" s="11" t="s">
        <v>2669</v>
      </c>
      <c r="I4541" s="125">
        <v>7020</v>
      </c>
      <c r="J4541" s="94" t="s">
        <v>54</v>
      </c>
      <c r="K4541" s="136" t="s">
        <v>278</v>
      </c>
    </row>
    <row r="4542" spans="1:11" hidden="1" x14ac:dyDescent="0.2">
      <c r="A4542" s="88">
        <v>202</v>
      </c>
      <c r="B4542" s="95">
        <v>1010170614</v>
      </c>
      <c r="C4542" s="124" t="s">
        <v>2749</v>
      </c>
      <c r="D4542" s="10" t="str">
        <f>VLOOKUP(B4542,[1]PLANTA!$A$2:$T$2334,20,0)</f>
        <v>Grupo de Gestión Documental</v>
      </c>
      <c r="E4542" s="100" t="s">
        <v>2651</v>
      </c>
      <c r="F4542" s="10" t="s">
        <v>2695</v>
      </c>
      <c r="G4542" s="11">
        <v>4044</v>
      </c>
      <c r="H4542" s="11">
        <v>14</v>
      </c>
      <c r="I4542" s="125">
        <v>7210</v>
      </c>
      <c r="J4542" s="94" t="s">
        <v>54</v>
      </c>
      <c r="K4542" s="136" t="s">
        <v>278</v>
      </c>
    </row>
    <row r="4543" spans="1:11" ht="38.25" hidden="1" x14ac:dyDescent="0.2">
      <c r="A4543" s="88">
        <v>2776</v>
      </c>
      <c r="B4543" s="105">
        <v>1010173991</v>
      </c>
      <c r="C4543" s="115" t="s">
        <v>2126</v>
      </c>
      <c r="D4543" s="108" t="s">
        <v>1995</v>
      </c>
      <c r="E4543" s="132" t="s">
        <v>3388</v>
      </c>
      <c r="F4543" s="104" t="s">
        <v>3389</v>
      </c>
      <c r="G4543" s="104" t="s">
        <v>3389</v>
      </c>
      <c r="H4543" s="104" t="s">
        <v>3389</v>
      </c>
      <c r="I4543" s="104" t="s">
        <v>3389</v>
      </c>
      <c r="J4543" s="104" t="s">
        <v>168</v>
      </c>
      <c r="K4543" s="138" t="s">
        <v>168</v>
      </c>
    </row>
    <row r="4544" spans="1:11" hidden="1" x14ac:dyDescent="0.2">
      <c r="A4544" s="88">
        <v>97</v>
      </c>
      <c r="B4544" s="95">
        <v>1010174377</v>
      </c>
      <c r="C4544" s="124" t="s">
        <v>2715</v>
      </c>
      <c r="D4544" s="10" t="str">
        <f>VLOOKUP(B4544,[1]PLANTA!$A$2:$T$2334,20,0)</f>
        <v>Grupo de Concursos Notarial y Registral</v>
      </c>
      <c r="E4544" s="100" t="s">
        <v>2651</v>
      </c>
      <c r="F4544" s="10" t="s">
        <v>2652</v>
      </c>
      <c r="G4544" s="11" t="s">
        <v>2662</v>
      </c>
      <c r="H4544" s="11" t="s">
        <v>2671</v>
      </c>
      <c r="I4544" s="125">
        <v>5100</v>
      </c>
      <c r="J4544" s="94" t="s">
        <v>54</v>
      </c>
      <c r="K4544" s="136" t="s">
        <v>278</v>
      </c>
    </row>
    <row r="4545" spans="1:11" hidden="1" x14ac:dyDescent="0.2">
      <c r="A4545" s="88">
        <v>1332</v>
      </c>
      <c r="B4545" s="95">
        <v>1010178881</v>
      </c>
      <c r="C4545" s="124" t="s">
        <v>1869</v>
      </c>
      <c r="D4545" s="10" t="str">
        <f>VLOOKUP(B4545,[1]PLANTA!$A$2:$T$2334,20,0)</f>
        <v>Despacho del Registrador Bogotá Zona Norte</v>
      </c>
      <c r="E4545" s="100" t="s">
        <v>2651</v>
      </c>
      <c r="F4545" s="10" t="s">
        <v>2654</v>
      </c>
      <c r="G4545" s="11">
        <v>3124</v>
      </c>
      <c r="H4545" s="11">
        <v>16</v>
      </c>
      <c r="I4545" s="125">
        <v>230010</v>
      </c>
      <c r="J4545" s="94" t="s">
        <v>161</v>
      </c>
      <c r="K4545" s="136" t="s">
        <v>161</v>
      </c>
    </row>
    <row r="4546" spans="1:11" hidden="1" x14ac:dyDescent="0.2">
      <c r="A4546" s="1">
        <v>4268</v>
      </c>
      <c r="B4546" s="148">
        <v>1010178881</v>
      </c>
      <c r="C4546" s="154" t="s">
        <v>1869</v>
      </c>
      <c r="D4546" s="145" t="s">
        <v>3754</v>
      </c>
      <c r="E4546" s="14" t="s">
        <v>3389</v>
      </c>
      <c r="F4546" s="145" t="s">
        <v>2654</v>
      </c>
      <c r="G4546" s="146">
        <v>3124</v>
      </c>
      <c r="H4546" s="146">
        <v>16</v>
      </c>
      <c r="I4546" s="153">
        <v>230010</v>
      </c>
      <c r="J4546" s="145" t="s">
        <v>3754</v>
      </c>
    </row>
    <row r="4547" spans="1:11" hidden="1" x14ac:dyDescent="0.2">
      <c r="A4547" s="88">
        <v>1238</v>
      </c>
      <c r="B4547" s="95">
        <v>1010182815</v>
      </c>
      <c r="C4547" s="124" t="s">
        <v>3065</v>
      </c>
      <c r="D4547" s="10" t="str">
        <f>VLOOKUP(B4547,[1]PLANTA!$A$2:$T$2334,20,0)</f>
        <v>Grupo Jurídico Bogotá Zona Centro</v>
      </c>
      <c r="E4547" s="100" t="s">
        <v>2651</v>
      </c>
      <c r="F4547" s="10" t="s">
        <v>2652</v>
      </c>
      <c r="G4547" s="11" t="s">
        <v>2662</v>
      </c>
      <c r="H4547" s="11" t="s">
        <v>2663</v>
      </c>
      <c r="I4547" s="125">
        <v>220020</v>
      </c>
      <c r="J4547" s="94" t="s">
        <v>168</v>
      </c>
      <c r="K4547" s="136" t="s">
        <v>168</v>
      </c>
    </row>
    <row r="4548" spans="1:11" hidden="1" x14ac:dyDescent="0.2">
      <c r="A4548" s="1">
        <v>4181</v>
      </c>
      <c r="B4548" s="148">
        <v>1010182815</v>
      </c>
      <c r="C4548" s="154" t="s">
        <v>3065</v>
      </c>
      <c r="D4548" s="145" t="s">
        <v>3751</v>
      </c>
      <c r="E4548" s="14" t="s">
        <v>3389</v>
      </c>
      <c r="F4548" s="145" t="s">
        <v>2652</v>
      </c>
      <c r="G4548" s="146" t="s">
        <v>2662</v>
      </c>
      <c r="H4548" s="146" t="s">
        <v>2663</v>
      </c>
      <c r="I4548" s="153">
        <v>220020</v>
      </c>
      <c r="J4548" s="145" t="s">
        <v>3751</v>
      </c>
    </row>
    <row r="4549" spans="1:11" hidden="1" x14ac:dyDescent="0.2">
      <c r="A4549" s="88">
        <v>325</v>
      </c>
      <c r="B4549" s="95">
        <v>1010198483</v>
      </c>
      <c r="C4549" s="124" t="s">
        <v>1894</v>
      </c>
      <c r="D4549" s="10" t="str">
        <f>VLOOKUP(B4549,[1]PLANTA!$A$2:$T$2334,20,0)</f>
        <v>DIRECCION DE GESTION NOTARIAL</v>
      </c>
      <c r="E4549" s="100" t="s">
        <v>2651</v>
      </c>
      <c r="F4549" s="10" t="s">
        <v>2695</v>
      </c>
      <c r="G4549" s="11" t="s">
        <v>2709</v>
      </c>
      <c r="H4549" s="11" t="s">
        <v>2735</v>
      </c>
      <c r="I4549" s="125">
        <v>9100</v>
      </c>
      <c r="J4549" s="94" t="s">
        <v>54</v>
      </c>
      <c r="K4549" s="136" t="s">
        <v>278</v>
      </c>
    </row>
    <row r="4550" spans="1:11" hidden="1" x14ac:dyDescent="0.2">
      <c r="A4550" s="1">
        <v>3305</v>
      </c>
      <c r="B4550" s="148">
        <v>1010198483</v>
      </c>
      <c r="C4550" s="154" t="s">
        <v>1894</v>
      </c>
      <c r="D4550" s="145" t="s">
        <v>3702</v>
      </c>
      <c r="E4550" s="14" t="s">
        <v>3389</v>
      </c>
      <c r="F4550" s="145" t="s">
        <v>2695</v>
      </c>
      <c r="G4550" s="146" t="s">
        <v>2709</v>
      </c>
      <c r="H4550" s="146" t="s">
        <v>2735</v>
      </c>
      <c r="I4550" s="153">
        <v>9100</v>
      </c>
      <c r="J4550" s="145" t="s">
        <v>3702</v>
      </c>
    </row>
    <row r="4551" spans="1:11" hidden="1" x14ac:dyDescent="0.2">
      <c r="A4551" s="88">
        <v>1170</v>
      </c>
      <c r="B4551" s="95">
        <v>1010201111</v>
      </c>
      <c r="C4551" s="124" t="s">
        <v>3050</v>
      </c>
      <c r="D4551" s="10" t="str">
        <f>VLOOKUP(B4551,[1]PLANTA!$A$2:$T$2334,20,0)</f>
        <v>Grupo Operativo Bogotá Zona Sur</v>
      </c>
      <c r="E4551" s="100" t="s">
        <v>2651</v>
      </c>
      <c r="F4551" s="10" t="s">
        <v>2695</v>
      </c>
      <c r="G4551" s="11" t="s">
        <v>2709</v>
      </c>
      <c r="H4551" s="11" t="s">
        <v>2669</v>
      </c>
      <c r="I4551" s="125">
        <v>210040</v>
      </c>
      <c r="J4551" s="94" t="s">
        <v>172</v>
      </c>
      <c r="K4551" s="136" t="s">
        <v>172</v>
      </c>
    </row>
    <row r="4552" spans="1:11" hidden="1" x14ac:dyDescent="0.2">
      <c r="A4552" s="1">
        <v>4114</v>
      </c>
      <c r="B4552" s="148">
        <v>1010201111</v>
      </c>
      <c r="C4552" s="154" t="s">
        <v>3050</v>
      </c>
      <c r="D4552" s="145" t="s">
        <v>3749</v>
      </c>
      <c r="E4552" s="14" t="s">
        <v>3389</v>
      </c>
      <c r="F4552" s="145" t="s">
        <v>2695</v>
      </c>
      <c r="G4552" s="146" t="s">
        <v>2709</v>
      </c>
      <c r="H4552" s="146" t="s">
        <v>2669</v>
      </c>
      <c r="I4552" s="153">
        <v>210040</v>
      </c>
      <c r="J4552" s="145" t="s">
        <v>3749</v>
      </c>
    </row>
    <row r="4553" spans="1:11" hidden="1" x14ac:dyDescent="0.2">
      <c r="A4553" s="88">
        <v>1174</v>
      </c>
      <c r="B4553" s="95">
        <v>1010203680</v>
      </c>
      <c r="C4553" s="124" t="s">
        <v>1909</v>
      </c>
      <c r="D4553" s="10" t="str">
        <f>VLOOKUP(B4553,[1]PLANTA!$A$2:$T$2334,20,0)</f>
        <v>Grupo Operativo Bogotá Zona Sur</v>
      </c>
      <c r="E4553" s="100" t="s">
        <v>2651</v>
      </c>
      <c r="F4553" s="10" t="s">
        <v>2695</v>
      </c>
      <c r="G4553" s="11">
        <v>4044</v>
      </c>
      <c r="H4553" s="11">
        <v>12</v>
      </c>
      <c r="I4553" s="125">
        <v>210040</v>
      </c>
      <c r="J4553" s="94" t="s">
        <v>172</v>
      </c>
      <c r="K4553" s="136" t="s">
        <v>172</v>
      </c>
    </row>
    <row r="4554" spans="1:11" hidden="1" x14ac:dyDescent="0.2">
      <c r="A4554" s="1">
        <v>4122</v>
      </c>
      <c r="B4554" s="148">
        <v>1010203680</v>
      </c>
      <c r="C4554" s="154" t="s">
        <v>1909</v>
      </c>
      <c r="D4554" s="145" t="s">
        <v>3749</v>
      </c>
      <c r="E4554" s="14" t="s">
        <v>3389</v>
      </c>
      <c r="F4554" s="145" t="s">
        <v>2695</v>
      </c>
      <c r="G4554" s="146">
        <v>4044</v>
      </c>
      <c r="H4554" s="146">
        <v>12</v>
      </c>
      <c r="I4554" s="153">
        <v>210040</v>
      </c>
      <c r="J4554" s="145" t="s">
        <v>3749</v>
      </c>
    </row>
    <row r="4555" spans="1:11" hidden="1" x14ac:dyDescent="0.2">
      <c r="A4555" s="88">
        <v>1339</v>
      </c>
      <c r="B4555" s="95">
        <v>1012324686</v>
      </c>
      <c r="C4555" s="124" t="s">
        <v>1905</v>
      </c>
      <c r="D4555" s="10" t="str">
        <f>VLOOKUP(B4555,[1]PLANTA!$A$2:$T$2334,20,0)</f>
        <v>Despacho del Registrador Bogotá Zona Norte</v>
      </c>
      <c r="E4555" s="100" t="s">
        <v>2651</v>
      </c>
      <c r="F4555" s="10" t="s">
        <v>2657</v>
      </c>
      <c r="G4555" s="11">
        <v>4210</v>
      </c>
      <c r="H4555" s="11">
        <v>16</v>
      </c>
      <c r="I4555" s="125">
        <v>230010</v>
      </c>
      <c r="J4555" s="94" t="s">
        <v>161</v>
      </c>
      <c r="K4555" s="136" t="s">
        <v>161</v>
      </c>
    </row>
    <row r="4556" spans="1:11" hidden="1" x14ac:dyDescent="0.2">
      <c r="A4556" s="1">
        <v>4272</v>
      </c>
      <c r="B4556" s="148">
        <v>1012324686</v>
      </c>
      <c r="C4556" s="154" t="s">
        <v>1905</v>
      </c>
      <c r="D4556" s="145" t="s">
        <v>3754</v>
      </c>
      <c r="E4556" s="14" t="s">
        <v>3389</v>
      </c>
      <c r="F4556" s="145" t="s">
        <v>2657</v>
      </c>
      <c r="G4556" s="146">
        <v>4210</v>
      </c>
      <c r="H4556" s="146">
        <v>16</v>
      </c>
      <c r="I4556" s="153">
        <v>230010</v>
      </c>
      <c r="J4556" s="145" t="s">
        <v>3754</v>
      </c>
    </row>
    <row r="4557" spans="1:11" ht="38.25" hidden="1" x14ac:dyDescent="0.2">
      <c r="A4557" s="88">
        <v>2777</v>
      </c>
      <c r="B4557" s="105">
        <v>1013579275</v>
      </c>
      <c r="C4557" s="115" t="s">
        <v>2054</v>
      </c>
      <c r="D4557" s="108" t="s">
        <v>1965</v>
      </c>
      <c r="E4557" s="132" t="s">
        <v>3388</v>
      </c>
      <c r="F4557" s="104" t="s">
        <v>3389</v>
      </c>
      <c r="G4557" s="104" t="s">
        <v>3389</v>
      </c>
      <c r="H4557" s="104" t="s">
        <v>3389</v>
      </c>
      <c r="I4557" s="104" t="s">
        <v>3389</v>
      </c>
      <c r="J4557" s="104" t="s">
        <v>161</v>
      </c>
      <c r="K4557" s="138" t="s">
        <v>161</v>
      </c>
    </row>
    <row r="4558" spans="1:11" ht="25.5" hidden="1" x14ac:dyDescent="0.2">
      <c r="A4558" s="88">
        <v>2778</v>
      </c>
      <c r="B4558" s="102">
        <v>1013599580</v>
      </c>
      <c r="C4558" s="114" t="s">
        <v>2458</v>
      </c>
      <c r="D4558" s="104" t="s">
        <v>1960</v>
      </c>
      <c r="E4558" s="132" t="s">
        <v>3388</v>
      </c>
      <c r="F4558" s="104" t="s">
        <v>3389</v>
      </c>
      <c r="G4558" s="104" t="s">
        <v>3389</v>
      </c>
      <c r="H4558" s="104" t="s">
        <v>3389</v>
      </c>
      <c r="I4558" s="104" t="s">
        <v>3389</v>
      </c>
      <c r="J4558" s="107" t="s">
        <v>54</v>
      </c>
      <c r="K4558" s="138" t="s">
        <v>278</v>
      </c>
    </row>
    <row r="4559" spans="1:11" hidden="1" x14ac:dyDescent="0.2">
      <c r="A4559" s="88">
        <v>83</v>
      </c>
      <c r="B4559" s="95">
        <v>1014177522</v>
      </c>
      <c r="C4559" s="124" t="s">
        <v>1846</v>
      </c>
      <c r="D4559" s="10" t="str">
        <f>VLOOKUP(B4559,[1]PLANTA!$A$2:$T$2334,20,0)</f>
        <v>Grupo de Asistencia Técnica</v>
      </c>
      <c r="E4559" s="100" t="s">
        <v>2651</v>
      </c>
      <c r="F4559" s="10" t="s">
        <v>2695</v>
      </c>
      <c r="G4559" s="11">
        <v>4044</v>
      </c>
      <c r="H4559" s="11">
        <v>14</v>
      </c>
      <c r="I4559" s="125">
        <v>4200</v>
      </c>
      <c r="J4559" s="94" t="s">
        <v>54</v>
      </c>
      <c r="K4559" s="136" t="s">
        <v>278</v>
      </c>
    </row>
    <row r="4560" spans="1:11" hidden="1" x14ac:dyDescent="0.2">
      <c r="A4560" s="1">
        <v>3082</v>
      </c>
      <c r="B4560" s="148">
        <v>1014177522</v>
      </c>
      <c r="C4560" s="154" t="s">
        <v>1846</v>
      </c>
      <c r="D4560" s="145" t="s">
        <v>3670</v>
      </c>
      <c r="E4560" s="14" t="s">
        <v>3389</v>
      </c>
      <c r="F4560" s="145" t="s">
        <v>2695</v>
      </c>
      <c r="G4560" s="146">
        <v>4044</v>
      </c>
      <c r="H4560" s="146">
        <v>14</v>
      </c>
      <c r="I4560" s="153">
        <v>4200</v>
      </c>
      <c r="J4560" s="145" t="s">
        <v>3670</v>
      </c>
    </row>
    <row r="4561" spans="1:11" ht="38.25" hidden="1" x14ac:dyDescent="0.2">
      <c r="A4561" s="88">
        <v>2779</v>
      </c>
      <c r="B4561" s="105">
        <v>1014184872</v>
      </c>
      <c r="C4561" s="115" t="s">
        <v>2333</v>
      </c>
      <c r="D4561" s="108" t="s">
        <v>1965</v>
      </c>
      <c r="E4561" s="132" t="s">
        <v>3388</v>
      </c>
      <c r="F4561" s="104" t="s">
        <v>3389</v>
      </c>
      <c r="G4561" s="104" t="s">
        <v>3389</v>
      </c>
      <c r="H4561" s="104" t="s">
        <v>3389</v>
      </c>
      <c r="I4561" s="104" t="s">
        <v>3389</v>
      </c>
      <c r="J4561" s="104" t="s">
        <v>161</v>
      </c>
      <c r="K4561" s="138" t="s">
        <v>161</v>
      </c>
    </row>
    <row r="4562" spans="1:11" ht="25.5" hidden="1" x14ac:dyDescent="0.2">
      <c r="A4562" s="88">
        <v>2780</v>
      </c>
      <c r="B4562" s="102">
        <v>1014260505</v>
      </c>
      <c r="C4562" s="114" t="s">
        <v>2505</v>
      </c>
      <c r="D4562" s="108" t="s">
        <v>1951</v>
      </c>
      <c r="E4562" s="132" t="s">
        <v>3388</v>
      </c>
      <c r="F4562" s="104" t="s">
        <v>3389</v>
      </c>
      <c r="G4562" s="104" t="s">
        <v>3389</v>
      </c>
      <c r="H4562" s="104" t="s">
        <v>3389</v>
      </c>
      <c r="I4562" s="104" t="s">
        <v>3389</v>
      </c>
      <c r="J4562" s="107" t="s">
        <v>54</v>
      </c>
      <c r="K4562" s="138" t="s">
        <v>278</v>
      </c>
    </row>
    <row r="4563" spans="1:11" ht="38.25" hidden="1" x14ac:dyDescent="0.2">
      <c r="A4563" s="88">
        <v>2781</v>
      </c>
      <c r="B4563" s="105">
        <v>1015401339</v>
      </c>
      <c r="C4563" s="115" t="s">
        <v>2233</v>
      </c>
      <c r="D4563" s="108" t="s">
        <v>1995</v>
      </c>
      <c r="E4563" s="132" t="s">
        <v>3388</v>
      </c>
      <c r="F4563" s="104" t="s">
        <v>3389</v>
      </c>
      <c r="G4563" s="104" t="s">
        <v>3389</v>
      </c>
      <c r="H4563" s="104" t="s">
        <v>3389</v>
      </c>
      <c r="I4563" s="104" t="s">
        <v>3389</v>
      </c>
      <c r="J4563" s="104" t="s">
        <v>168</v>
      </c>
      <c r="K4563" s="138" t="s">
        <v>168</v>
      </c>
    </row>
    <row r="4564" spans="1:11" ht="38.25" hidden="1" x14ac:dyDescent="0.2">
      <c r="A4564" s="88">
        <v>2782</v>
      </c>
      <c r="B4564" s="105">
        <v>1015401934</v>
      </c>
      <c r="C4564" s="115" t="s">
        <v>2175</v>
      </c>
      <c r="D4564" s="108" t="s">
        <v>1965</v>
      </c>
      <c r="E4564" s="132" t="s">
        <v>3388</v>
      </c>
      <c r="F4564" s="104" t="s">
        <v>3389</v>
      </c>
      <c r="G4564" s="104" t="s">
        <v>3389</v>
      </c>
      <c r="H4564" s="104" t="s">
        <v>3389</v>
      </c>
      <c r="I4564" s="104" t="s">
        <v>3389</v>
      </c>
      <c r="J4564" s="104" t="s">
        <v>161</v>
      </c>
      <c r="K4564" s="138" t="s">
        <v>161</v>
      </c>
    </row>
    <row r="4565" spans="1:11" hidden="1" x14ac:dyDescent="0.2">
      <c r="A4565" s="88">
        <v>1247</v>
      </c>
      <c r="B4565" s="95">
        <v>1015405365</v>
      </c>
      <c r="C4565" s="124" t="s">
        <v>1847</v>
      </c>
      <c r="D4565" s="10" t="str">
        <f>VLOOKUP(B4565,[1]PLANTA!$A$2:$T$2334,20,0)</f>
        <v>Grupo Jurídico Bogotá Zona Centro</v>
      </c>
      <c r="E4565" s="100" t="s">
        <v>2651</v>
      </c>
      <c r="F4565" s="10" t="s">
        <v>2695</v>
      </c>
      <c r="G4565" s="11">
        <v>4044</v>
      </c>
      <c r="H4565" s="11">
        <v>12</v>
      </c>
      <c r="I4565" s="125">
        <v>220020</v>
      </c>
      <c r="J4565" s="94" t="s">
        <v>168</v>
      </c>
      <c r="K4565" s="136" t="s">
        <v>168</v>
      </c>
    </row>
    <row r="4566" spans="1:11" hidden="1" x14ac:dyDescent="0.2">
      <c r="A4566" s="1">
        <v>4189</v>
      </c>
      <c r="B4566" s="148">
        <v>1015405365</v>
      </c>
      <c r="C4566" s="154" t="s">
        <v>1847</v>
      </c>
      <c r="D4566" s="145" t="s">
        <v>3751</v>
      </c>
      <c r="E4566" s="14" t="s">
        <v>3389</v>
      </c>
      <c r="F4566" s="145" t="s">
        <v>2695</v>
      </c>
      <c r="G4566" s="146">
        <v>4044</v>
      </c>
      <c r="H4566" s="146">
        <v>12</v>
      </c>
      <c r="I4566" s="153">
        <v>220020</v>
      </c>
      <c r="J4566" s="145" t="s">
        <v>3751</v>
      </c>
    </row>
    <row r="4567" spans="1:11" hidden="1" x14ac:dyDescent="0.2">
      <c r="A4567" s="1">
        <v>3016</v>
      </c>
      <c r="B4567" s="148">
        <v>1015432762</v>
      </c>
      <c r="C4567" s="154" t="s">
        <v>3520</v>
      </c>
      <c r="D4567" s="145" t="s">
        <v>3661</v>
      </c>
      <c r="E4567" s="14" t="s">
        <v>3389</v>
      </c>
      <c r="F4567" s="145" t="s">
        <v>2695</v>
      </c>
      <c r="G4567" s="146">
        <v>4044</v>
      </c>
      <c r="H4567" s="146">
        <v>12</v>
      </c>
      <c r="I4567" s="153">
        <v>1300</v>
      </c>
      <c r="J4567" s="145" t="s">
        <v>3661</v>
      </c>
    </row>
    <row r="4568" spans="1:11" hidden="1" x14ac:dyDescent="0.2">
      <c r="A4568" s="88">
        <v>1120</v>
      </c>
      <c r="B4568" s="95">
        <v>1015995558</v>
      </c>
      <c r="C4568" s="124" t="s">
        <v>3044</v>
      </c>
      <c r="D4568" s="10" t="str">
        <f>VLOOKUP(B4568,[1]PLANTA!$A$2:$T$2334,20,0)</f>
        <v>Grupo Jurídico Bogotá Zona Sur</v>
      </c>
      <c r="E4568" s="100" t="s">
        <v>2651</v>
      </c>
      <c r="F4568" s="10" t="s">
        <v>2652</v>
      </c>
      <c r="G4568" s="11" t="s">
        <v>2662</v>
      </c>
      <c r="H4568" s="11" t="s">
        <v>2663</v>
      </c>
      <c r="I4568" s="125">
        <v>210020</v>
      </c>
      <c r="J4568" s="94" t="s">
        <v>172</v>
      </c>
      <c r="K4568" s="136" t="s">
        <v>172</v>
      </c>
    </row>
    <row r="4569" spans="1:11" hidden="1" x14ac:dyDescent="0.2">
      <c r="A4569" s="1">
        <v>4064</v>
      </c>
      <c r="B4569" s="148">
        <v>1015995558</v>
      </c>
      <c r="C4569" s="154" t="s">
        <v>3044</v>
      </c>
      <c r="D4569" s="145" t="s">
        <v>3747</v>
      </c>
      <c r="E4569" s="14" t="s">
        <v>3389</v>
      </c>
      <c r="F4569" s="145" t="s">
        <v>2652</v>
      </c>
      <c r="G4569" s="146" t="s">
        <v>2662</v>
      </c>
      <c r="H4569" s="146" t="s">
        <v>2663</v>
      </c>
      <c r="I4569" s="153">
        <v>210020</v>
      </c>
      <c r="J4569" s="145" t="s">
        <v>3747</v>
      </c>
    </row>
    <row r="4570" spans="1:11" ht="38.25" hidden="1" x14ac:dyDescent="0.2">
      <c r="A4570" s="88">
        <v>2783</v>
      </c>
      <c r="B4570" s="105">
        <v>1016041536</v>
      </c>
      <c r="C4570" s="115" t="s">
        <v>2403</v>
      </c>
      <c r="D4570" s="108" t="s">
        <v>1995</v>
      </c>
      <c r="E4570" s="132" t="s">
        <v>3388</v>
      </c>
      <c r="F4570" s="104" t="s">
        <v>3389</v>
      </c>
      <c r="G4570" s="104" t="s">
        <v>3389</v>
      </c>
      <c r="H4570" s="104" t="s">
        <v>3389</v>
      </c>
      <c r="I4570" s="104" t="s">
        <v>3389</v>
      </c>
      <c r="J4570" s="104" t="s">
        <v>168</v>
      </c>
      <c r="K4570" s="138" t="s">
        <v>168</v>
      </c>
    </row>
    <row r="4571" spans="1:11" hidden="1" x14ac:dyDescent="0.2">
      <c r="A4571" s="1">
        <v>3550</v>
      </c>
      <c r="B4571" s="148">
        <v>1017123159</v>
      </c>
      <c r="C4571" s="154" t="s">
        <v>3542</v>
      </c>
      <c r="D4571" s="145" t="s">
        <v>3719</v>
      </c>
      <c r="E4571" s="14" t="s">
        <v>3389</v>
      </c>
      <c r="F4571" s="145" t="s">
        <v>2660</v>
      </c>
      <c r="G4571" s="146">
        <v>2028</v>
      </c>
      <c r="H4571" s="146">
        <v>17</v>
      </c>
      <c r="I4571" s="153">
        <v>120030</v>
      </c>
      <c r="J4571" s="145" t="s">
        <v>3719</v>
      </c>
    </row>
    <row r="4572" spans="1:11" ht="25.5" hidden="1" x14ac:dyDescent="0.2">
      <c r="A4572" s="88">
        <v>2784</v>
      </c>
      <c r="B4572" s="105">
        <v>1017145555</v>
      </c>
      <c r="C4572" s="115" t="s">
        <v>2037</v>
      </c>
      <c r="D4572" s="104" t="s">
        <v>2017</v>
      </c>
      <c r="E4572" s="132" t="s">
        <v>3388</v>
      </c>
      <c r="F4572" s="104" t="s">
        <v>3389</v>
      </c>
      <c r="G4572" s="104" t="s">
        <v>3389</v>
      </c>
      <c r="H4572" s="104" t="s">
        <v>3389</v>
      </c>
      <c r="I4572" s="104" t="s">
        <v>3389</v>
      </c>
      <c r="J4572" s="107" t="s">
        <v>71</v>
      </c>
      <c r="K4572" s="137" t="s">
        <v>71</v>
      </c>
    </row>
    <row r="4573" spans="1:11" hidden="1" x14ac:dyDescent="0.2">
      <c r="A4573" s="88">
        <v>425</v>
      </c>
      <c r="B4573" s="95">
        <v>1017147749</v>
      </c>
      <c r="C4573" s="124" t="s">
        <v>2831</v>
      </c>
      <c r="D4573" s="10" t="str">
        <f>VLOOKUP(B4573,[1]PLANTA!$A$2:$T$2334,20,0)</f>
        <v>Grupo Jurídico Medellín Zona Sur</v>
      </c>
      <c r="E4573" s="100" t="s">
        <v>2651</v>
      </c>
      <c r="F4573" s="10" t="s">
        <v>2652</v>
      </c>
      <c r="G4573" s="11">
        <v>2044</v>
      </c>
      <c r="H4573" s="11" t="s">
        <v>2663</v>
      </c>
      <c r="I4573" s="125">
        <v>110020</v>
      </c>
      <c r="J4573" s="94" t="s">
        <v>71</v>
      </c>
      <c r="K4573" s="136" t="s">
        <v>71</v>
      </c>
    </row>
    <row r="4574" spans="1:11" hidden="1" x14ac:dyDescent="0.2">
      <c r="A4574" s="1">
        <v>3387</v>
      </c>
      <c r="B4574" s="148">
        <v>1017147749</v>
      </c>
      <c r="C4574" s="154" t="s">
        <v>2831</v>
      </c>
      <c r="D4574" s="145" t="s">
        <v>3715</v>
      </c>
      <c r="E4574" s="14" t="s">
        <v>3389</v>
      </c>
      <c r="F4574" s="145" t="s">
        <v>2660</v>
      </c>
      <c r="G4574" s="146">
        <v>2028</v>
      </c>
      <c r="H4574" s="146" t="s">
        <v>2692</v>
      </c>
      <c r="I4574" s="153">
        <v>110020</v>
      </c>
      <c r="J4574" s="145" t="s">
        <v>3715</v>
      </c>
    </row>
    <row r="4575" spans="1:11" ht="38.25" hidden="1" x14ac:dyDescent="0.2">
      <c r="A4575" s="88">
        <v>628</v>
      </c>
      <c r="B4575" s="95">
        <v>1017160871</v>
      </c>
      <c r="C4575" s="124" t="s">
        <v>2897</v>
      </c>
      <c r="D4575" s="10" t="str">
        <f>VLOOKUP(B4575,[1]PLANTA!$A$2:$T$2334,20,0)</f>
        <v>Grupo Operativo Medellín Zona Norte</v>
      </c>
      <c r="E4575" s="100" t="s">
        <v>2651</v>
      </c>
      <c r="F4575" s="10" t="s">
        <v>2657</v>
      </c>
      <c r="G4575" s="11">
        <v>4210</v>
      </c>
      <c r="H4575" s="11">
        <v>16</v>
      </c>
      <c r="I4575" s="125">
        <v>120040</v>
      </c>
      <c r="J4575" s="101" t="s">
        <v>85</v>
      </c>
      <c r="K4575" s="136" t="s">
        <v>85</v>
      </c>
    </row>
    <row r="4576" spans="1:11" hidden="1" x14ac:dyDescent="0.2">
      <c r="A4576" s="1">
        <v>3590</v>
      </c>
      <c r="B4576" s="148">
        <v>1017160871</v>
      </c>
      <c r="C4576" s="154" t="s">
        <v>2897</v>
      </c>
      <c r="D4576" s="145" t="s">
        <v>3721</v>
      </c>
      <c r="E4576" s="14" t="s">
        <v>3389</v>
      </c>
      <c r="F4576" s="145" t="s">
        <v>2657</v>
      </c>
      <c r="G4576" s="146">
        <v>4210</v>
      </c>
      <c r="H4576" s="146">
        <v>16</v>
      </c>
      <c r="I4576" s="153">
        <v>120040</v>
      </c>
      <c r="J4576" s="145" t="s">
        <v>3721</v>
      </c>
    </row>
    <row r="4577" spans="1:11" ht="38.25" hidden="1" x14ac:dyDescent="0.2">
      <c r="A4577" s="88">
        <v>2785</v>
      </c>
      <c r="B4577" s="102">
        <v>1017164542</v>
      </c>
      <c r="C4577" s="114" t="s">
        <v>2462</v>
      </c>
      <c r="D4577" s="104" t="s">
        <v>1934</v>
      </c>
      <c r="E4577" s="132" t="s">
        <v>3388</v>
      </c>
      <c r="F4577" s="104" t="s">
        <v>3389</v>
      </c>
      <c r="G4577" s="104" t="s">
        <v>3389</v>
      </c>
      <c r="H4577" s="104" t="s">
        <v>3389</v>
      </c>
      <c r="I4577" s="104" t="s">
        <v>3389</v>
      </c>
      <c r="J4577" s="107" t="s">
        <v>54</v>
      </c>
      <c r="K4577" s="138" t="s">
        <v>278</v>
      </c>
    </row>
    <row r="4578" spans="1:11" ht="25.5" hidden="1" x14ac:dyDescent="0.2">
      <c r="A4578" s="88">
        <v>2786</v>
      </c>
      <c r="B4578" s="102">
        <v>1018406081</v>
      </c>
      <c r="C4578" s="114" t="s">
        <v>2557</v>
      </c>
      <c r="D4578" s="108" t="s">
        <v>2004</v>
      </c>
      <c r="E4578" s="132" t="s">
        <v>3388</v>
      </c>
      <c r="F4578" s="104" t="s">
        <v>3389</v>
      </c>
      <c r="G4578" s="104" t="s">
        <v>3389</v>
      </c>
      <c r="H4578" s="104" t="s">
        <v>3389</v>
      </c>
      <c r="I4578" s="104" t="s">
        <v>3389</v>
      </c>
      <c r="J4578" s="104" t="s">
        <v>172</v>
      </c>
      <c r="K4578" s="138" t="s">
        <v>172</v>
      </c>
    </row>
    <row r="4579" spans="1:11" ht="38.25" hidden="1" x14ac:dyDescent="0.2">
      <c r="A4579" s="88">
        <v>2787</v>
      </c>
      <c r="B4579" s="105">
        <v>1018427187</v>
      </c>
      <c r="C4579" s="115" t="s">
        <v>2079</v>
      </c>
      <c r="D4579" s="108" t="s">
        <v>1965</v>
      </c>
      <c r="E4579" s="132" t="s">
        <v>3388</v>
      </c>
      <c r="F4579" s="104" t="s">
        <v>3389</v>
      </c>
      <c r="G4579" s="104" t="s">
        <v>3389</v>
      </c>
      <c r="H4579" s="104" t="s">
        <v>3389</v>
      </c>
      <c r="I4579" s="104" t="s">
        <v>3389</v>
      </c>
      <c r="J4579" s="104" t="s">
        <v>161</v>
      </c>
      <c r="K4579" s="138" t="s">
        <v>161</v>
      </c>
    </row>
    <row r="4580" spans="1:11" ht="25.5" hidden="1" x14ac:dyDescent="0.2">
      <c r="A4580" s="88">
        <v>2788</v>
      </c>
      <c r="B4580" s="102">
        <v>1018428728</v>
      </c>
      <c r="C4580" s="114" t="s">
        <v>2509</v>
      </c>
      <c r="D4580" s="108" t="s">
        <v>2004</v>
      </c>
      <c r="E4580" s="132" t="s">
        <v>3388</v>
      </c>
      <c r="F4580" s="104" t="s">
        <v>3389</v>
      </c>
      <c r="G4580" s="104" t="s">
        <v>3389</v>
      </c>
      <c r="H4580" s="104" t="s">
        <v>3389</v>
      </c>
      <c r="I4580" s="104" t="s">
        <v>3389</v>
      </c>
      <c r="J4580" s="104" t="s">
        <v>172</v>
      </c>
      <c r="K4580" s="138" t="s">
        <v>172</v>
      </c>
    </row>
    <row r="4581" spans="1:11" hidden="1" x14ac:dyDescent="0.2">
      <c r="A4581" s="88">
        <v>281</v>
      </c>
      <c r="B4581" s="95">
        <v>1019004130</v>
      </c>
      <c r="C4581" s="124" t="s">
        <v>2781</v>
      </c>
      <c r="D4581" s="10" t="str">
        <f>VLOOKUP(B4581,[1]PLANTA!$A$2:$T$2334,20,0)</f>
        <v>Grupo de Control y Seguimiento Contractual SNR</v>
      </c>
      <c r="E4581" s="100" t="s">
        <v>2651</v>
      </c>
      <c r="F4581" s="10" t="s">
        <v>2652</v>
      </c>
      <c r="G4581" s="11" t="s">
        <v>2662</v>
      </c>
      <c r="H4581" s="11" t="s">
        <v>2698</v>
      </c>
      <c r="I4581" s="125">
        <v>7270</v>
      </c>
      <c r="J4581" s="94" t="s">
        <v>54</v>
      </c>
      <c r="K4581" s="136" t="s">
        <v>278</v>
      </c>
    </row>
    <row r="4582" spans="1:11" hidden="1" x14ac:dyDescent="0.2">
      <c r="A4582" s="1">
        <v>3263</v>
      </c>
      <c r="B4582" s="148">
        <v>1019004130</v>
      </c>
      <c r="C4582" s="154" t="s">
        <v>2781</v>
      </c>
      <c r="D4582" s="145" t="s">
        <v>3697</v>
      </c>
      <c r="E4582" s="14" t="s">
        <v>3389</v>
      </c>
      <c r="F4582" s="145" t="s">
        <v>2652</v>
      </c>
      <c r="G4582" s="146" t="s">
        <v>2662</v>
      </c>
      <c r="H4582" s="146" t="s">
        <v>2698</v>
      </c>
      <c r="I4582" s="153">
        <v>7270</v>
      </c>
      <c r="J4582" s="145" t="s">
        <v>3697</v>
      </c>
    </row>
    <row r="4583" spans="1:11" ht="25.5" hidden="1" x14ac:dyDescent="0.2">
      <c r="A4583" s="88">
        <v>2789</v>
      </c>
      <c r="B4583" s="105">
        <v>1019007620</v>
      </c>
      <c r="C4583" s="115" t="s">
        <v>2196</v>
      </c>
      <c r="D4583" s="104" t="s">
        <v>1951</v>
      </c>
      <c r="E4583" s="132" t="s">
        <v>3388</v>
      </c>
      <c r="F4583" s="104" t="s">
        <v>3389</v>
      </c>
      <c r="G4583" s="104" t="s">
        <v>3389</v>
      </c>
      <c r="H4583" s="104" t="s">
        <v>3389</v>
      </c>
      <c r="I4583" s="104" t="s">
        <v>3389</v>
      </c>
      <c r="J4583" s="107" t="s">
        <v>54</v>
      </c>
      <c r="K4583" s="137" t="s">
        <v>278</v>
      </c>
    </row>
    <row r="4584" spans="1:11" hidden="1" x14ac:dyDescent="0.2">
      <c r="A4584" s="88">
        <v>389</v>
      </c>
      <c r="B4584" s="95">
        <v>1019011671</v>
      </c>
      <c r="C4584" s="124" t="s">
        <v>2817</v>
      </c>
      <c r="D4584" s="10" t="str">
        <f>VLOOKUP(B4584,[1]PLANTA!$A$2:$T$2334,20,0)</f>
        <v>DIRECCION ADMINISTRATIVA</v>
      </c>
      <c r="E4584" s="100" t="s">
        <v>2651</v>
      </c>
      <c r="F4584" s="10" t="s">
        <v>2652</v>
      </c>
      <c r="G4584" s="11">
        <v>2044</v>
      </c>
      <c r="H4584" s="11">
        <v>10</v>
      </c>
      <c r="I4584" s="125">
        <v>13000</v>
      </c>
      <c r="J4584" s="94" t="s">
        <v>54</v>
      </c>
      <c r="K4584" s="136" t="s">
        <v>278</v>
      </c>
    </row>
    <row r="4585" spans="1:11" hidden="1" x14ac:dyDescent="0.2">
      <c r="A4585" s="1">
        <v>3364</v>
      </c>
      <c r="B4585" s="148">
        <v>1019011671</v>
      </c>
      <c r="C4585" s="154" t="s">
        <v>2817</v>
      </c>
      <c r="D4585" s="145" t="s">
        <v>3711</v>
      </c>
      <c r="E4585" s="14" t="s">
        <v>3389</v>
      </c>
      <c r="F4585" s="145" t="s">
        <v>2652</v>
      </c>
      <c r="G4585" s="146">
        <v>2044</v>
      </c>
      <c r="H4585" s="146">
        <v>10</v>
      </c>
      <c r="I4585" s="153">
        <v>13000</v>
      </c>
      <c r="J4585" s="145" t="s">
        <v>3711</v>
      </c>
    </row>
    <row r="4586" spans="1:11" hidden="1" x14ac:dyDescent="0.2">
      <c r="A4586" s="88">
        <v>124</v>
      </c>
      <c r="B4586" s="95">
        <v>1019020494</v>
      </c>
      <c r="C4586" s="124" t="s">
        <v>2731</v>
      </c>
      <c r="D4586" s="10" t="str">
        <f>VLOOKUP(B4586,[1]PLANTA!$A$2:$T$2334,20,0)</f>
        <v>SECRETARIA GENERAL</v>
      </c>
      <c r="E4586" s="100" t="s">
        <v>2651</v>
      </c>
      <c r="F4586" s="10" t="s">
        <v>2695</v>
      </c>
      <c r="G4586" s="11">
        <v>4044</v>
      </c>
      <c r="H4586" s="11" t="s">
        <v>2710</v>
      </c>
      <c r="I4586" s="125">
        <v>7000</v>
      </c>
      <c r="J4586" s="94" t="s">
        <v>54</v>
      </c>
      <c r="K4586" s="136" t="s">
        <v>278</v>
      </c>
    </row>
    <row r="4587" spans="1:11" hidden="1" x14ac:dyDescent="0.2">
      <c r="A4587" s="1">
        <v>3117</v>
      </c>
      <c r="B4587" s="148">
        <v>1019020494</v>
      </c>
      <c r="C4587" s="154" t="s">
        <v>2731</v>
      </c>
      <c r="D4587" s="145" t="s">
        <v>3679</v>
      </c>
      <c r="E4587" s="14" t="s">
        <v>3389</v>
      </c>
      <c r="F4587" s="145" t="s">
        <v>2695</v>
      </c>
      <c r="G4587" s="146">
        <v>4044</v>
      </c>
      <c r="H4587" s="146" t="s">
        <v>2710</v>
      </c>
      <c r="I4587" s="153">
        <v>7000</v>
      </c>
      <c r="J4587" s="145" t="s">
        <v>3679</v>
      </c>
    </row>
    <row r="4588" spans="1:11" ht="25.5" hidden="1" x14ac:dyDescent="0.2">
      <c r="A4588" s="88">
        <v>2790</v>
      </c>
      <c r="B4588" s="105">
        <v>1019031115</v>
      </c>
      <c r="C4588" s="115" t="s">
        <v>2143</v>
      </c>
      <c r="D4588" s="104" t="s">
        <v>1951</v>
      </c>
      <c r="E4588" s="132" t="s">
        <v>3388</v>
      </c>
      <c r="F4588" s="104" t="s">
        <v>3389</v>
      </c>
      <c r="G4588" s="104" t="s">
        <v>3389</v>
      </c>
      <c r="H4588" s="104" t="s">
        <v>3389</v>
      </c>
      <c r="I4588" s="104" t="s">
        <v>3389</v>
      </c>
      <c r="J4588" s="107" t="s">
        <v>54</v>
      </c>
      <c r="K4588" s="137" t="s">
        <v>278</v>
      </c>
    </row>
    <row r="4589" spans="1:11" hidden="1" x14ac:dyDescent="0.2">
      <c r="A4589" s="88">
        <v>265</v>
      </c>
      <c r="B4589" s="95">
        <v>1019037817</v>
      </c>
      <c r="C4589" s="124" t="s">
        <v>2775</v>
      </c>
      <c r="D4589" s="10" t="str">
        <f>VLOOKUP(B4589,[1]PLANTA!$A$2:$T$2334,20,0)</f>
        <v>Grupo de Desarrollo Humano</v>
      </c>
      <c r="E4589" s="100" t="s">
        <v>2651</v>
      </c>
      <c r="F4589" s="10" t="s">
        <v>2695</v>
      </c>
      <c r="G4589" s="11">
        <v>4044</v>
      </c>
      <c r="H4589" s="11">
        <v>11</v>
      </c>
      <c r="I4589" s="125">
        <v>7240</v>
      </c>
      <c r="J4589" s="94" t="s">
        <v>54</v>
      </c>
      <c r="K4589" s="136" t="s">
        <v>278</v>
      </c>
    </row>
    <row r="4590" spans="1:11" hidden="1" x14ac:dyDescent="0.2">
      <c r="A4590" s="1">
        <v>3265</v>
      </c>
      <c r="B4590" s="148">
        <v>1019037817</v>
      </c>
      <c r="C4590" s="154" t="s">
        <v>2775</v>
      </c>
      <c r="D4590" s="145" t="s">
        <v>3697</v>
      </c>
      <c r="E4590" s="14" t="s">
        <v>3389</v>
      </c>
      <c r="F4590" s="145" t="s">
        <v>2695</v>
      </c>
      <c r="G4590" s="146">
        <v>4044</v>
      </c>
      <c r="H4590" s="146">
        <v>11</v>
      </c>
      <c r="I4590" s="153">
        <v>7270</v>
      </c>
      <c r="J4590" s="145" t="s">
        <v>3697</v>
      </c>
    </row>
    <row r="4591" spans="1:11" hidden="1" x14ac:dyDescent="0.2">
      <c r="A4591" s="88">
        <v>1400</v>
      </c>
      <c r="B4591" s="95">
        <v>1019054887</v>
      </c>
      <c r="C4591" s="124" t="s">
        <v>3103</v>
      </c>
      <c r="D4591" s="10" t="str">
        <f>VLOOKUP(B4591,[1]PLANTA!$A$2:$T$2334,20,0)</f>
        <v>Grupo Operativo Bogotá Zona Norte</v>
      </c>
      <c r="E4591" s="100" t="s">
        <v>2651</v>
      </c>
      <c r="F4591" s="10" t="s">
        <v>2695</v>
      </c>
      <c r="G4591" s="11">
        <v>4044</v>
      </c>
      <c r="H4591" s="11">
        <v>16</v>
      </c>
      <c r="I4591" s="125">
        <v>230040</v>
      </c>
      <c r="J4591" s="94" t="s">
        <v>161</v>
      </c>
      <c r="K4591" s="136" t="s">
        <v>161</v>
      </c>
    </row>
    <row r="4592" spans="1:11" hidden="1" x14ac:dyDescent="0.2">
      <c r="A4592" s="1">
        <v>4328</v>
      </c>
      <c r="B4592" s="148">
        <v>1019054887</v>
      </c>
      <c r="C4592" s="154" t="s">
        <v>3103</v>
      </c>
      <c r="D4592" s="145" t="s">
        <v>3757</v>
      </c>
      <c r="E4592" s="14" t="s">
        <v>3389</v>
      </c>
      <c r="F4592" s="145" t="s">
        <v>2695</v>
      </c>
      <c r="G4592" s="146">
        <v>4044</v>
      </c>
      <c r="H4592" s="146">
        <v>16</v>
      </c>
      <c r="I4592" s="153">
        <v>230040</v>
      </c>
      <c r="J4592" s="145" t="s">
        <v>3757</v>
      </c>
    </row>
    <row r="4593" spans="1:11" hidden="1" x14ac:dyDescent="0.2">
      <c r="A4593" s="1">
        <v>3010</v>
      </c>
      <c r="B4593" s="148">
        <v>1020717480</v>
      </c>
      <c r="C4593" s="154" t="s">
        <v>3519</v>
      </c>
      <c r="D4593" s="145" t="s">
        <v>3660</v>
      </c>
      <c r="E4593" s="14" t="s">
        <v>3389</v>
      </c>
      <c r="F4593" s="145" t="s">
        <v>2652</v>
      </c>
      <c r="G4593" s="146">
        <v>2044</v>
      </c>
      <c r="H4593" s="146" t="s">
        <v>2683</v>
      </c>
      <c r="I4593" s="153">
        <v>1100</v>
      </c>
      <c r="J4593" s="145" t="s">
        <v>3660</v>
      </c>
    </row>
    <row r="4594" spans="1:11" ht="25.5" hidden="1" x14ac:dyDescent="0.2">
      <c r="A4594" s="88">
        <v>2791</v>
      </c>
      <c r="B4594" s="102">
        <v>1020725245</v>
      </c>
      <c r="C4594" s="114" t="s">
        <v>2580</v>
      </c>
      <c r="D4594" s="108" t="s">
        <v>1951</v>
      </c>
      <c r="E4594" s="132" t="s">
        <v>3388</v>
      </c>
      <c r="F4594" s="104" t="s">
        <v>3389</v>
      </c>
      <c r="G4594" s="104" t="s">
        <v>3389</v>
      </c>
      <c r="H4594" s="104" t="s">
        <v>3389</v>
      </c>
      <c r="I4594" s="104" t="s">
        <v>3389</v>
      </c>
      <c r="J4594" s="107" t="s">
        <v>54</v>
      </c>
      <c r="K4594" s="138" t="s">
        <v>278</v>
      </c>
    </row>
    <row r="4595" spans="1:11" hidden="1" x14ac:dyDescent="0.2">
      <c r="A4595" s="88">
        <v>2792</v>
      </c>
      <c r="B4595" s="102">
        <v>1020726590</v>
      </c>
      <c r="C4595" s="114" t="s">
        <v>1949</v>
      </c>
      <c r="D4595" s="108" t="s">
        <v>1932</v>
      </c>
      <c r="E4595" s="132" t="s">
        <v>3388</v>
      </c>
      <c r="F4595" s="104" t="s">
        <v>3389</v>
      </c>
      <c r="G4595" s="104" t="s">
        <v>3389</v>
      </c>
      <c r="H4595" s="104" t="s">
        <v>3389</v>
      </c>
      <c r="I4595" s="104" t="s">
        <v>3389</v>
      </c>
      <c r="J4595" s="107" t="s">
        <v>54</v>
      </c>
      <c r="K4595" s="137" t="s">
        <v>278</v>
      </c>
    </row>
    <row r="4596" spans="1:11" hidden="1" x14ac:dyDescent="0.2">
      <c r="A4596" s="88">
        <v>1414</v>
      </c>
      <c r="B4596" s="95">
        <v>1020735555</v>
      </c>
      <c r="C4596" s="124" t="s">
        <v>3105</v>
      </c>
      <c r="D4596" s="10" t="str">
        <f>VLOOKUP(B4596,[1]PLANTA!$A$2:$T$2334,20,0)</f>
        <v>CHOCONTA</v>
      </c>
      <c r="E4596" s="100" t="s">
        <v>2651</v>
      </c>
      <c r="F4596" s="10" t="s">
        <v>2695</v>
      </c>
      <c r="G4596" s="11">
        <v>4044</v>
      </c>
      <c r="H4596" s="11">
        <v>12</v>
      </c>
      <c r="I4596" s="125">
        <v>230110</v>
      </c>
      <c r="J4596" s="94" t="s">
        <v>162</v>
      </c>
      <c r="K4596" s="136" t="s">
        <v>161</v>
      </c>
    </row>
    <row r="4597" spans="1:11" hidden="1" x14ac:dyDescent="0.2">
      <c r="A4597" s="1">
        <v>3127</v>
      </c>
      <c r="B4597" s="148">
        <v>1020735555</v>
      </c>
      <c r="C4597" s="154" t="s">
        <v>3105</v>
      </c>
      <c r="D4597" s="145" t="s">
        <v>3681</v>
      </c>
      <c r="E4597" s="14" t="s">
        <v>3389</v>
      </c>
      <c r="F4597" s="145" t="s">
        <v>2695</v>
      </c>
      <c r="G4597" s="146">
        <v>4044</v>
      </c>
      <c r="H4597" s="146">
        <v>12</v>
      </c>
      <c r="I4597" s="153">
        <v>7043</v>
      </c>
      <c r="J4597" s="145" t="s">
        <v>3681</v>
      </c>
    </row>
    <row r="4598" spans="1:11" ht="38.25" hidden="1" x14ac:dyDescent="0.2">
      <c r="A4598" s="88">
        <v>2793</v>
      </c>
      <c r="B4598" s="102">
        <v>1020756956</v>
      </c>
      <c r="C4598" s="114" t="s">
        <v>1985</v>
      </c>
      <c r="D4598" s="108" t="s">
        <v>1965</v>
      </c>
      <c r="E4598" s="132" t="s">
        <v>3388</v>
      </c>
      <c r="F4598" s="104" t="s">
        <v>3389</v>
      </c>
      <c r="G4598" s="104" t="s">
        <v>3389</v>
      </c>
      <c r="H4598" s="104" t="s">
        <v>3389</v>
      </c>
      <c r="I4598" s="104" t="s">
        <v>3389</v>
      </c>
      <c r="J4598" s="104" t="s">
        <v>161</v>
      </c>
      <c r="K4598" s="138" t="s">
        <v>161</v>
      </c>
    </row>
    <row r="4599" spans="1:11" hidden="1" x14ac:dyDescent="0.2">
      <c r="A4599" s="88">
        <v>2794</v>
      </c>
      <c r="B4599" s="105">
        <v>1020772149</v>
      </c>
      <c r="C4599" s="115" t="s">
        <v>2627</v>
      </c>
      <c r="D4599" s="111" t="s">
        <v>1932</v>
      </c>
      <c r="E4599" s="132" t="s">
        <v>3388</v>
      </c>
      <c r="F4599" s="104" t="s">
        <v>3389</v>
      </c>
      <c r="G4599" s="104" t="s">
        <v>3389</v>
      </c>
      <c r="H4599" s="104" t="s">
        <v>3389</v>
      </c>
      <c r="I4599" s="104" t="s">
        <v>3389</v>
      </c>
      <c r="J4599" s="107" t="s">
        <v>54</v>
      </c>
      <c r="K4599" s="137" t="s">
        <v>278</v>
      </c>
    </row>
    <row r="4600" spans="1:11" hidden="1" x14ac:dyDescent="0.2">
      <c r="A4600" s="88">
        <v>348</v>
      </c>
      <c r="B4600" s="95">
        <v>1022335176</v>
      </c>
      <c r="C4600" s="124" t="s">
        <v>1848</v>
      </c>
      <c r="D4600" s="10" t="str">
        <f>VLOOKUP(B4600,[1]PLANTA!$A$2:$T$2334,20,0)</f>
        <v>SUPERINTENDENCIA DELEGADA PARA EL REGISTRO</v>
      </c>
      <c r="E4600" s="100" t="s">
        <v>2651</v>
      </c>
      <c r="F4600" s="10" t="s">
        <v>2657</v>
      </c>
      <c r="G4600" s="11">
        <v>4210</v>
      </c>
      <c r="H4600" s="11" t="s">
        <v>2665</v>
      </c>
      <c r="I4600" s="125">
        <v>11000</v>
      </c>
      <c r="J4600" s="94" t="s">
        <v>54</v>
      </c>
      <c r="K4600" s="136" t="s">
        <v>278</v>
      </c>
    </row>
    <row r="4601" spans="1:11" hidden="1" x14ac:dyDescent="0.2">
      <c r="A4601" s="1">
        <v>3321</v>
      </c>
      <c r="B4601" s="148">
        <v>1022335176</v>
      </c>
      <c r="C4601" s="154" t="s">
        <v>1848</v>
      </c>
      <c r="D4601" s="145" t="s">
        <v>3704</v>
      </c>
      <c r="E4601" s="14" t="s">
        <v>3389</v>
      </c>
      <c r="F4601" s="145" t="s">
        <v>2657</v>
      </c>
      <c r="G4601" s="146">
        <v>4210</v>
      </c>
      <c r="H4601" s="146" t="s">
        <v>2665</v>
      </c>
      <c r="I4601" s="153">
        <v>11000</v>
      </c>
      <c r="J4601" s="145" t="s">
        <v>3704</v>
      </c>
    </row>
    <row r="4602" spans="1:11" ht="38.25" hidden="1" x14ac:dyDescent="0.2">
      <c r="A4602" s="88">
        <v>2795</v>
      </c>
      <c r="B4602" s="105">
        <v>1022388327</v>
      </c>
      <c r="C4602" s="115" t="s">
        <v>2201</v>
      </c>
      <c r="D4602" s="104" t="s">
        <v>1934</v>
      </c>
      <c r="E4602" s="132" t="s">
        <v>3388</v>
      </c>
      <c r="F4602" s="104" t="s">
        <v>3389</v>
      </c>
      <c r="G4602" s="104" t="s">
        <v>3389</v>
      </c>
      <c r="H4602" s="104" t="s">
        <v>3389</v>
      </c>
      <c r="I4602" s="104" t="s">
        <v>3389</v>
      </c>
      <c r="J4602" s="107" t="s">
        <v>54</v>
      </c>
      <c r="K4602" s="137" t="s">
        <v>278</v>
      </c>
    </row>
    <row r="4603" spans="1:11" hidden="1" x14ac:dyDescent="0.2">
      <c r="A4603" s="88">
        <v>201</v>
      </c>
      <c r="B4603" s="95">
        <v>1022968148</v>
      </c>
      <c r="C4603" s="124" t="s">
        <v>1910</v>
      </c>
      <c r="D4603" s="10" t="str">
        <f>VLOOKUP(B4603,[1]PLANTA!$A$2:$T$2334,20,0)</f>
        <v>Grupo de Gestión Documental</v>
      </c>
      <c r="E4603" s="100" t="s">
        <v>2651</v>
      </c>
      <c r="F4603" s="10" t="s">
        <v>2654</v>
      </c>
      <c r="G4603" s="11">
        <v>3124</v>
      </c>
      <c r="H4603" s="11">
        <v>14</v>
      </c>
      <c r="I4603" s="125">
        <v>7210</v>
      </c>
      <c r="J4603" s="94" t="s">
        <v>54</v>
      </c>
      <c r="K4603" s="136" t="s">
        <v>278</v>
      </c>
    </row>
    <row r="4604" spans="1:11" hidden="1" x14ac:dyDescent="0.2">
      <c r="A4604" s="1">
        <v>3196</v>
      </c>
      <c r="B4604" s="148">
        <v>1022968148</v>
      </c>
      <c r="C4604" s="154" t="s">
        <v>1910</v>
      </c>
      <c r="D4604" s="145" t="s">
        <v>3691</v>
      </c>
      <c r="E4604" s="14" t="s">
        <v>3389</v>
      </c>
      <c r="F4604" s="145" t="s">
        <v>2654</v>
      </c>
      <c r="G4604" s="146">
        <v>3124</v>
      </c>
      <c r="H4604" s="146">
        <v>14</v>
      </c>
      <c r="I4604" s="153">
        <v>7210</v>
      </c>
      <c r="J4604" s="145" t="s">
        <v>3691</v>
      </c>
    </row>
    <row r="4605" spans="1:11" ht="25.5" hidden="1" x14ac:dyDescent="0.2">
      <c r="A4605" s="88">
        <v>2796</v>
      </c>
      <c r="B4605" s="105">
        <v>1023864301</v>
      </c>
      <c r="C4605" s="115" t="s">
        <v>2009</v>
      </c>
      <c r="D4605" s="108" t="s">
        <v>2004</v>
      </c>
      <c r="E4605" s="132" t="s">
        <v>3388</v>
      </c>
      <c r="F4605" s="104" t="s">
        <v>3389</v>
      </c>
      <c r="G4605" s="104" t="s">
        <v>3389</v>
      </c>
      <c r="H4605" s="104" t="s">
        <v>3389</v>
      </c>
      <c r="I4605" s="104" t="s">
        <v>3389</v>
      </c>
      <c r="J4605" s="104" t="s">
        <v>172</v>
      </c>
      <c r="K4605" s="138" t="s">
        <v>172</v>
      </c>
    </row>
    <row r="4606" spans="1:11" ht="25.5" hidden="1" x14ac:dyDescent="0.2">
      <c r="A4606" s="88">
        <v>2797</v>
      </c>
      <c r="B4606" s="102">
        <v>1023869866</v>
      </c>
      <c r="C4606" s="114" t="s">
        <v>2543</v>
      </c>
      <c r="D4606" s="104" t="s">
        <v>1935</v>
      </c>
      <c r="E4606" s="132" t="s">
        <v>3388</v>
      </c>
      <c r="F4606" s="104" t="s">
        <v>3389</v>
      </c>
      <c r="G4606" s="104" t="s">
        <v>3389</v>
      </c>
      <c r="H4606" s="104" t="s">
        <v>3389</v>
      </c>
      <c r="I4606" s="104" t="s">
        <v>3389</v>
      </c>
      <c r="J4606" s="107" t="s">
        <v>54</v>
      </c>
      <c r="K4606" s="138" t="s">
        <v>278</v>
      </c>
    </row>
    <row r="4607" spans="1:11" ht="25.5" hidden="1" x14ac:dyDescent="0.2">
      <c r="A4607" s="88">
        <v>2798</v>
      </c>
      <c r="B4607" s="102">
        <v>1023873796</v>
      </c>
      <c r="C4607" s="114" t="s">
        <v>1927</v>
      </c>
      <c r="D4607" s="108" t="s">
        <v>1948</v>
      </c>
      <c r="E4607" s="132" t="s">
        <v>3388</v>
      </c>
      <c r="F4607" s="104" t="s">
        <v>3389</v>
      </c>
      <c r="G4607" s="104" t="s">
        <v>3389</v>
      </c>
      <c r="H4607" s="104" t="s">
        <v>3389</v>
      </c>
      <c r="I4607" s="104" t="s">
        <v>3389</v>
      </c>
      <c r="J4607" s="107" t="s">
        <v>54</v>
      </c>
      <c r="K4607" s="137" t="s">
        <v>278</v>
      </c>
    </row>
    <row r="4608" spans="1:11" ht="25.5" hidden="1" x14ac:dyDescent="0.2">
      <c r="A4608" s="88">
        <v>2799</v>
      </c>
      <c r="B4608" s="105">
        <v>1023883636</v>
      </c>
      <c r="C4608" s="115" t="s">
        <v>2163</v>
      </c>
      <c r="D4608" s="108" t="s">
        <v>2004</v>
      </c>
      <c r="E4608" s="132" t="s">
        <v>3388</v>
      </c>
      <c r="F4608" s="104" t="s">
        <v>3389</v>
      </c>
      <c r="G4608" s="104" t="s">
        <v>3389</v>
      </c>
      <c r="H4608" s="104" t="s">
        <v>3389</v>
      </c>
      <c r="I4608" s="104" t="s">
        <v>3389</v>
      </c>
      <c r="J4608" s="104" t="s">
        <v>172</v>
      </c>
      <c r="K4608" s="138" t="s">
        <v>172</v>
      </c>
    </row>
    <row r="4609" spans="1:11" hidden="1" x14ac:dyDescent="0.2">
      <c r="A4609" s="88">
        <v>95</v>
      </c>
      <c r="B4609" s="95">
        <v>1023887771</v>
      </c>
      <c r="C4609" s="124" t="s">
        <v>2713</v>
      </c>
      <c r="D4609" s="10" t="str">
        <f>VLOOKUP(B4609,[1]PLANTA!$A$2:$T$2334,20,0)</f>
        <v>OFICINA ASESORA JURIDICA</v>
      </c>
      <c r="E4609" s="100" t="s">
        <v>2651</v>
      </c>
      <c r="F4609" s="10" t="s">
        <v>2652</v>
      </c>
      <c r="G4609" s="11" t="s">
        <v>2662</v>
      </c>
      <c r="H4609" s="11" t="s">
        <v>2663</v>
      </c>
      <c r="I4609" s="125">
        <v>5000</v>
      </c>
      <c r="J4609" s="94" t="s">
        <v>54</v>
      </c>
      <c r="K4609" s="136" t="s">
        <v>278</v>
      </c>
    </row>
    <row r="4610" spans="1:11" hidden="1" x14ac:dyDescent="0.2">
      <c r="A4610" s="1">
        <v>3093</v>
      </c>
      <c r="B4610" s="148">
        <v>1023887771</v>
      </c>
      <c r="C4610" s="154" t="s">
        <v>2713</v>
      </c>
      <c r="D4610" s="145" t="s">
        <v>3672</v>
      </c>
      <c r="E4610" s="14" t="s">
        <v>3389</v>
      </c>
      <c r="F4610" s="145" t="s">
        <v>2652</v>
      </c>
      <c r="G4610" s="146" t="s">
        <v>2662</v>
      </c>
      <c r="H4610" s="146" t="s">
        <v>2663</v>
      </c>
      <c r="I4610" s="153">
        <v>5000</v>
      </c>
      <c r="J4610" s="145" t="s">
        <v>3672</v>
      </c>
    </row>
    <row r="4611" spans="1:11" ht="38.25" hidden="1" x14ac:dyDescent="0.2">
      <c r="A4611" s="88">
        <v>2800</v>
      </c>
      <c r="B4611" s="102">
        <v>1023892662</v>
      </c>
      <c r="C4611" s="114" t="s">
        <v>1957</v>
      </c>
      <c r="D4611" s="108" t="s">
        <v>1958</v>
      </c>
      <c r="E4611" s="132" t="s">
        <v>3388</v>
      </c>
      <c r="F4611" s="104" t="s">
        <v>3389</v>
      </c>
      <c r="G4611" s="104" t="s">
        <v>3389</v>
      </c>
      <c r="H4611" s="104" t="s">
        <v>3389</v>
      </c>
      <c r="I4611" s="104" t="s">
        <v>3389</v>
      </c>
      <c r="J4611" s="107" t="s">
        <v>54</v>
      </c>
      <c r="K4611" s="137" t="s">
        <v>278</v>
      </c>
    </row>
    <row r="4612" spans="1:11" hidden="1" x14ac:dyDescent="0.2">
      <c r="A4612" s="88">
        <v>1104</v>
      </c>
      <c r="B4612" s="95">
        <v>1023916986</v>
      </c>
      <c r="C4612" s="124" t="s">
        <v>3038</v>
      </c>
      <c r="D4612" s="10" t="str">
        <f>VLOOKUP(B4612,[1]PLANTA!$A$2:$T$2334,20,0)</f>
        <v>Despacho del Registrador Bogotá Zona Sur</v>
      </c>
      <c r="E4612" s="100" t="s">
        <v>2651</v>
      </c>
      <c r="F4612" s="10" t="s">
        <v>2695</v>
      </c>
      <c r="G4612" s="11" t="s">
        <v>2709</v>
      </c>
      <c r="H4612" s="11" t="s">
        <v>2692</v>
      </c>
      <c r="I4612" s="125">
        <v>210010</v>
      </c>
      <c r="J4612" s="94" t="s">
        <v>172</v>
      </c>
      <c r="K4612" s="136" t="s">
        <v>172</v>
      </c>
    </row>
    <row r="4613" spans="1:11" hidden="1" x14ac:dyDescent="0.2">
      <c r="A4613" s="1">
        <v>4049</v>
      </c>
      <c r="B4613" s="148">
        <v>1023916986</v>
      </c>
      <c r="C4613" s="154" t="s">
        <v>3038</v>
      </c>
      <c r="D4613" s="145" t="s">
        <v>3746</v>
      </c>
      <c r="E4613" s="14" t="s">
        <v>3389</v>
      </c>
      <c r="F4613" s="145" t="s">
        <v>2695</v>
      </c>
      <c r="G4613" s="146" t="s">
        <v>2709</v>
      </c>
      <c r="H4613" s="146" t="s">
        <v>2692</v>
      </c>
      <c r="I4613" s="153">
        <v>210010</v>
      </c>
      <c r="J4613" s="145" t="s">
        <v>3746</v>
      </c>
    </row>
    <row r="4614" spans="1:11" hidden="1" x14ac:dyDescent="0.2">
      <c r="A4614" s="88">
        <v>1220</v>
      </c>
      <c r="B4614" s="95">
        <v>1026250273</v>
      </c>
      <c r="C4614" s="124" t="s">
        <v>3062</v>
      </c>
      <c r="D4614" s="10" t="str">
        <f>VLOOKUP(B4614,[1]PLANTA!$A$2:$T$2334,20,0)</f>
        <v>Despacho del Registrador Bogotá Zona Centro</v>
      </c>
      <c r="E4614" s="100" t="s">
        <v>2651</v>
      </c>
      <c r="F4614" s="10" t="s">
        <v>2695</v>
      </c>
      <c r="G4614" s="11">
        <v>4044</v>
      </c>
      <c r="H4614" s="11">
        <v>11</v>
      </c>
      <c r="I4614" s="125">
        <v>220010</v>
      </c>
      <c r="J4614" s="94" t="s">
        <v>168</v>
      </c>
      <c r="K4614" s="136" t="s">
        <v>168</v>
      </c>
    </row>
    <row r="4615" spans="1:11" hidden="1" x14ac:dyDescent="0.2">
      <c r="A4615" s="1">
        <v>3248</v>
      </c>
      <c r="B4615" s="148">
        <v>1026250273</v>
      </c>
      <c r="C4615" s="154" t="s">
        <v>3062</v>
      </c>
      <c r="D4615" s="145" t="s">
        <v>3694</v>
      </c>
      <c r="E4615" s="14" t="s">
        <v>3389</v>
      </c>
      <c r="F4615" s="145" t="s">
        <v>2695</v>
      </c>
      <c r="G4615" s="146">
        <v>4044</v>
      </c>
      <c r="H4615" s="146">
        <v>11</v>
      </c>
      <c r="I4615" s="153">
        <v>7240</v>
      </c>
      <c r="J4615" s="145" t="s">
        <v>3694</v>
      </c>
    </row>
    <row r="4616" spans="1:11" hidden="1" x14ac:dyDescent="0.2">
      <c r="A4616" s="88">
        <v>1288</v>
      </c>
      <c r="B4616" s="95">
        <v>1026262694</v>
      </c>
      <c r="C4616" s="124" t="s">
        <v>3074</v>
      </c>
      <c r="D4616" s="10" t="str">
        <f>VLOOKUP(B4616,[1]PLANTA!$A$2:$T$2334,20,0)</f>
        <v>Grupo Operativo Bogotá Zona Centro</v>
      </c>
      <c r="E4616" s="100" t="s">
        <v>2651</v>
      </c>
      <c r="F4616" s="10" t="s">
        <v>2695</v>
      </c>
      <c r="G4616" s="11">
        <v>4044</v>
      </c>
      <c r="H4616" s="11">
        <v>12</v>
      </c>
      <c r="I4616" s="125">
        <v>220040</v>
      </c>
      <c r="J4616" s="94" t="s">
        <v>168</v>
      </c>
      <c r="K4616" s="136" t="s">
        <v>168</v>
      </c>
    </row>
    <row r="4617" spans="1:11" hidden="1" x14ac:dyDescent="0.2">
      <c r="A4617" s="1">
        <v>4226</v>
      </c>
      <c r="B4617" s="148">
        <v>1026262694</v>
      </c>
      <c r="C4617" s="154" t="s">
        <v>3074</v>
      </c>
      <c r="D4617" s="145" t="s">
        <v>3753</v>
      </c>
      <c r="E4617" s="14" t="s">
        <v>3389</v>
      </c>
      <c r="F4617" s="145" t="s">
        <v>2695</v>
      </c>
      <c r="G4617" s="146">
        <v>4044</v>
      </c>
      <c r="H4617" s="146">
        <v>12</v>
      </c>
      <c r="I4617" s="153">
        <v>220040</v>
      </c>
      <c r="J4617" s="145" t="s">
        <v>3753</v>
      </c>
    </row>
    <row r="4618" spans="1:11" ht="38.25" hidden="1" x14ac:dyDescent="0.2">
      <c r="A4618" s="88">
        <v>2801</v>
      </c>
      <c r="B4618" s="105">
        <v>1026271884</v>
      </c>
      <c r="C4618" s="115" t="s">
        <v>2345</v>
      </c>
      <c r="D4618" s="108" t="s">
        <v>1995</v>
      </c>
      <c r="E4618" s="132" t="s">
        <v>3388</v>
      </c>
      <c r="F4618" s="104" t="s">
        <v>3389</v>
      </c>
      <c r="G4618" s="104" t="s">
        <v>3389</v>
      </c>
      <c r="H4618" s="104" t="s">
        <v>3389</v>
      </c>
      <c r="I4618" s="104" t="s">
        <v>3389</v>
      </c>
      <c r="J4618" s="104" t="s">
        <v>168</v>
      </c>
      <c r="K4618" s="138" t="s">
        <v>168</v>
      </c>
    </row>
    <row r="4619" spans="1:11" hidden="1" x14ac:dyDescent="0.2">
      <c r="A4619" s="88">
        <v>1291</v>
      </c>
      <c r="B4619" s="95">
        <v>1026558446</v>
      </c>
      <c r="C4619" s="124" t="s">
        <v>3076</v>
      </c>
      <c r="D4619" s="10" t="str">
        <f>VLOOKUP(B4619,[1]PLANTA!$A$2:$T$2334,20,0)</f>
        <v>Grupo Operativo Bogotá Zona Centro</v>
      </c>
      <c r="E4619" s="100" t="s">
        <v>2651</v>
      </c>
      <c r="F4619" s="10" t="s">
        <v>2695</v>
      </c>
      <c r="G4619" s="11">
        <v>4044</v>
      </c>
      <c r="H4619" s="11">
        <v>11</v>
      </c>
      <c r="I4619" s="125">
        <v>220040</v>
      </c>
      <c r="J4619" s="94" t="s">
        <v>168</v>
      </c>
      <c r="K4619" s="136" t="s">
        <v>168</v>
      </c>
    </row>
    <row r="4620" spans="1:11" hidden="1" x14ac:dyDescent="0.2">
      <c r="A4620" s="1">
        <v>4229</v>
      </c>
      <c r="B4620" s="148">
        <v>1026558446</v>
      </c>
      <c r="C4620" s="154" t="s">
        <v>3076</v>
      </c>
      <c r="D4620" s="145" t="s">
        <v>3753</v>
      </c>
      <c r="E4620" s="14" t="s">
        <v>3389</v>
      </c>
      <c r="F4620" s="145" t="s">
        <v>2695</v>
      </c>
      <c r="G4620" s="146">
        <v>4044</v>
      </c>
      <c r="H4620" s="146">
        <v>11</v>
      </c>
      <c r="I4620" s="153">
        <v>220040</v>
      </c>
      <c r="J4620" s="145" t="s">
        <v>3753</v>
      </c>
    </row>
    <row r="4621" spans="1:11" ht="25.5" hidden="1" x14ac:dyDescent="0.2">
      <c r="A4621" s="88">
        <v>2802</v>
      </c>
      <c r="B4621" s="102">
        <v>1026559022</v>
      </c>
      <c r="C4621" s="114" t="s">
        <v>2514</v>
      </c>
      <c r="D4621" s="108" t="s">
        <v>1951</v>
      </c>
      <c r="E4621" s="132" t="s">
        <v>3388</v>
      </c>
      <c r="F4621" s="104" t="s">
        <v>3389</v>
      </c>
      <c r="G4621" s="104" t="s">
        <v>3389</v>
      </c>
      <c r="H4621" s="104" t="s">
        <v>3389</v>
      </c>
      <c r="I4621" s="104" t="s">
        <v>3389</v>
      </c>
      <c r="J4621" s="107" t="s">
        <v>54</v>
      </c>
      <c r="K4621" s="138" t="s">
        <v>278</v>
      </c>
    </row>
    <row r="4622" spans="1:11" ht="38.25" hidden="1" x14ac:dyDescent="0.2">
      <c r="A4622" s="88">
        <v>2803</v>
      </c>
      <c r="B4622" s="105">
        <v>1026565473</v>
      </c>
      <c r="C4622" s="115" t="s">
        <v>2338</v>
      </c>
      <c r="D4622" s="104" t="s">
        <v>1934</v>
      </c>
      <c r="E4622" s="132" t="s">
        <v>3388</v>
      </c>
      <c r="F4622" s="104" t="s">
        <v>3389</v>
      </c>
      <c r="G4622" s="104" t="s">
        <v>3389</v>
      </c>
      <c r="H4622" s="104" t="s">
        <v>3389</v>
      </c>
      <c r="I4622" s="104" t="s">
        <v>3389</v>
      </c>
      <c r="J4622" s="107" t="s">
        <v>54</v>
      </c>
      <c r="K4622" s="137" t="s">
        <v>278</v>
      </c>
    </row>
    <row r="4623" spans="1:11" hidden="1" x14ac:dyDescent="0.2">
      <c r="A4623" s="88">
        <v>1077</v>
      </c>
      <c r="B4623" s="95">
        <v>1027959442</v>
      </c>
      <c r="C4623" s="124" t="s">
        <v>3027</v>
      </c>
      <c r="D4623" s="10" t="str">
        <f>VLOOKUP(B4623,[1]PLANTA!$A$2:$T$2334,20,0)</f>
        <v>Grupo Administrativo MONTERIA</v>
      </c>
      <c r="E4623" s="100" t="s">
        <v>2651</v>
      </c>
      <c r="F4623" s="10" t="s">
        <v>2695</v>
      </c>
      <c r="G4623" s="11">
        <v>4044</v>
      </c>
      <c r="H4623" s="11">
        <v>11</v>
      </c>
      <c r="I4623" s="125">
        <v>200030</v>
      </c>
      <c r="J4623" s="94" t="s">
        <v>155</v>
      </c>
      <c r="K4623" s="136" t="s">
        <v>154</v>
      </c>
    </row>
    <row r="4624" spans="1:11" hidden="1" x14ac:dyDescent="0.2">
      <c r="A4624" s="1">
        <v>4026</v>
      </c>
      <c r="B4624" s="148">
        <v>1027959442</v>
      </c>
      <c r="C4624" s="154" t="s">
        <v>3027</v>
      </c>
      <c r="D4624" s="145" t="s">
        <v>3745</v>
      </c>
      <c r="E4624" s="14" t="s">
        <v>3389</v>
      </c>
      <c r="F4624" s="145" t="s">
        <v>2695</v>
      </c>
      <c r="G4624" s="146">
        <v>4044</v>
      </c>
      <c r="H4624" s="146">
        <v>11</v>
      </c>
      <c r="I4624" s="153">
        <v>200030</v>
      </c>
      <c r="J4624" s="145" t="s">
        <v>3745</v>
      </c>
    </row>
    <row r="4625" spans="1:11" hidden="1" x14ac:dyDescent="0.2">
      <c r="A4625" s="88">
        <v>682</v>
      </c>
      <c r="B4625" s="95">
        <v>1028007916</v>
      </c>
      <c r="C4625" s="124" t="s">
        <v>2913</v>
      </c>
      <c r="D4625" s="10" t="str">
        <f>VLOOKUP(B4625,[1]PLANTA!$A$2:$T$2334,20,0)</f>
        <v>APARTADO</v>
      </c>
      <c r="E4625" s="100" t="s">
        <v>2651</v>
      </c>
      <c r="F4625" s="10" t="s">
        <v>2695</v>
      </c>
      <c r="G4625" s="11">
        <v>4044</v>
      </c>
      <c r="H4625" s="11">
        <v>11</v>
      </c>
      <c r="I4625" s="125">
        <v>120230</v>
      </c>
      <c r="J4625" s="94" t="s">
        <v>277</v>
      </c>
      <c r="K4625" s="136" t="s">
        <v>85</v>
      </c>
    </row>
    <row r="4626" spans="1:11" hidden="1" x14ac:dyDescent="0.2">
      <c r="A4626" s="1">
        <v>3646</v>
      </c>
      <c r="B4626" s="148">
        <v>1028007916</v>
      </c>
      <c r="C4626" s="154" t="s">
        <v>2913</v>
      </c>
      <c r="D4626" s="145" t="s">
        <v>277</v>
      </c>
      <c r="E4626" s="14" t="s">
        <v>3389</v>
      </c>
      <c r="F4626" s="145" t="s">
        <v>2695</v>
      </c>
      <c r="G4626" s="146">
        <v>4044</v>
      </c>
      <c r="H4626" s="146">
        <v>11</v>
      </c>
      <c r="I4626" s="153">
        <v>120230</v>
      </c>
      <c r="J4626" s="145" t="s">
        <v>277</v>
      </c>
    </row>
    <row r="4627" spans="1:11" ht="25.5" hidden="1" x14ac:dyDescent="0.2">
      <c r="A4627" s="88">
        <v>2804</v>
      </c>
      <c r="B4627" s="102">
        <v>1030532658</v>
      </c>
      <c r="C4627" s="114" t="s">
        <v>2506</v>
      </c>
      <c r="D4627" s="108" t="s">
        <v>2004</v>
      </c>
      <c r="E4627" s="132" t="s">
        <v>3388</v>
      </c>
      <c r="F4627" s="104" t="s">
        <v>3389</v>
      </c>
      <c r="G4627" s="104" t="s">
        <v>3389</v>
      </c>
      <c r="H4627" s="104" t="s">
        <v>3389</v>
      </c>
      <c r="I4627" s="104" t="s">
        <v>3389</v>
      </c>
      <c r="J4627" s="104" t="s">
        <v>172</v>
      </c>
      <c r="K4627" s="138" t="s">
        <v>172</v>
      </c>
    </row>
    <row r="4628" spans="1:11" hidden="1" x14ac:dyDescent="0.2">
      <c r="A4628" s="88">
        <v>314</v>
      </c>
      <c r="B4628" s="95">
        <v>1030593637</v>
      </c>
      <c r="C4628" s="124" t="s">
        <v>2796</v>
      </c>
      <c r="D4628" s="10" t="str">
        <f>VLOOKUP(B4628,[1]PLANTA!$A$2:$T$2334,20,0)</f>
        <v>Grupo de Gestión Disciplinaria Notarial</v>
      </c>
      <c r="E4628" s="100" t="s">
        <v>2651</v>
      </c>
      <c r="F4628" s="10" t="s">
        <v>2657</v>
      </c>
      <c r="G4628" s="11">
        <v>4210</v>
      </c>
      <c r="H4628" s="11">
        <v>16</v>
      </c>
      <c r="I4628" s="125">
        <v>9020</v>
      </c>
      <c r="J4628" s="94" t="s">
        <v>54</v>
      </c>
      <c r="K4628" s="136" t="s">
        <v>278</v>
      </c>
    </row>
    <row r="4629" spans="1:11" ht="25.5" hidden="1" x14ac:dyDescent="0.2">
      <c r="A4629" s="88">
        <v>2805</v>
      </c>
      <c r="B4629" s="102">
        <v>1030601462</v>
      </c>
      <c r="C4629" s="114" t="s">
        <v>2427</v>
      </c>
      <c r="D4629" s="108" t="s">
        <v>1980</v>
      </c>
      <c r="E4629" s="132" t="s">
        <v>3388</v>
      </c>
      <c r="F4629" s="104" t="s">
        <v>3389</v>
      </c>
      <c r="G4629" s="104" t="s">
        <v>3389</v>
      </c>
      <c r="H4629" s="104" t="s">
        <v>3389</v>
      </c>
      <c r="I4629" s="104" t="s">
        <v>3389</v>
      </c>
      <c r="J4629" s="107" t="s">
        <v>54</v>
      </c>
      <c r="K4629" s="138" t="s">
        <v>278</v>
      </c>
    </row>
    <row r="4630" spans="1:11" hidden="1" x14ac:dyDescent="0.2">
      <c r="A4630" s="88">
        <v>147</v>
      </c>
      <c r="B4630" s="95">
        <v>1031121449</v>
      </c>
      <c r="C4630" s="124" t="s">
        <v>1870</v>
      </c>
      <c r="D4630" s="10" t="str">
        <f>VLOOKUP(B4630,[1]PLANTA!$A$2:$T$2334,20,0)</f>
        <v>DIRECCION FINANCIERA</v>
      </c>
      <c r="E4630" s="100" t="s">
        <v>2651</v>
      </c>
      <c r="F4630" s="10" t="s">
        <v>2695</v>
      </c>
      <c r="G4630" s="11">
        <v>4044</v>
      </c>
      <c r="H4630" s="11">
        <v>14</v>
      </c>
      <c r="I4630" s="125">
        <v>7100</v>
      </c>
      <c r="J4630" s="94" t="s">
        <v>54</v>
      </c>
      <c r="K4630" s="136" t="s">
        <v>278</v>
      </c>
    </row>
    <row r="4631" spans="1:11" hidden="1" x14ac:dyDescent="0.2">
      <c r="A4631" s="1">
        <v>3143</v>
      </c>
      <c r="B4631" s="148">
        <v>1031121449</v>
      </c>
      <c r="C4631" s="154" t="s">
        <v>1870</v>
      </c>
      <c r="D4631" s="145" t="s">
        <v>3684</v>
      </c>
      <c r="E4631" s="14" t="s">
        <v>3389</v>
      </c>
      <c r="F4631" s="145" t="s">
        <v>2695</v>
      </c>
      <c r="G4631" s="146">
        <v>4044</v>
      </c>
      <c r="H4631" s="146">
        <v>14</v>
      </c>
      <c r="I4631" s="153">
        <v>7100</v>
      </c>
      <c r="J4631" s="145" t="s">
        <v>3684</v>
      </c>
    </row>
    <row r="4632" spans="1:11" ht="38.25" hidden="1" x14ac:dyDescent="0.2">
      <c r="A4632" s="88">
        <v>2806</v>
      </c>
      <c r="B4632" s="105">
        <v>1031133911</v>
      </c>
      <c r="C4632" s="115" t="s">
        <v>2053</v>
      </c>
      <c r="D4632" s="108" t="s">
        <v>1995</v>
      </c>
      <c r="E4632" s="132" t="s">
        <v>3388</v>
      </c>
      <c r="F4632" s="104" t="s">
        <v>3389</v>
      </c>
      <c r="G4632" s="104" t="s">
        <v>3389</v>
      </c>
      <c r="H4632" s="104" t="s">
        <v>3389</v>
      </c>
      <c r="I4632" s="104" t="s">
        <v>3389</v>
      </c>
      <c r="J4632" s="104" t="s">
        <v>168</v>
      </c>
      <c r="K4632" s="138" t="s">
        <v>168</v>
      </c>
    </row>
    <row r="4633" spans="1:11" ht="38.25" hidden="1" x14ac:dyDescent="0.2">
      <c r="A4633" s="88">
        <v>2807</v>
      </c>
      <c r="B4633" s="105">
        <v>1032360902</v>
      </c>
      <c r="C4633" s="115" t="s">
        <v>2052</v>
      </c>
      <c r="D4633" s="108" t="s">
        <v>1995</v>
      </c>
      <c r="E4633" s="132" t="s">
        <v>3388</v>
      </c>
      <c r="F4633" s="104" t="s">
        <v>3389</v>
      </c>
      <c r="G4633" s="104" t="s">
        <v>3389</v>
      </c>
      <c r="H4633" s="104" t="s">
        <v>3389</v>
      </c>
      <c r="I4633" s="104" t="s">
        <v>3389</v>
      </c>
      <c r="J4633" s="104" t="s">
        <v>168</v>
      </c>
      <c r="K4633" s="138" t="s">
        <v>168</v>
      </c>
    </row>
    <row r="4634" spans="1:11" hidden="1" x14ac:dyDescent="0.2">
      <c r="A4634" s="88">
        <v>2305</v>
      </c>
      <c r="B4634" s="95">
        <v>1032371621</v>
      </c>
      <c r="C4634" s="124" t="s">
        <v>3387</v>
      </c>
      <c r="D4634" s="10" t="str">
        <f>VLOOKUP(B4634,[1]PLANTA_TEMPORAL!$A$2:$T$2334,20,0)</f>
        <v>Grupo Jurídico de Protección Patrimonial y de Justicia y Paz</v>
      </c>
      <c r="E4634" s="100" t="s">
        <v>3364</v>
      </c>
      <c r="F4634" s="10" t="s">
        <v>2654</v>
      </c>
      <c r="G4634" s="11" t="s">
        <v>2723</v>
      </c>
      <c r="H4634" s="11" t="s">
        <v>2735</v>
      </c>
      <c r="I4634" s="125">
        <v>17030</v>
      </c>
      <c r="J4634" s="94" t="s">
        <v>54</v>
      </c>
      <c r="K4634" s="136" t="s">
        <v>3358</v>
      </c>
    </row>
    <row r="4635" spans="1:11" ht="25.5" hidden="1" x14ac:dyDescent="0.2">
      <c r="A4635" s="88">
        <v>2808</v>
      </c>
      <c r="B4635" s="105">
        <v>1032373605</v>
      </c>
      <c r="C4635" s="115" t="s">
        <v>1993</v>
      </c>
      <c r="D4635" s="108" t="s">
        <v>1951</v>
      </c>
      <c r="E4635" s="132" t="s">
        <v>3388</v>
      </c>
      <c r="F4635" s="104" t="s">
        <v>3389</v>
      </c>
      <c r="G4635" s="104" t="s">
        <v>3389</v>
      </c>
      <c r="H4635" s="104" t="s">
        <v>3389</v>
      </c>
      <c r="I4635" s="104" t="s">
        <v>3389</v>
      </c>
      <c r="J4635" s="107" t="s">
        <v>54</v>
      </c>
      <c r="K4635" s="137" t="s">
        <v>278</v>
      </c>
    </row>
    <row r="4636" spans="1:11" ht="38.25" hidden="1" x14ac:dyDescent="0.2">
      <c r="A4636" s="88">
        <v>2809</v>
      </c>
      <c r="B4636" s="102">
        <v>1032381241</v>
      </c>
      <c r="C4636" s="114" t="s">
        <v>2454</v>
      </c>
      <c r="D4636" s="108" t="s">
        <v>1965</v>
      </c>
      <c r="E4636" s="132" t="s">
        <v>3388</v>
      </c>
      <c r="F4636" s="104" t="s">
        <v>3389</v>
      </c>
      <c r="G4636" s="104" t="s">
        <v>3389</v>
      </c>
      <c r="H4636" s="104" t="s">
        <v>3389</v>
      </c>
      <c r="I4636" s="104" t="s">
        <v>3389</v>
      </c>
      <c r="J4636" s="104" t="s">
        <v>161</v>
      </c>
      <c r="K4636" s="138" t="s">
        <v>161</v>
      </c>
    </row>
    <row r="4637" spans="1:11" hidden="1" x14ac:dyDescent="0.2">
      <c r="A4637" s="88">
        <v>2284</v>
      </c>
      <c r="B4637" s="95">
        <v>1032383466</v>
      </c>
      <c r="C4637" s="124" t="s">
        <v>3375</v>
      </c>
      <c r="D4637" s="10" t="str">
        <f>VLOOKUP(B4637,[1]PLANTA_TEMPORAL!$A$2:$T$2334,20,0)</f>
        <v>Superintendencia Delegada Protección, Restitución y Formalización de Tierras</v>
      </c>
      <c r="E4637" s="100" t="s">
        <v>3364</v>
      </c>
      <c r="F4637" s="10" t="s">
        <v>2652</v>
      </c>
      <c r="G4637" s="11" t="s">
        <v>2662</v>
      </c>
      <c r="H4637" s="11" t="s">
        <v>2698</v>
      </c>
      <c r="I4637" s="125">
        <v>17000</v>
      </c>
      <c r="J4637" s="94" t="s">
        <v>54</v>
      </c>
      <c r="K4637" s="136" t="s">
        <v>3358</v>
      </c>
    </row>
    <row r="4638" spans="1:11" ht="38.25" hidden="1" x14ac:dyDescent="0.2">
      <c r="A4638" s="88">
        <v>2810</v>
      </c>
      <c r="B4638" s="105">
        <v>1032388362</v>
      </c>
      <c r="C4638" s="115" t="s">
        <v>2205</v>
      </c>
      <c r="D4638" s="104" t="s">
        <v>1934</v>
      </c>
      <c r="E4638" s="132" t="s">
        <v>3388</v>
      </c>
      <c r="F4638" s="104" t="s">
        <v>3389</v>
      </c>
      <c r="G4638" s="104" t="s">
        <v>3389</v>
      </c>
      <c r="H4638" s="104" t="s">
        <v>3389</v>
      </c>
      <c r="I4638" s="104" t="s">
        <v>3389</v>
      </c>
      <c r="J4638" s="107" t="s">
        <v>54</v>
      </c>
      <c r="K4638" s="137" t="s">
        <v>278</v>
      </c>
    </row>
    <row r="4639" spans="1:11" hidden="1" x14ac:dyDescent="0.2">
      <c r="A4639" s="88">
        <v>1106</v>
      </c>
      <c r="B4639" s="95">
        <v>1032393918</v>
      </c>
      <c r="C4639" s="124" t="s">
        <v>3040</v>
      </c>
      <c r="D4639" s="10" t="str">
        <f>VLOOKUP(B4639,[1]PLANTA!$A$2:$T$2334,20,0)</f>
        <v>Despacho del Registrador Bogotá Zona Sur</v>
      </c>
      <c r="E4639" s="100" t="s">
        <v>2651</v>
      </c>
      <c r="F4639" s="10" t="s">
        <v>2695</v>
      </c>
      <c r="G4639" s="11">
        <v>4044</v>
      </c>
      <c r="H4639" s="11">
        <v>11</v>
      </c>
      <c r="I4639" s="125">
        <v>210010</v>
      </c>
      <c r="J4639" s="94" t="s">
        <v>172</v>
      </c>
      <c r="K4639" s="136" t="s">
        <v>172</v>
      </c>
    </row>
    <row r="4640" spans="1:11" hidden="1" x14ac:dyDescent="0.2">
      <c r="A4640" s="1">
        <v>4051</v>
      </c>
      <c r="B4640" s="148">
        <v>1032393918</v>
      </c>
      <c r="C4640" s="154" t="s">
        <v>3040</v>
      </c>
      <c r="D4640" s="145" t="s">
        <v>3746</v>
      </c>
      <c r="E4640" s="14" t="s">
        <v>3389</v>
      </c>
      <c r="F4640" s="145" t="s">
        <v>2695</v>
      </c>
      <c r="G4640" s="146">
        <v>4044</v>
      </c>
      <c r="H4640" s="146">
        <v>11</v>
      </c>
      <c r="I4640" s="153">
        <v>210010</v>
      </c>
      <c r="J4640" s="145" t="s">
        <v>3746</v>
      </c>
    </row>
    <row r="4641" spans="1:11" hidden="1" x14ac:dyDescent="0.2">
      <c r="A4641" s="88">
        <v>409</v>
      </c>
      <c r="B4641" s="95">
        <v>1032394689</v>
      </c>
      <c r="C4641" s="124" t="s">
        <v>1868</v>
      </c>
      <c r="D4641" s="10" t="str">
        <f>VLOOKUP(B4641,[1]PLANTA!$A$2:$T$2334,20,0)</f>
        <v>DIRECCION DE INVESTIGACION Y CAPACITACION</v>
      </c>
      <c r="E4641" s="100" t="s">
        <v>2651</v>
      </c>
      <c r="F4641" s="10" t="s">
        <v>2652</v>
      </c>
      <c r="G4641" s="11" t="s">
        <v>2662</v>
      </c>
      <c r="H4641" s="11" t="s">
        <v>2663</v>
      </c>
      <c r="I4641" s="125">
        <v>16000</v>
      </c>
      <c r="J4641" s="94" t="s">
        <v>54</v>
      </c>
      <c r="K4641" s="136" t="s">
        <v>278</v>
      </c>
    </row>
    <row r="4642" spans="1:11" hidden="1" x14ac:dyDescent="0.2">
      <c r="A4642" s="1">
        <v>3125</v>
      </c>
      <c r="B4642" s="148">
        <v>1032394689</v>
      </c>
      <c r="C4642" s="154" t="s">
        <v>1868</v>
      </c>
      <c r="D4642" s="145" t="s">
        <v>3681</v>
      </c>
      <c r="E4642" s="14" t="s">
        <v>3389</v>
      </c>
      <c r="F4642" s="145" t="s">
        <v>2652</v>
      </c>
      <c r="G4642" s="146" t="s">
        <v>2662</v>
      </c>
      <c r="H4642" s="146" t="s">
        <v>2663</v>
      </c>
      <c r="I4642" s="153">
        <v>7043</v>
      </c>
      <c r="J4642" s="145" t="s">
        <v>3681</v>
      </c>
    </row>
    <row r="4643" spans="1:11" hidden="1" x14ac:dyDescent="0.2">
      <c r="A4643" s="88">
        <v>119</v>
      </c>
      <c r="B4643" s="95">
        <v>1032395258</v>
      </c>
      <c r="C4643" s="124" t="s">
        <v>1872</v>
      </c>
      <c r="D4643" s="10" t="str">
        <f>VLOOKUP(B4643,[1]PLANTA!$A$2:$T$2334,20,0)</f>
        <v>OFICINA DE CONTROL INTERNO</v>
      </c>
      <c r="E4643" s="100" t="s">
        <v>2651</v>
      </c>
      <c r="F4643" s="10" t="s">
        <v>2654</v>
      </c>
      <c r="G4643" s="11" t="s">
        <v>2723</v>
      </c>
      <c r="H4643" s="11" t="s">
        <v>2726</v>
      </c>
      <c r="I4643" s="125">
        <v>6000</v>
      </c>
      <c r="J4643" s="94" t="s">
        <v>54</v>
      </c>
      <c r="K4643" s="136" t="s">
        <v>278</v>
      </c>
    </row>
    <row r="4644" spans="1:11" hidden="1" x14ac:dyDescent="0.2">
      <c r="A4644" s="1">
        <v>3113</v>
      </c>
      <c r="B4644" s="148">
        <v>1032395258</v>
      </c>
      <c r="C4644" s="154" t="s">
        <v>1872</v>
      </c>
      <c r="D4644" s="145" t="s">
        <v>3678</v>
      </c>
      <c r="E4644" s="14" t="s">
        <v>3389</v>
      </c>
      <c r="F4644" s="145" t="s">
        <v>2654</v>
      </c>
      <c r="G4644" s="146" t="s">
        <v>2723</v>
      </c>
      <c r="H4644" s="146" t="s">
        <v>2726</v>
      </c>
      <c r="I4644" s="153">
        <v>6000</v>
      </c>
      <c r="J4644" s="145" t="s">
        <v>3678</v>
      </c>
    </row>
    <row r="4645" spans="1:11" hidden="1" x14ac:dyDescent="0.2">
      <c r="A4645" s="88">
        <v>391</v>
      </c>
      <c r="B4645" s="95">
        <v>1032411638</v>
      </c>
      <c r="C4645" s="124" t="s">
        <v>2819</v>
      </c>
      <c r="D4645" s="10" t="str">
        <f>VLOOKUP(B4645,[1]PLANTA!$A$2:$T$2334,20,0)</f>
        <v>DIRECCION ADMINISTRATIVA</v>
      </c>
      <c r="E4645" s="100" t="s">
        <v>2651</v>
      </c>
      <c r="F4645" s="10" t="s">
        <v>2695</v>
      </c>
      <c r="G4645" s="11">
        <v>4044</v>
      </c>
      <c r="H4645" s="11">
        <v>18</v>
      </c>
      <c r="I4645" s="125">
        <v>13000</v>
      </c>
      <c r="J4645" s="94" t="s">
        <v>54</v>
      </c>
      <c r="K4645" s="136" t="s">
        <v>278</v>
      </c>
    </row>
    <row r="4646" spans="1:11" ht="38.25" hidden="1" x14ac:dyDescent="0.2">
      <c r="A4646" s="88">
        <v>2811</v>
      </c>
      <c r="B4646" s="102">
        <v>1033688902</v>
      </c>
      <c r="C4646" s="114" t="s">
        <v>1962</v>
      </c>
      <c r="D4646" s="108" t="s">
        <v>1958</v>
      </c>
      <c r="E4646" s="132" t="s">
        <v>3388</v>
      </c>
      <c r="F4646" s="104" t="s">
        <v>3389</v>
      </c>
      <c r="G4646" s="104" t="s">
        <v>3389</v>
      </c>
      <c r="H4646" s="104" t="s">
        <v>3389</v>
      </c>
      <c r="I4646" s="104" t="s">
        <v>3389</v>
      </c>
      <c r="J4646" s="107" t="s">
        <v>54</v>
      </c>
      <c r="K4646" s="138" t="s">
        <v>278</v>
      </c>
    </row>
    <row r="4647" spans="1:11" ht="25.5" hidden="1" x14ac:dyDescent="0.2">
      <c r="A4647" s="88">
        <v>2812</v>
      </c>
      <c r="B4647" s="102">
        <v>1033698276</v>
      </c>
      <c r="C4647" s="114" t="s">
        <v>2621</v>
      </c>
      <c r="D4647" s="104" t="s">
        <v>2308</v>
      </c>
      <c r="E4647" s="132" t="s">
        <v>3388</v>
      </c>
      <c r="F4647" s="104" t="s">
        <v>3389</v>
      </c>
      <c r="G4647" s="104" t="s">
        <v>3389</v>
      </c>
      <c r="H4647" s="104" t="s">
        <v>3389</v>
      </c>
      <c r="I4647" s="104" t="s">
        <v>3389</v>
      </c>
      <c r="J4647" s="107" t="s">
        <v>54</v>
      </c>
      <c r="K4647" s="138" t="s">
        <v>278</v>
      </c>
    </row>
    <row r="4648" spans="1:11" hidden="1" x14ac:dyDescent="0.2">
      <c r="A4648" s="88">
        <v>129</v>
      </c>
      <c r="B4648" s="95">
        <v>1033739144</v>
      </c>
      <c r="C4648" s="124" t="s">
        <v>1911</v>
      </c>
      <c r="D4648" s="10" t="str">
        <f>VLOOKUP(B4648,[1]PLANTA!$A$2:$T$2334,20,0)</f>
        <v>Grupo de Contratación Administrativa</v>
      </c>
      <c r="E4648" s="100" t="s">
        <v>2651</v>
      </c>
      <c r="F4648" s="10" t="s">
        <v>2654</v>
      </c>
      <c r="G4648" s="11" t="s">
        <v>2723</v>
      </c>
      <c r="H4648" s="11" t="s">
        <v>2669</v>
      </c>
      <c r="I4648" s="125">
        <v>7020</v>
      </c>
      <c r="J4648" s="94" t="s">
        <v>54</v>
      </c>
      <c r="K4648" s="136" t="s">
        <v>278</v>
      </c>
    </row>
    <row r="4649" spans="1:11" hidden="1" x14ac:dyDescent="0.2">
      <c r="A4649" s="1">
        <v>3121</v>
      </c>
      <c r="B4649" s="148">
        <v>1033739144</v>
      </c>
      <c r="C4649" s="154" t="s">
        <v>1911</v>
      </c>
      <c r="D4649" s="145" t="s">
        <v>3680</v>
      </c>
      <c r="E4649" s="14" t="s">
        <v>3389</v>
      </c>
      <c r="F4649" s="145" t="s">
        <v>2654</v>
      </c>
      <c r="G4649" s="146" t="s">
        <v>2723</v>
      </c>
      <c r="H4649" s="146" t="s">
        <v>2669</v>
      </c>
      <c r="I4649" s="153">
        <v>7020</v>
      </c>
      <c r="J4649" s="145" t="s">
        <v>3680</v>
      </c>
    </row>
    <row r="4650" spans="1:11" hidden="1" x14ac:dyDescent="0.2">
      <c r="A4650" s="88">
        <v>461</v>
      </c>
      <c r="B4650" s="95">
        <v>1035416970</v>
      </c>
      <c r="C4650" s="124" t="s">
        <v>2843</v>
      </c>
      <c r="D4650" s="10" t="str">
        <f>VLOOKUP(B4650,[1]PLANTA!$A$2:$T$2334,20,0)</f>
        <v>Grupo Administrativo Medellín Zona Sur</v>
      </c>
      <c r="E4650" s="100" t="s">
        <v>2651</v>
      </c>
      <c r="F4650" s="10" t="s">
        <v>2695</v>
      </c>
      <c r="G4650" s="11">
        <v>4044</v>
      </c>
      <c r="H4650" s="11">
        <v>12</v>
      </c>
      <c r="I4650" s="125">
        <v>110030</v>
      </c>
      <c r="J4650" s="94" t="s">
        <v>71</v>
      </c>
      <c r="K4650" s="136" t="s">
        <v>71</v>
      </c>
    </row>
    <row r="4651" spans="1:11" hidden="1" x14ac:dyDescent="0.2">
      <c r="A4651" s="1">
        <v>3429</v>
      </c>
      <c r="B4651" s="148">
        <v>1035416970</v>
      </c>
      <c r="C4651" s="154" t="s">
        <v>2843</v>
      </c>
      <c r="D4651" s="145" t="s">
        <v>3716</v>
      </c>
      <c r="E4651" s="14" t="s">
        <v>3389</v>
      </c>
      <c r="F4651" s="145" t="s">
        <v>2695</v>
      </c>
      <c r="G4651" s="146">
        <v>4044</v>
      </c>
      <c r="H4651" s="146">
        <v>12</v>
      </c>
      <c r="I4651" s="153">
        <v>110030</v>
      </c>
      <c r="J4651" s="145" t="s">
        <v>3716</v>
      </c>
    </row>
    <row r="4652" spans="1:11" ht="38.25" hidden="1" x14ac:dyDescent="0.2">
      <c r="A4652" s="88">
        <v>2813</v>
      </c>
      <c r="B4652" s="105">
        <v>1035420303</v>
      </c>
      <c r="C4652" s="115" t="s">
        <v>2383</v>
      </c>
      <c r="D4652" s="104" t="s">
        <v>2022</v>
      </c>
      <c r="E4652" s="132" t="s">
        <v>3388</v>
      </c>
      <c r="F4652" s="104" t="s">
        <v>3389</v>
      </c>
      <c r="G4652" s="104" t="s">
        <v>3389</v>
      </c>
      <c r="H4652" s="104" t="s">
        <v>3389</v>
      </c>
      <c r="I4652" s="104" t="s">
        <v>3389</v>
      </c>
      <c r="J4652" s="109" t="s">
        <v>85</v>
      </c>
      <c r="K4652" s="137" t="s">
        <v>85</v>
      </c>
    </row>
    <row r="4653" spans="1:11" ht="25.5" hidden="1" x14ac:dyDescent="0.2">
      <c r="A4653" s="88">
        <v>2814</v>
      </c>
      <c r="B4653" s="105">
        <v>1035860197</v>
      </c>
      <c r="C4653" s="115" t="s">
        <v>2156</v>
      </c>
      <c r="D4653" s="104" t="s">
        <v>2157</v>
      </c>
      <c r="E4653" s="132" t="s">
        <v>3388</v>
      </c>
      <c r="F4653" s="104" t="s">
        <v>3389</v>
      </c>
      <c r="G4653" s="104" t="s">
        <v>3389</v>
      </c>
      <c r="H4653" s="104" t="s">
        <v>3389</v>
      </c>
      <c r="I4653" s="104" t="s">
        <v>3389</v>
      </c>
      <c r="J4653" s="107" t="s">
        <v>90</v>
      </c>
      <c r="K4653" s="137" t="s">
        <v>85</v>
      </c>
    </row>
    <row r="4654" spans="1:11" hidden="1" x14ac:dyDescent="0.2">
      <c r="A4654" s="88">
        <v>439</v>
      </c>
      <c r="B4654" s="95">
        <v>1036604309</v>
      </c>
      <c r="C4654" s="124" t="s">
        <v>1849</v>
      </c>
      <c r="D4654" s="10" t="str">
        <f>VLOOKUP(B4654,[1]PLANTA!$A$2:$T$2334,20,0)</f>
        <v>Grupo Jurídico Medellín Zona Sur</v>
      </c>
      <c r="E4654" s="100" t="s">
        <v>2651</v>
      </c>
      <c r="F4654" s="10" t="s">
        <v>2695</v>
      </c>
      <c r="G4654" s="11">
        <v>4044</v>
      </c>
      <c r="H4654" s="11">
        <v>14</v>
      </c>
      <c r="I4654" s="125">
        <v>110020</v>
      </c>
      <c r="J4654" s="94" t="s">
        <v>71</v>
      </c>
      <c r="K4654" s="136" t="s">
        <v>71</v>
      </c>
    </row>
    <row r="4655" spans="1:11" hidden="1" x14ac:dyDescent="0.2">
      <c r="A4655" s="1">
        <v>3409</v>
      </c>
      <c r="B4655" s="148">
        <v>1036604309</v>
      </c>
      <c r="C4655" s="154" t="s">
        <v>1849</v>
      </c>
      <c r="D4655" s="145" t="s">
        <v>3715</v>
      </c>
      <c r="E4655" s="14" t="s">
        <v>3389</v>
      </c>
      <c r="F4655" s="145" t="s">
        <v>2695</v>
      </c>
      <c r="G4655" s="146">
        <v>4044</v>
      </c>
      <c r="H4655" s="146">
        <v>14</v>
      </c>
      <c r="I4655" s="153">
        <v>110020</v>
      </c>
      <c r="J4655" s="145" t="s">
        <v>3715</v>
      </c>
    </row>
    <row r="4656" spans="1:11" ht="25.5" hidden="1" x14ac:dyDescent="0.2">
      <c r="A4656" s="88">
        <v>2815</v>
      </c>
      <c r="B4656" s="102">
        <v>1036634029</v>
      </c>
      <c r="C4656" s="114" t="s">
        <v>2564</v>
      </c>
      <c r="D4656" s="104" t="s">
        <v>2447</v>
      </c>
      <c r="E4656" s="132" t="s">
        <v>3388</v>
      </c>
      <c r="F4656" s="104" t="s">
        <v>3389</v>
      </c>
      <c r="G4656" s="104" t="s">
        <v>3389</v>
      </c>
      <c r="H4656" s="104" t="s">
        <v>3389</v>
      </c>
      <c r="I4656" s="104" t="s">
        <v>3389</v>
      </c>
      <c r="J4656" s="107" t="s">
        <v>71</v>
      </c>
      <c r="K4656" s="137" t="s">
        <v>71</v>
      </c>
    </row>
    <row r="4657" spans="1:11" hidden="1" x14ac:dyDescent="0.2">
      <c r="A4657" s="88">
        <v>517</v>
      </c>
      <c r="B4657" s="95">
        <v>1036780321</v>
      </c>
      <c r="C4657" s="124" t="s">
        <v>2860</v>
      </c>
      <c r="D4657" s="10" t="str">
        <f>VLOOKUP(B4657,[1]PLANTA!$A$2:$T$2334,20,0)</f>
        <v>LA CEJA</v>
      </c>
      <c r="E4657" s="100" t="s">
        <v>2651</v>
      </c>
      <c r="F4657" s="10" t="s">
        <v>2695</v>
      </c>
      <c r="G4657" s="11">
        <v>4044</v>
      </c>
      <c r="H4657" s="11">
        <v>16</v>
      </c>
      <c r="I4657" s="125">
        <v>110170</v>
      </c>
      <c r="J4657" s="94" t="s">
        <v>78</v>
      </c>
      <c r="K4657" s="136" t="s">
        <v>71</v>
      </c>
    </row>
    <row r="4658" spans="1:11" hidden="1" x14ac:dyDescent="0.2">
      <c r="A4658" s="1">
        <v>3482</v>
      </c>
      <c r="B4658" s="148">
        <v>1036780321</v>
      </c>
      <c r="C4658" s="154" t="s">
        <v>2860</v>
      </c>
      <c r="D4658" s="145" t="s">
        <v>78</v>
      </c>
      <c r="E4658" s="14" t="s">
        <v>3389</v>
      </c>
      <c r="F4658" s="145" t="s">
        <v>2695</v>
      </c>
      <c r="G4658" s="146">
        <v>4044</v>
      </c>
      <c r="H4658" s="146">
        <v>16</v>
      </c>
      <c r="I4658" s="153">
        <v>110170</v>
      </c>
      <c r="J4658" s="145" t="s">
        <v>78</v>
      </c>
    </row>
    <row r="4659" spans="1:11" ht="25.5" hidden="1" x14ac:dyDescent="0.2">
      <c r="A4659" s="88">
        <v>2816</v>
      </c>
      <c r="B4659" s="105">
        <v>1036938348</v>
      </c>
      <c r="C4659" s="115" t="s">
        <v>2075</v>
      </c>
      <c r="D4659" s="104" t="s">
        <v>2067</v>
      </c>
      <c r="E4659" s="132" t="s">
        <v>3388</v>
      </c>
      <c r="F4659" s="104" t="s">
        <v>3389</v>
      </c>
      <c r="G4659" s="104" t="s">
        <v>3389</v>
      </c>
      <c r="H4659" s="104" t="s">
        <v>3389</v>
      </c>
      <c r="I4659" s="104" t="s">
        <v>3389</v>
      </c>
      <c r="J4659" s="104" t="s">
        <v>213</v>
      </c>
      <c r="K4659" s="138" t="s">
        <v>212</v>
      </c>
    </row>
    <row r="4660" spans="1:11" ht="38.25" hidden="1" x14ac:dyDescent="0.2">
      <c r="A4660" s="88">
        <v>602</v>
      </c>
      <c r="B4660" s="95">
        <v>1037570390</v>
      </c>
      <c r="C4660" s="124" t="s">
        <v>2887</v>
      </c>
      <c r="D4660" s="10" t="str">
        <f>VLOOKUP(B4660,[1]PLANTA!$A$2:$T$2334,20,0)</f>
        <v>Grupo Administrativo Medellín Zona Norte</v>
      </c>
      <c r="E4660" s="100" t="s">
        <v>2651</v>
      </c>
      <c r="F4660" s="10" t="s">
        <v>2695</v>
      </c>
      <c r="G4660" s="11">
        <v>4044</v>
      </c>
      <c r="H4660" s="11">
        <v>11</v>
      </c>
      <c r="I4660" s="125">
        <v>120030</v>
      </c>
      <c r="J4660" s="101" t="s">
        <v>85</v>
      </c>
      <c r="K4660" s="136" t="s">
        <v>85</v>
      </c>
    </row>
    <row r="4661" spans="1:11" hidden="1" x14ac:dyDescent="0.2">
      <c r="A4661" s="1">
        <v>3565</v>
      </c>
      <c r="B4661" s="148">
        <v>1037570390</v>
      </c>
      <c r="C4661" s="154" t="s">
        <v>2887</v>
      </c>
      <c r="D4661" s="145" t="s">
        <v>3720</v>
      </c>
      <c r="E4661" s="14" t="s">
        <v>3389</v>
      </c>
      <c r="F4661" s="145" t="s">
        <v>2695</v>
      </c>
      <c r="G4661" s="146">
        <v>4044</v>
      </c>
      <c r="H4661" s="146">
        <v>11</v>
      </c>
      <c r="I4661" s="153">
        <v>120030</v>
      </c>
      <c r="J4661" s="145" t="s">
        <v>3720</v>
      </c>
    </row>
    <row r="4662" spans="1:11" ht="25.5" hidden="1" x14ac:dyDescent="0.2">
      <c r="A4662" s="88">
        <v>2817</v>
      </c>
      <c r="B4662" s="102">
        <v>1037574534</v>
      </c>
      <c r="C4662" s="114" t="s">
        <v>2626</v>
      </c>
      <c r="D4662" s="104" t="s">
        <v>2485</v>
      </c>
      <c r="E4662" s="132" t="s">
        <v>3388</v>
      </c>
      <c r="F4662" s="104" t="s">
        <v>3389</v>
      </c>
      <c r="G4662" s="104" t="s">
        <v>3389</v>
      </c>
      <c r="H4662" s="104" t="s">
        <v>3389</v>
      </c>
      <c r="I4662" s="104" t="s">
        <v>3389</v>
      </c>
      <c r="J4662" s="104" t="s">
        <v>97</v>
      </c>
      <c r="K4662" s="137" t="s">
        <v>85</v>
      </c>
    </row>
    <row r="4663" spans="1:11" hidden="1" x14ac:dyDescent="0.2">
      <c r="A4663" s="88">
        <v>447</v>
      </c>
      <c r="B4663" s="95">
        <v>1037575329</v>
      </c>
      <c r="C4663" s="124" t="s">
        <v>2837</v>
      </c>
      <c r="D4663" s="10" t="str">
        <f>VLOOKUP(B4663,[1]PLANTA!$A$2:$T$2334,20,0)</f>
        <v>Grupo Jurídico Medellín Zona Sur</v>
      </c>
      <c r="E4663" s="100" t="s">
        <v>2651</v>
      </c>
      <c r="F4663" s="10" t="s">
        <v>2657</v>
      </c>
      <c r="G4663" s="11">
        <v>4210</v>
      </c>
      <c r="H4663" s="11">
        <v>16</v>
      </c>
      <c r="I4663" s="125">
        <v>110020</v>
      </c>
      <c r="J4663" s="94" t="s">
        <v>71</v>
      </c>
      <c r="K4663" s="136" t="s">
        <v>71</v>
      </c>
    </row>
    <row r="4664" spans="1:11" ht="25.5" hidden="1" x14ac:dyDescent="0.2">
      <c r="A4664" s="88">
        <v>2818</v>
      </c>
      <c r="B4664" s="105">
        <v>1037575557</v>
      </c>
      <c r="C4664" s="115" t="s">
        <v>2038</v>
      </c>
      <c r="D4664" s="104" t="s">
        <v>2017</v>
      </c>
      <c r="E4664" s="132" t="s">
        <v>3388</v>
      </c>
      <c r="F4664" s="104" t="s">
        <v>3389</v>
      </c>
      <c r="G4664" s="104" t="s">
        <v>3389</v>
      </c>
      <c r="H4664" s="104" t="s">
        <v>3389</v>
      </c>
      <c r="I4664" s="104" t="s">
        <v>3389</v>
      </c>
      <c r="J4664" s="107" t="s">
        <v>71</v>
      </c>
      <c r="K4664" s="137" t="s">
        <v>71</v>
      </c>
    </row>
    <row r="4665" spans="1:11" ht="25.5" hidden="1" x14ac:dyDescent="0.2">
      <c r="A4665" s="88">
        <v>2819</v>
      </c>
      <c r="B4665" s="105">
        <v>1037599529</v>
      </c>
      <c r="C4665" s="115" t="s">
        <v>2304</v>
      </c>
      <c r="D4665" s="104" t="s">
        <v>1951</v>
      </c>
      <c r="E4665" s="132" t="s">
        <v>3388</v>
      </c>
      <c r="F4665" s="104" t="s">
        <v>3389</v>
      </c>
      <c r="G4665" s="104" t="s">
        <v>3389</v>
      </c>
      <c r="H4665" s="104" t="s">
        <v>3389</v>
      </c>
      <c r="I4665" s="104" t="s">
        <v>3389</v>
      </c>
      <c r="J4665" s="107" t="s">
        <v>54</v>
      </c>
      <c r="K4665" s="137" t="s">
        <v>278</v>
      </c>
    </row>
    <row r="4666" spans="1:11" hidden="1" x14ac:dyDescent="0.2">
      <c r="A4666" s="88">
        <v>563</v>
      </c>
      <c r="B4666" s="95">
        <v>1037602019</v>
      </c>
      <c r="C4666" s="124" t="s">
        <v>2877</v>
      </c>
      <c r="D4666" s="10" t="str">
        <f>VLOOKUP(B4666,[1]PLANTA!$A$2:$T$2334,20,0)</f>
        <v>TITIRIBI</v>
      </c>
      <c r="E4666" s="100" t="s">
        <v>2651</v>
      </c>
      <c r="F4666" s="10" t="s">
        <v>2695</v>
      </c>
      <c r="G4666" s="11" t="s">
        <v>2709</v>
      </c>
      <c r="H4666" s="11" t="s">
        <v>2669</v>
      </c>
      <c r="I4666" s="125">
        <v>110230</v>
      </c>
      <c r="J4666" s="94" t="s">
        <v>84</v>
      </c>
      <c r="K4666" s="136" t="s">
        <v>71</v>
      </c>
    </row>
    <row r="4667" spans="1:11" hidden="1" x14ac:dyDescent="0.2">
      <c r="A4667" s="1">
        <v>3523</v>
      </c>
      <c r="B4667" s="148">
        <v>1037602019</v>
      </c>
      <c r="C4667" s="154" t="s">
        <v>2877</v>
      </c>
      <c r="D4667" s="145" t="s">
        <v>84</v>
      </c>
      <c r="E4667" s="14" t="s">
        <v>3389</v>
      </c>
      <c r="F4667" s="145" t="s">
        <v>2695</v>
      </c>
      <c r="G4667" s="146" t="s">
        <v>2709</v>
      </c>
      <c r="H4667" s="146" t="s">
        <v>2669</v>
      </c>
      <c r="I4667" s="153">
        <v>110230</v>
      </c>
      <c r="J4667" s="145" t="s">
        <v>84</v>
      </c>
    </row>
    <row r="4668" spans="1:11" ht="38.25" hidden="1" x14ac:dyDescent="0.2">
      <c r="A4668" s="88">
        <v>2820</v>
      </c>
      <c r="B4668" s="102">
        <v>1038062196</v>
      </c>
      <c r="C4668" s="114" t="s">
        <v>2603</v>
      </c>
      <c r="D4668" s="104" t="s">
        <v>1934</v>
      </c>
      <c r="E4668" s="132" t="s">
        <v>3388</v>
      </c>
      <c r="F4668" s="104" t="s">
        <v>3389</v>
      </c>
      <c r="G4668" s="104" t="s">
        <v>3389</v>
      </c>
      <c r="H4668" s="104" t="s">
        <v>3389</v>
      </c>
      <c r="I4668" s="104" t="s">
        <v>3389</v>
      </c>
      <c r="J4668" s="107" t="s">
        <v>54</v>
      </c>
      <c r="K4668" s="138" t="s">
        <v>278</v>
      </c>
    </row>
    <row r="4669" spans="1:11" ht="38.25" hidden="1" x14ac:dyDescent="0.2">
      <c r="A4669" s="88">
        <v>2821</v>
      </c>
      <c r="B4669" s="102">
        <v>1038094767</v>
      </c>
      <c r="C4669" s="114" t="s">
        <v>2545</v>
      </c>
      <c r="D4669" s="104" t="s">
        <v>2121</v>
      </c>
      <c r="E4669" s="132" t="s">
        <v>3388</v>
      </c>
      <c r="F4669" s="104" t="s">
        <v>3389</v>
      </c>
      <c r="G4669" s="104" t="s">
        <v>3389</v>
      </c>
      <c r="H4669" s="104" t="s">
        <v>3389</v>
      </c>
      <c r="I4669" s="104" t="s">
        <v>3389</v>
      </c>
      <c r="J4669" s="107" t="s">
        <v>54</v>
      </c>
      <c r="K4669" s="138" t="s">
        <v>278</v>
      </c>
    </row>
    <row r="4670" spans="1:11" hidden="1" x14ac:dyDescent="0.2">
      <c r="A4670" s="88">
        <v>515</v>
      </c>
      <c r="B4670" s="95">
        <v>1039022605</v>
      </c>
      <c r="C4670" s="124" t="s">
        <v>1850</v>
      </c>
      <c r="D4670" s="10" t="str">
        <f>VLOOKUP(B4670,[1]PLANTA!$A$2:$T$2334,20,0)</f>
        <v>JERICO</v>
      </c>
      <c r="E4670" s="100" t="s">
        <v>2651</v>
      </c>
      <c r="F4670" s="10" t="s">
        <v>2695</v>
      </c>
      <c r="G4670" s="11">
        <v>4044</v>
      </c>
      <c r="H4670" s="11">
        <v>14</v>
      </c>
      <c r="I4670" s="125">
        <v>110160</v>
      </c>
      <c r="J4670" s="94" t="s">
        <v>77</v>
      </c>
      <c r="K4670" s="136" t="s">
        <v>71</v>
      </c>
    </row>
    <row r="4671" spans="1:11" hidden="1" x14ac:dyDescent="0.2">
      <c r="A4671" s="1">
        <v>3480</v>
      </c>
      <c r="B4671" s="148">
        <v>1039022605</v>
      </c>
      <c r="C4671" s="154" t="s">
        <v>1850</v>
      </c>
      <c r="D4671" s="145" t="s">
        <v>77</v>
      </c>
      <c r="E4671" s="14" t="s">
        <v>3389</v>
      </c>
      <c r="F4671" s="145" t="s">
        <v>2695</v>
      </c>
      <c r="G4671" s="146">
        <v>4044</v>
      </c>
      <c r="H4671" s="146">
        <v>14</v>
      </c>
      <c r="I4671" s="153">
        <v>110160</v>
      </c>
      <c r="J4671" s="145" t="s">
        <v>77</v>
      </c>
    </row>
    <row r="4672" spans="1:11" hidden="1" x14ac:dyDescent="0.2">
      <c r="A4672" s="88">
        <v>520</v>
      </c>
      <c r="B4672" s="95">
        <v>1040039510</v>
      </c>
      <c r="C4672" s="124" t="s">
        <v>2862</v>
      </c>
      <c r="D4672" s="10" t="str">
        <f>VLOOKUP(B4672,[1]PLANTA!$A$2:$T$2334,20,0)</f>
        <v>LA CEJA</v>
      </c>
      <c r="E4672" s="100" t="s">
        <v>2651</v>
      </c>
      <c r="F4672" s="10" t="s">
        <v>2695</v>
      </c>
      <c r="G4672" s="11">
        <v>4044</v>
      </c>
      <c r="H4672" s="11">
        <v>11</v>
      </c>
      <c r="I4672" s="125">
        <v>110170</v>
      </c>
      <c r="J4672" s="94" t="s">
        <v>78</v>
      </c>
      <c r="K4672" s="136" t="s">
        <v>71</v>
      </c>
    </row>
    <row r="4673" spans="1:11" hidden="1" x14ac:dyDescent="0.2">
      <c r="A4673" s="1">
        <v>3485</v>
      </c>
      <c r="B4673" s="148">
        <v>1040039510</v>
      </c>
      <c r="C4673" s="154" t="s">
        <v>2862</v>
      </c>
      <c r="D4673" s="145" t="s">
        <v>78</v>
      </c>
      <c r="E4673" s="14" t="s">
        <v>3389</v>
      </c>
      <c r="F4673" s="145" t="s">
        <v>2695</v>
      </c>
      <c r="G4673" s="146">
        <v>4044</v>
      </c>
      <c r="H4673" s="146">
        <v>11</v>
      </c>
      <c r="I4673" s="153">
        <v>110170</v>
      </c>
      <c r="J4673" s="145" t="s">
        <v>78</v>
      </c>
    </row>
    <row r="4674" spans="1:11" hidden="1" x14ac:dyDescent="0.2">
      <c r="A4674" s="88">
        <v>679</v>
      </c>
      <c r="B4674" s="95">
        <v>1040356484</v>
      </c>
      <c r="C4674" s="124" t="s">
        <v>2911</v>
      </c>
      <c r="D4674" s="10" t="str">
        <f>VLOOKUP(B4674,[1]PLANTA!$A$2:$T$2334,20,0)</f>
        <v>APARTADO</v>
      </c>
      <c r="E4674" s="100" t="s">
        <v>2651</v>
      </c>
      <c r="F4674" s="10" t="s">
        <v>2652</v>
      </c>
      <c r="G4674" s="11" t="s">
        <v>2662</v>
      </c>
      <c r="H4674" s="11" t="s">
        <v>2663</v>
      </c>
      <c r="I4674" s="125">
        <v>120230</v>
      </c>
      <c r="J4674" s="94" t="s">
        <v>277</v>
      </c>
      <c r="K4674" s="136" t="s">
        <v>85</v>
      </c>
    </row>
    <row r="4675" spans="1:11" hidden="1" x14ac:dyDescent="0.2">
      <c r="A4675" s="1">
        <v>3643</v>
      </c>
      <c r="B4675" s="148">
        <v>1040356484</v>
      </c>
      <c r="C4675" s="154" t="s">
        <v>2911</v>
      </c>
      <c r="D4675" s="145" t="s">
        <v>277</v>
      </c>
      <c r="E4675" s="14" t="s">
        <v>3389</v>
      </c>
      <c r="F4675" s="145" t="s">
        <v>2652</v>
      </c>
      <c r="G4675" s="146" t="s">
        <v>2662</v>
      </c>
      <c r="H4675" s="146" t="s">
        <v>2663</v>
      </c>
      <c r="I4675" s="153">
        <v>120230</v>
      </c>
      <c r="J4675" s="145" t="s">
        <v>277</v>
      </c>
    </row>
    <row r="4676" spans="1:11" hidden="1" x14ac:dyDescent="0.2">
      <c r="A4676" s="88">
        <v>442</v>
      </c>
      <c r="B4676" s="95">
        <v>1040732235</v>
      </c>
      <c r="C4676" s="124" t="s">
        <v>2835</v>
      </c>
      <c r="D4676" s="10" t="str">
        <f>VLOOKUP(B4676,[1]PLANTA!$A$2:$T$2334,20,0)</f>
        <v>Grupo Jurídico Medellín Zona Sur</v>
      </c>
      <c r="E4676" s="100" t="s">
        <v>2651</v>
      </c>
      <c r="F4676" s="10" t="s">
        <v>2695</v>
      </c>
      <c r="G4676" s="11">
        <v>4044</v>
      </c>
      <c r="H4676" s="11">
        <v>11</v>
      </c>
      <c r="I4676" s="125">
        <v>110020</v>
      </c>
      <c r="J4676" s="94" t="s">
        <v>71</v>
      </c>
      <c r="K4676" s="136" t="s">
        <v>71</v>
      </c>
    </row>
    <row r="4677" spans="1:11" hidden="1" x14ac:dyDescent="0.2">
      <c r="A4677" s="1">
        <v>3412</v>
      </c>
      <c r="B4677" s="148">
        <v>1040732235</v>
      </c>
      <c r="C4677" s="154" t="s">
        <v>2835</v>
      </c>
      <c r="D4677" s="145" t="s">
        <v>3715</v>
      </c>
      <c r="E4677" s="14" t="s">
        <v>3389</v>
      </c>
      <c r="F4677" s="145" t="s">
        <v>2695</v>
      </c>
      <c r="G4677" s="146">
        <v>4044</v>
      </c>
      <c r="H4677" s="146">
        <v>11</v>
      </c>
      <c r="I4677" s="153">
        <v>110020</v>
      </c>
      <c r="J4677" s="145" t="s">
        <v>3715</v>
      </c>
    </row>
    <row r="4678" spans="1:11" hidden="1" x14ac:dyDescent="0.2">
      <c r="A4678" s="88">
        <v>435</v>
      </c>
      <c r="B4678" s="95">
        <v>1040732272</v>
      </c>
      <c r="C4678" s="124" t="s">
        <v>2833</v>
      </c>
      <c r="D4678" s="10" t="str">
        <f>VLOOKUP(B4678,[1]PLANTA!$A$2:$T$2334,20,0)</f>
        <v>Grupo Jurídico Medellín Zona Sur</v>
      </c>
      <c r="E4678" s="100" t="s">
        <v>2651</v>
      </c>
      <c r="F4678" s="10" t="s">
        <v>2695</v>
      </c>
      <c r="G4678" s="11">
        <v>4044</v>
      </c>
      <c r="H4678" s="11" t="s">
        <v>2726</v>
      </c>
      <c r="I4678" s="125">
        <v>110020</v>
      </c>
      <c r="J4678" s="94" t="s">
        <v>71</v>
      </c>
      <c r="K4678" s="136" t="s">
        <v>71</v>
      </c>
    </row>
    <row r="4679" spans="1:11" hidden="1" x14ac:dyDescent="0.2">
      <c r="A4679" s="1">
        <v>3405</v>
      </c>
      <c r="B4679" s="148">
        <v>1040732272</v>
      </c>
      <c r="C4679" s="154" t="s">
        <v>2833</v>
      </c>
      <c r="D4679" s="145" t="s">
        <v>3715</v>
      </c>
      <c r="E4679" s="14" t="s">
        <v>3389</v>
      </c>
      <c r="F4679" s="145" t="s">
        <v>2695</v>
      </c>
      <c r="G4679" s="146">
        <v>4044</v>
      </c>
      <c r="H4679" s="146" t="s">
        <v>2726</v>
      </c>
      <c r="I4679" s="153">
        <v>110020</v>
      </c>
      <c r="J4679" s="145" t="s">
        <v>3715</v>
      </c>
    </row>
    <row r="4680" spans="1:11" ht="25.5" hidden="1" x14ac:dyDescent="0.2">
      <c r="A4680" s="88">
        <v>2822</v>
      </c>
      <c r="B4680" s="105">
        <v>1042416953</v>
      </c>
      <c r="C4680" s="115" t="s">
        <v>2363</v>
      </c>
      <c r="D4680" s="104" t="s">
        <v>2107</v>
      </c>
      <c r="E4680" s="132" t="s">
        <v>3388</v>
      </c>
      <c r="F4680" s="104" t="s">
        <v>3389</v>
      </c>
      <c r="G4680" s="104" t="s">
        <v>3389</v>
      </c>
      <c r="H4680" s="104" t="s">
        <v>3389</v>
      </c>
      <c r="I4680" s="104" t="s">
        <v>3389</v>
      </c>
      <c r="J4680" s="104" t="s">
        <v>104</v>
      </c>
      <c r="K4680" s="138" t="s">
        <v>103</v>
      </c>
    </row>
    <row r="4681" spans="1:11" hidden="1" x14ac:dyDescent="0.2">
      <c r="A4681" s="88">
        <v>665</v>
      </c>
      <c r="B4681" s="95">
        <v>1042763867</v>
      </c>
      <c r="C4681" s="124" t="s">
        <v>2905</v>
      </c>
      <c r="D4681" s="10" t="str">
        <f>VLOOKUP(B4681,[1]PLANTA!$A$2:$T$2334,20,0)</f>
        <v>SANTA ROSA DE OSOS</v>
      </c>
      <c r="E4681" s="100" t="s">
        <v>2651</v>
      </c>
      <c r="F4681" s="10" t="s">
        <v>2695</v>
      </c>
      <c r="G4681" s="11" t="s">
        <v>2709</v>
      </c>
      <c r="H4681" s="11" t="s">
        <v>2669</v>
      </c>
      <c r="I4681" s="125">
        <v>120190</v>
      </c>
      <c r="J4681" s="94" t="s">
        <v>94</v>
      </c>
      <c r="K4681" s="136" t="s">
        <v>85</v>
      </c>
    </row>
    <row r="4682" spans="1:11" hidden="1" x14ac:dyDescent="0.2">
      <c r="A4682" s="1">
        <v>3629</v>
      </c>
      <c r="B4682" s="148">
        <v>1042763867</v>
      </c>
      <c r="C4682" s="154" t="s">
        <v>2905</v>
      </c>
      <c r="D4682" s="145" t="s">
        <v>94</v>
      </c>
      <c r="E4682" s="14" t="s">
        <v>3389</v>
      </c>
      <c r="F4682" s="145" t="s">
        <v>2695</v>
      </c>
      <c r="G4682" s="146" t="s">
        <v>2709</v>
      </c>
      <c r="H4682" s="146" t="s">
        <v>2669</v>
      </c>
      <c r="I4682" s="153">
        <v>120190</v>
      </c>
      <c r="J4682" s="145" t="s">
        <v>94</v>
      </c>
    </row>
    <row r="4683" spans="1:11" ht="25.5" hidden="1" x14ac:dyDescent="0.2">
      <c r="A4683" s="88">
        <v>2823</v>
      </c>
      <c r="B4683" s="102">
        <v>1042770477</v>
      </c>
      <c r="C4683" s="114" t="s">
        <v>2520</v>
      </c>
      <c r="D4683" s="104" t="s">
        <v>2268</v>
      </c>
      <c r="E4683" s="132" t="s">
        <v>3388</v>
      </c>
      <c r="F4683" s="104" t="s">
        <v>3389</v>
      </c>
      <c r="G4683" s="104" t="s">
        <v>3389</v>
      </c>
      <c r="H4683" s="104" t="s">
        <v>3389</v>
      </c>
      <c r="I4683" s="104" t="s">
        <v>3389</v>
      </c>
      <c r="J4683" s="104" t="s">
        <v>100</v>
      </c>
      <c r="K4683" s="137" t="s">
        <v>85</v>
      </c>
    </row>
    <row r="4684" spans="1:11" ht="25.5" hidden="1" x14ac:dyDescent="0.2">
      <c r="A4684" s="88">
        <v>2824</v>
      </c>
      <c r="B4684" s="105">
        <v>1042968308</v>
      </c>
      <c r="C4684" s="115" t="s">
        <v>2371</v>
      </c>
      <c r="D4684" s="104" t="s">
        <v>2372</v>
      </c>
      <c r="E4684" s="132" t="s">
        <v>3388</v>
      </c>
      <c r="F4684" s="104" t="s">
        <v>3389</v>
      </c>
      <c r="G4684" s="104" t="s">
        <v>3389</v>
      </c>
      <c r="H4684" s="104" t="s">
        <v>3389</v>
      </c>
      <c r="I4684" s="104" t="s">
        <v>3389</v>
      </c>
      <c r="J4684" s="104" t="s">
        <v>105</v>
      </c>
      <c r="K4684" s="138" t="s">
        <v>103</v>
      </c>
    </row>
    <row r="4685" spans="1:11" hidden="1" x14ac:dyDescent="0.2">
      <c r="A4685" s="88">
        <v>1246</v>
      </c>
      <c r="B4685" s="95">
        <v>1042999491</v>
      </c>
      <c r="C4685" s="124" t="s">
        <v>3067</v>
      </c>
      <c r="D4685" s="10" t="str">
        <f>VLOOKUP(B4685,[1]PLANTA!$A$2:$T$2334,20,0)</f>
        <v>Grupo Jurídico Bogotá Zona Centro</v>
      </c>
      <c r="E4685" s="100" t="s">
        <v>2651</v>
      </c>
      <c r="F4685" s="10" t="s">
        <v>2695</v>
      </c>
      <c r="G4685" s="11">
        <v>4044</v>
      </c>
      <c r="H4685" s="11">
        <v>16</v>
      </c>
      <c r="I4685" s="125">
        <v>220020</v>
      </c>
      <c r="J4685" s="94" t="s">
        <v>168</v>
      </c>
      <c r="K4685" s="136" t="s">
        <v>168</v>
      </c>
    </row>
    <row r="4686" spans="1:11" hidden="1" x14ac:dyDescent="0.2">
      <c r="A4686" s="1">
        <v>4188</v>
      </c>
      <c r="B4686" s="148">
        <v>1042999491</v>
      </c>
      <c r="C4686" s="154" t="s">
        <v>3067</v>
      </c>
      <c r="D4686" s="145" t="s">
        <v>3751</v>
      </c>
      <c r="E4686" s="14" t="s">
        <v>3389</v>
      </c>
      <c r="F4686" s="145" t="s">
        <v>2695</v>
      </c>
      <c r="G4686" s="146">
        <v>4044</v>
      </c>
      <c r="H4686" s="146">
        <v>16</v>
      </c>
      <c r="I4686" s="153">
        <v>220020</v>
      </c>
      <c r="J4686" s="145" t="s">
        <v>3751</v>
      </c>
    </row>
    <row r="4687" spans="1:11" ht="25.5" hidden="1" x14ac:dyDescent="0.2">
      <c r="A4687" s="88">
        <v>2825</v>
      </c>
      <c r="B4687" s="102">
        <v>1044425046</v>
      </c>
      <c r="C4687" s="114" t="s">
        <v>2617</v>
      </c>
      <c r="D4687" s="108" t="s">
        <v>1948</v>
      </c>
      <c r="E4687" s="132" t="s">
        <v>3388</v>
      </c>
      <c r="F4687" s="104" t="s">
        <v>3389</v>
      </c>
      <c r="G4687" s="104" t="s">
        <v>3389</v>
      </c>
      <c r="H4687" s="104" t="s">
        <v>3389</v>
      </c>
      <c r="I4687" s="104" t="s">
        <v>3389</v>
      </c>
      <c r="J4687" s="107" t="s">
        <v>54</v>
      </c>
      <c r="K4687" s="138" t="s">
        <v>278</v>
      </c>
    </row>
    <row r="4688" spans="1:11" ht="25.5" hidden="1" x14ac:dyDescent="0.2">
      <c r="A4688" s="88">
        <v>2826</v>
      </c>
      <c r="B4688" s="105">
        <v>1045047689</v>
      </c>
      <c r="C4688" s="115" t="s">
        <v>2040</v>
      </c>
      <c r="D4688" s="104" t="s">
        <v>2017</v>
      </c>
      <c r="E4688" s="132" t="s">
        <v>3388</v>
      </c>
      <c r="F4688" s="104" t="s">
        <v>3389</v>
      </c>
      <c r="G4688" s="104" t="s">
        <v>3389</v>
      </c>
      <c r="H4688" s="104" t="s">
        <v>3389</v>
      </c>
      <c r="I4688" s="104" t="s">
        <v>3389</v>
      </c>
      <c r="J4688" s="107" t="s">
        <v>71</v>
      </c>
      <c r="K4688" s="137" t="s">
        <v>71</v>
      </c>
    </row>
    <row r="4689" spans="1:11" hidden="1" x14ac:dyDescent="0.2">
      <c r="A4689" s="88">
        <v>559</v>
      </c>
      <c r="B4689" s="95">
        <v>1045047910</v>
      </c>
      <c r="C4689" s="124" t="s">
        <v>2875</v>
      </c>
      <c r="D4689" s="10" t="str">
        <f>VLOOKUP(B4689,[1]PLANTA!$A$2:$T$2334,20,0)</f>
        <v>TAMESIS</v>
      </c>
      <c r="E4689" s="100" t="s">
        <v>2651</v>
      </c>
      <c r="F4689" s="10" t="s">
        <v>2695</v>
      </c>
      <c r="G4689" s="11">
        <v>4044</v>
      </c>
      <c r="H4689" s="11">
        <v>12</v>
      </c>
      <c r="I4689" s="125">
        <v>110220</v>
      </c>
      <c r="J4689" s="94" t="s">
        <v>83</v>
      </c>
      <c r="K4689" s="136" t="s">
        <v>71</v>
      </c>
    </row>
    <row r="4690" spans="1:11" hidden="1" x14ac:dyDescent="0.2">
      <c r="A4690" s="1">
        <v>3520</v>
      </c>
      <c r="B4690" s="148">
        <v>1045047910</v>
      </c>
      <c r="C4690" s="154" t="s">
        <v>2875</v>
      </c>
      <c r="D4690" s="145" t="s">
        <v>83</v>
      </c>
      <c r="E4690" s="14" t="s">
        <v>3389</v>
      </c>
      <c r="F4690" s="145" t="s">
        <v>2695</v>
      </c>
      <c r="G4690" s="146">
        <v>4044</v>
      </c>
      <c r="H4690" s="146">
        <v>12</v>
      </c>
      <c r="I4690" s="153">
        <v>110220</v>
      </c>
      <c r="J4690" s="145" t="s">
        <v>83</v>
      </c>
    </row>
    <row r="4691" spans="1:11" hidden="1" x14ac:dyDescent="0.2">
      <c r="A4691" s="88">
        <v>702</v>
      </c>
      <c r="B4691" s="95">
        <v>1045106635</v>
      </c>
      <c r="C4691" s="124" t="s">
        <v>2920</v>
      </c>
      <c r="D4691" s="10" t="str">
        <f>VLOOKUP(B4691,[1]PLANTA!$A$2:$T$2334,20,0)</f>
        <v>YOLOMBO</v>
      </c>
      <c r="E4691" s="100" t="s">
        <v>2651</v>
      </c>
      <c r="F4691" s="10" t="s">
        <v>2695</v>
      </c>
      <c r="G4691" s="11">
        <v>4044</v>
      </c>
      <c r="H4691" s="11">
        <v>11</v>
      </c>
      <c r="I4691" s="125">
        <v>120270</v>
      </c>
      <c r="J4691" s="94" t="s">
        <v>101</v>
      </c>
      <c r="K4691" s="136" t="s">
        <v>85</v>
      </c>
    </row>
    <row r="4692" spans="1:11" hidden="1" x14ac:dyDescent="0.2">
      <c r="A4692" s="1">
        <v>3666</v>
      </c>
      <c r="B4692" s="148">
        <v>1045106635</v>
      </c>
      <c r="C4692" s="154" t="s">
        <v>2920</v>
      </c>
      <c r="D4692" s="145" t="s">
        <v>101</v>
      </c>
      <c r="E4692" s="14" t="s">
        <v>3389</v>
      </c>
      <c r="F4692" s="145" t="s">
        <v>2695</v>
      </c>
      <c r="G4692" s="146">
        <v>4044</v>
      </c>
      <c r="H4692" s="146">
        <v>11</v>
      </c>
      <c r="I4692" s="153">
        <v>120270</v>
      </c>
      <c r="J4692" s="145" t="s">
        <v>101</v>
      </c>
    </row>
    <row r="4693" spans="1:11" ht="25.5" hidden="1" x14ac:dyDescent="0.2">
      <c r="A4693" s="88">
        <v>2827</v>
      </c>
      <c r="B4693" s="105">
        <v>1047365784</v>
      </c>
      <c r="C4693" s="115" t="s">
        <v>2257</v>
      </c>
      <c r="D4693" s="104" t="s">
        <v>1982</v>
      </c>
      <c r="E4693" s="132" t="s">
        <v>3388</v>
      </c>
      <c r="F4693" s="104" t="s">
        <v>3389</v>
      </c>
      <c r="G4693" s="104" t="s">
        <v>3389</v>
      </c>
      <c r="H4693" s="104" t="s">
        <v>3389</v>
      </c>
      <c r="I4693" s="104" t="s">
        <v>3389</v>
      </c>
      <c r="J4693" s="107" t="s">
        <v>106</v>
      </c>
      <c r="K4693" s="137" t="s">
        <v>74</v>
      </c>
    </row>
    <row r="4694" spans="1:11" hidden="1" x14ac:dyDescent="0.2">
      <c r="A4694" s="88">
        <v>766</v>
      </c>
      <c r="B4694" s="95">
        <v>1047365876</v>
      </c>
      <c r="C4694" s="124" t="s">
        <v>2942</v>
      </c>
      <c r="D4694" s="10" t="str">
        <f>VLOOKUP(B4694,[1]PLANTA!$A$2:$T$2334,20,0)</f>
        <v>Grupo Jurídico CARTAGENA</v>
      </c>
      <c r="E4694" s="100" t="s">
        <v>2651</v>
      </c>
      <c r="F4694" s="10" t="s">
        <v>2652</v>
      </c>
      <c r="G4694" s="11">
        <v>2044</v>
      </c>
      <c r="H4694" s="11">
        <v>10</v>
      </c>
      <c r="I4694" s="125">
        <v>140020</v>
      </c>
      <c r="J4694" s="94" t="s">
        <v>106</v>
      </c>
      <c r="K4694" s="136" t="s">
        <v>74</v>
      </c>
    </row>
    <row r="4695" spans="1:11" hidden="1" x14ac:dyDescent="0.2">
      <c r="A4695" s="1">
        <v>3727</v>
      </c>
      <c r="B4695" s="148">
        <v>1047365876</v>
      </c>
      <c r="C4695" s="154" t="s">
        <v>2942</v>
      </c>
      <c r="D4695" s="145" t="s">
        <v>3726</v>
      </c>
      <c r="E4695" s="14" t="s">
        <v>3389</v>
      </c>
      <c r="F4695" s="145" t="s">
        <v>2652</v>
      </c>
      <c r="G4695" s="146">
        <v>2044</v>
      </c>
      <c r="H4695" s="146">
        <v>10</v>
      </c>
      <c r="I4695" s="153">
        <v>140020</v>
      </c>
      <c r="J4695" s="145" t="s">
        <v>3726</v>
      </c>
    </row>
    <row r="4696" spans="1:11" hidden="1" x14ac:dyDescent="0.2">
      <c r="A4696" s="1">
        <v>3333</v>
      </c>
      <c r="B4696" s="148">
        <v>1047380132</v>
      </c>
      <c r="C4696" s="154" t="s">
        <v>3528</v>
      </c>
      <c r="D4696" s="145" t="s">
        <v>3707</v>
      </c>
      <c r="E4696" s="14" t="s">
        <v>3389</v>
      </c>
      <c r="F4696" s="145" t="s">
        <v>2652</v>
      </c>
      <c r="G4696" s="146">
        <v>2044</v>
      </c>
      <c r="H4696" s="146">
        <v>10</v>
      </c>
      <c r="I4696" s="153">
        <v>11100</v>
      </c>
      <c r="J4696" s="145" t="s">
        <v>3707</v>
      </c>
    </row>
    <row r="4697" spans="1:11" ht="25.5" hidden="1" x14ac:dyDescent="0.2">
      <c r="A4697" s="88">
        <v>2828</v>
      </c>
      <c r="B4697" s="105">
        <v>1048270901</v>
      </c>
      <c r="C4697" s="115" t="s">
        <v>2273</v>
      </c>
      <c r="D4697" s="104" t="s">
        <v>2107</v>
      </c>
      <c r="E4697" s="132" t="s">
        <v>3388</v>
      </c>
      <c r="F4697" s="104" t="s">
        <v>3389</v>
      </c>
      <c r="G4697" s="104" t="s">
        <v>3389</v>
      </c>
      <c r="H4697" s="104" t="s">
        <v>3389</v>
      </c>
      <c r="I4697" s="104" t="s">
        <v>3389</v>
      </c>
      <c r="J4697" s="104" t="s">
        <v>104</v>
      </c>
      <c r="K4697" s="138" t="s">
        <v>103</v>
      </c>
    </row>
    <row r="4698" spans="1:11" hidden="1" x14ac:dyDescent="0.2">
      <c r="A4698" s="88">
        <v>844</v>
      </c>
      <c r="B4698" s="95">
        <v>1049412232</v>
      </c>
      <c r="C4698" s="124" t="s">
        <v>1851</v>
      </c>
      <c r="D4698" s="10" t="str">
        <f>VLOOKUP(B4698,[1]PLANTA!$A$2:$T$2334,20,0)</f>
        <v>EL COCUY</v>
      </c>
      <c r="E4698" s="100" t="s">
        <v>2651</v>
      </c>
      <c r="F4698" s="10" t="s">
        <v>2695</v>
      </c>
      <c r="G4698" s="11">
        <v>4044</v>
      </c>
      <c r="H4698" s="11">
        <v>12</v>
      </c>
      <c r="I4698" s="125">
        <v>150130</v>
      </c>
      <c r="J4698" s="94" t="s">
        <v>114</v>
      </c>
      <c r="K4698" s="136" t="s">
        <v>110</v>
      </c>
    </row>
    <row r="4699" spans="1:11" hidden="1" x14ac:dyDescent="0.2">
      <c r="A4699" s="1">
        <v>3807</v>
      </c>
      <c r="B4699" s="148">
        <v>1049412232</v>
      </c>
      <c r="C4699" s="154" t="s">
        <v>1851</v>
      </c>
      <c r="D4699" s="145" t="s">
        <v>114</v>
      </c>
      <c r="E4699" s="14" t="s">
        <v>3389</v>
      </c>
      <c r="F4699" s="145" t="s">
        <v>2695</v>
      </c>
      <c r="G4699" s="146">
        <v>4044</v>
      </c>
      <c r="H4699" s="146">
        <v>12</v>
      </c>
      <c r="I4699" s="153">
        <v>150130</v>
      </c>
      <c r="J4699" s="145" t="s">
        <v>114</v>
      </c>
    </row>
    <row r="4700" spans="1:11" ht="25.5" hidden="1" x14ac:dyDescent="0.2">
      <c r="A4700" s="88">
        <v>2829</v>
      </c>
      <c r="B4700" s="105">
        <v>1049602541</v>
      </c>
      <c r="C4700" s="115" t="s">
        <v>2416</v>
      </c>
      <c r="D4700" s="104" t="s">
        <v>2181</v>
      </c>
      <c r="E4700" s="132" t="s">
        <v>3388</v>
      </c>
      <c r="F4700" s="104" t="s">
        <v>3389</v>
      </c>
      <c r="G4700" s="104" t="s">
        <v>3389</v>
      </c>
      <c r="H4700" s="104" t="s">
        <v>3389</v>
      </c>
      <c r="I4700" s="104" t="s">
        <v>3389</v>
      </c>
      <c r="J4700" s="107" t="s">
        <v>112</v>
      </c>
      <c r="K4700" s="137" t="s">
        <v>110</v>
      </c>
    </row>
    <row r="4701" spans="1:11" ht="25.5" hidden="1" x14ac:dyDescent="0.2">
      <c r="A4701" s="88">
        <v>2830</v>
      </c>
      <c r="B4701" s="102">
        <v>1049615253</v>
      </c>
      <c r="C4701" s="114" t="s">
        <v>2488</v>
      </c>
      <c r="D4701" s="104" t="s">
        <v>2489</v>
      </c>
      <c r="E4701" s="132" t="s">
        <v>3388</v>
      </c>
      <c r="F4701" s="104" t="s">
        <v>3389</v>
      </c>
      <c r="G4701" s="104" t="s">
        <v>3389</v>
      </c>
      <c r="H4701" s="104" t="s">
        <v>3389</v>
      </c>
      <c r="I4701" s="104" t="s">
        <v>3389</v>
      </c>
      <c r="J4701" s="104" t="s">
        <v>120</v>
      </c>
      <c r="K4701" s="137" t="s">
        <v>110</v>
      </c>
    </row>
    <row r="4702" spans="1:11" hidden="1" x14ac:dyDescent="0.2">
      <c r="A4702" s="88">
        <v>854</v>
      </c>
      <c r="B4702" s="95">
        <v>1049618281</v>
      </c>
      <c r="C4702" s="124" t="s">
        <v>2966</v>
      </c>
      <c r="D4702" s="10" t="str">
        <f>VLOOKUP(B4702,[1]PLANTA!$A$2:$T$2334,20,0)</f>
        <v>MIRAFLORES</v>
      </c>
      <c r="E4702" s="100" t="s">
        <v>2651</v>
      </c>
      <c r="F4702" s="10" t="s">
        <v>2652</v>
      </c>
      <c r="G4702" s="11" t="s">
        <v>2662</v>
      </c>
      <c r="H4702" s="11" t="s">
        <v>2663</v>
      </c>
      <c r="I4702" s="125">
        <v>150160</v>
      </c>
      <c r="J4702" s="94" t="s">
        <v>117</v>
      </c>
      <c r="K4702" s="136" t="s">
        <v>110</v>
      </c>
    </row>
    <row r="4703" spans="1:11" hidden="1" x14ac:dyDescent="0.2">
      <c r="A4703" s="1">
        <v>3784</v>
      </c>
      <c r="B4703" s="148">
        <v>1049618281</v>
      </c>
      <c r="C4703" s="154" t="s">
        <v>2966</v>
      </c>
      <c r="D4703" s="145" t="s">
        <v>3729</v>
      </c>
      <c r="E4703" s="14" t="s">
        <v>3389</v>
      </c>
      <c r="F4703" s="145" t="s">
        <v>2652</v>
      </c>
      <c r="G4703" s="146" t="s">
        <v>2662</v>
      </c>
      <c r="H4703" s="146" t="s">
        <v>2663</v>
      </c>
      <c r="I4703" s="153">
        <v>150020</v>
      </c>
      <c r="J4703" s="145" t="s">
        <v>3729</v>
      </c>
    </row>
    <row r="4704" spans="1:11" ht="38.25" hidden="1" x14ac:dyDescent="0.2">
      <c r="A4704" s="88">
        <v>2831</v>
      </c>
      <c r="B4704" s="105">
        <v>1050543428</v>
      </c>
      <c r="C4704" s="115" t="s">
        <v>2238</v>
      </c>
      <c r="D4704" s="108" t="s">
        <v>1995</v>
      </c>
      <c r="E4704" s="132" t="s">
        <v>3388</v>
      </c>
      <c r="F4704" s="104" t="s">
        <v>3389</v>
      </c>
      <c r="G4704" s="104" t="s">
        <v>3389</v>
      </c>
      <c r="H4704" s="104" t="s">
        <v>3389</v>
      </c>
      <c r="I4704" s="104" t="s">
        <v>3389</v>
      </c>
      <c r="J4704" s="104" t="s">
        <v>168</v>
      </c>
      <c r="K4704" s="138" t="s">
        <v>168</v>
      </c>
    </row>
    <row r="4705" spans="1:11" hidden="1" x14ac:dyDescent="0.2">
      <c r="A4705" s="88">
        <v>2227</v>
      </c>
      <c r="B4705" s="95">
        <v>1052388386</v>
      </c>
      <c r="C4705" s="124" t="s">
        <v>3344</v>
      </c>
      <c r="D4705" s="10" t="str">
        <f>VLOOKUP(B4705,[1]PLANTA!$A$2:$T$2334,20,0)</f>
        <v>YOPAL</v>
      </c>
      <c r="E4705" s="100" t="s">
        <v>2651</v>
      </c>
      <c r="F4705" s="10" t="s">
        <v>2695</v>
      </c>
      <c r="G4705" s="11">
        <v>4044</v>
      </c>
      <c r="H4705" s="11">
        <v>11</v>
      </c>
      <c r="I4705" s="125">
        <v>400000</v>
      </c>
      <c r="J4705" s="94" t="s">
        <v>140</v>
      </c>
      <c r="K4705" s="136" t="s">
        <v>139</v>
      </c>
    </row>
    <row r="4706" spans="1:11" hidden="1" x14ac:dyDescent="0.2">
      <c r="A4706" s="1">
        <v>5107</v>
      </c>
      <c r="B4706" s="148">
        <v>1052388386</v>
      </c>
      <c r="C4706" s="154" t="s">
        <v>3344</v>
      </c>
      <c r="D4706" s="145" t="s">
        <v>140</v>
      </c>
      <c r="E4706" s="14" t="s">
        <v>3389</v>
      </c>
      <c r="F4706" s="145" t="s">
        <v>2695</v>
      </c>
      <c r="G4706" s="146">
        <v>4044</v>
      </c>
      <c r="H4706" s="146">
        <v>11</v>
      </c>
      <c r="I4706" s="153">
        <v>400000</v>
      </c>
      <c r="J4706" s="145" t="s">
        <v>140</v>
      </c>
    </row>
    <row r="4707" spans="1:11" hidden="1" x14ac:dyDescent="0.2">
      <c r="A4707" s="88">
        <v>2287</v>
      </c>
      <c r="B4707" s="95">
        <v>1053765238</v>
      </c>
      <c r="C4707" s="124" t="s">
        <v>1912</v>
      </c>
      <c r="D4707" s="10" t="str">
        <f>VLOOKUP(B4707,[1]PLANTA_TEMPORAL!$A$2:$T$2334,20,0)</f>
        <v>Superintendencia Delegada Protección, Restitución y Formalización de Tierras</v>
      </c>
      <c r="E4707" s="100" t="s">
        <v>3364</v>
      </c>
      <c r="F4707" s="10" t="s">
        <v>2654</v>
      </c>
      <c r="G4707" s="11" t="s">
        <v>2723</v>
      </c>
      <c r="H4707" s="11" t="s">
        <v>2735</v>
      </c>
      <c r="I4707" s="125">
        <v>17000</v>
      </c>
      <c r="J4707" s="94" t="s">
        <v>54</v>
      </c>
      <c r="K4707" s="136" t="s">
        <v>3358</v>
      </c>
    </row>
    <row r="4708" spans="1:11" hidden="1" x14ac:dyDescent="0.2">
      <c r="A4708" s="88">
        <v>930</v>
      </c>
      <c r="B4708" s="95">
        <v>1054543605</v>
      </c>
      <c r="C4708" s="124" t="s">
        <v>2983</v>
      </c>
      <c r="D4708" s="10" t="str">
        <f>VLOOKUP(B4708,[1]PLANTA!$A$2:$T$2334,20,0)</f>
        <v>LA DORADA</v>
      </c>
      <c r="E4708" s="100" t="s">
        <v>2651</v>
      </c>
      <c r="F4708" s="10" t="s">
        <v>2695</v>
      </c>
      <c r="G4708" s="11">
        <v>4044</v>
      </c>
      <c r="H4708" s="11">
        <v>14</v>
      </c>
      <c r="I4708" s="125">
        <v>160130</v>
      </c>
      <c r="J4708" s="94" t="s">
        <v>129</v>
      </c>
      <c r="K4708" s="136" t="s">
        <v>125</v>
      </c>
    </row>
    <row r="4709" spans="1:11" hidden="1" x14ac:dyDescent="0.2">
      <c r="A4709" s="1">
        <v>3888</v>
      </c>
      <c r="B4709" s="148">
        <v>1054543605</v>
      </c>
      <c r="C4709" s="154" t="s">
        <v>2983</v>
      </c>
      <c r="D4709" s="145" t="s">
        <v>129</v>
      </c>
      <c r="E4709" s="14" t="s">
        <v>3389</v>
      </c>
      <c r="F4709" s="145" t="s">
        <v>2695</v>
      </c>
      <c r="G4709" s="146">
        <v>4044</v>
      </c>
      <c r="H4709" s="146">
        <v>14</v>
      </c>
      <c r="I4709" s="153">
        <v>160130</v>
      </c>
      <c r="J4709" s="145" t="s">
        <v>129</v>
      </c>
    </row>
    <row r="4710" spans="1:11" hidden="1" x14ac:dyDescent="0.2">
      <c r="A4710" s="88">
        <v>2041</v>
      </c>
      <c r="B4710" s="95">
        <v>1054548131</v>
      </c>
      <c r="C4710" s="124" t="s">
        <v>3294</v>
      </c>
      <c r="D4710" s="10" t="str">
        <f>VLOOKUP(B4710,[1]PLANTA!$A$2:$T$2334,20,0)</f>
        <v>LIBANO</v>
      </c>
      <c r="E4710" s="100" t="s">
        <v>2651</v>
      </c>
      <c r="F4710" s="10" t="s">
        <v>2695</v>
      </c>
      <c r="G4710" s="11">
        <v>4044</v>
      </c>
      <c r="H4710" s="11">
        <v>12</v>
      </c>
      <c r="I4710" s="125">
        <v>360190</v>
      </c>
      <c r="J4710" s="94" t="s">
        <v>260</v>
      </c>
      <c r="K4710" s="136" t="s">
        <v>251</v>
      </c>
    </row>
    <row r="4711" spans="1:11" hidden="1" x14ac:dyDescent="0.2">
      <c r="A4711" s="1">
        <v>4928</v>
      </c>
      <c r="B4711" s="148">
        <v>1054548131</v>
      </c>
      <c r="C4711" s="154" t="s">
        <v>3294</v>
      </c>
      <c r="D4711" s="145" t="s">
        <v>260</v>
      </c>
      <c r="E4711" s="14" t="s">
        <v>3389</v>
      </c>
      <c r="F4711" s="145" t="s">
        <v>2695</v>
      </c>
      <c r="G4711" s="146">
        <v>4044</v>
      </c>
      <c r="H4711" s="146">
        <v>12</v>
      </c>
      <c r="I4711" s="153">
        <v>360190</v>
      </c>
      <c r="J4711" s="145" t="s">
        <v>260</v>
      </c>
    </row>
    <row r="4712" spans="1:11" hidden="1" x14ac:dyDescent="0.2">
      <c r="A4712" s="1">
        <v>3880</v>
      </c>
      <c r="B4712" s="148">
        <v>1055834285</v>
      </c>
      <c r="C4712" s="154" t="s">
        <v>3562</v>
      </c>
      <c r="D4712" s="145" t="s">
        <v>127</v>
      </c>
      <c r="E4712" s="14" t="s">
        <v>3389</v>
      </c>
      <c r="F4712" s="145" t="s">
        <v>2695</v>
      </c>
      <c r="G4712" s="146">
        <v>4044</v>
      </c>
      <c r="H4712" s="146">
        <v>11</v>
      </c>
      <c r="I4712" s="153">
        <v>160110</v>
      </c>
      <c r="J4712" s="145" t="s">
        <v>127</v>
      </c>
    </row>
    <row r="4713" spans="1:11" hidden="1" x14ac:dyDescent="0.2">
      <c r="A4713" s="88">
        <v>908</v>
      </c>
      <c r="B4713" s="95">
        <v>1057304406</v>
      </c>
      <c r="C4713" s="124" t="s">
        <v>1852</v>
      </c>
      <c r="D4713" s="10" t="str">
        <f>VLOOKUP(B4713,[1]PLANTA!$A$2:$T$2334,20,0)</f>
        <v>Grupo Jurídico Manizales</v>
      </c>
      <c r="E4713" s="100" t="s">
        <v>2651</v>
      </c>
      <c r="F4713" s="10" t="s">
        <v>2695</v>
      </c>
      <c r="G4713" s="11">
        <v>4044</v>
      </c>
      <c r="H4713" s="11">
        <v>12</v>
      </c>
      <c r="I4713" s="125">
        <v>160020</v>
      </c>
      <c r="J4713" s="94" t="s">
        <v>126</v>
      </c>
      <c r="K4713" s="136" t="s">
        <v>125</v>
      </c>
    </row>
    <row r="4714" spans="1:11" hidden="1" x14ac:dyDescent="0.2">
      <c r="A4714" s="1">
        <v>3867</v>
      </c>
      <c r="B4714" s="148">
        <v>1057304406</v>
      </c>
      <c r="C4714" s="154" t="s">
        <v>1852</v>
      </c>
      <c r="D4714" s="145" t="s">
        <v>3732</v>
      </c>
      <c r="E4714" s="14" t="s">
        <v>3389</v>
      </c>
      <c r="F4714" s="145" t="s">
        <v>2695</v>
      </c>
      <c r="G4714" s="146">
        <v>4044</v>
      </c>
      <c r="H4714" s="146">
        <v>12</v>
      </c>
      <c r="I4714" s="153">
        <v>160020</v>
      </c>
      <c r="J4714" s="145" t="s">
        <v>3732</v>
      </c>
    </row>
    <row r="4715" spans="1:11" ht="25.5" hidden="1" x14ac:dyDescent="0.2">
      <c r="A4715" s="88">
        <v>2832</v>
      </c>
      <c r="B4715" s="105">
        <v>1057579410</v>
      </c>
      <c r="C4715" s="115" t="s">
        <v>2220</v>
      </c>
      <c r="D4715" s="104" t="s">
        <v>2221</v>
      </c>
      <c r="E4715" s="132" t="s">
        <v>3388</v>
      </c>
      <c r="F4715" s="104" t="s">
        <v>3389</v>
      </c>
      <c r="G4715" s="104" t="s">
        <v>3389</v>
      </c>
      <c r="H4715" s="104" t="s">
        <v>3389</v>
      </c>
      <c r="I4715" s="104" t="s">
        <v>3389</v>
      </c>
      <c r="J4715" s="107" t="s">
        <v>124</v>
      </c>
      <c r="K4715" s="137" t="s">
        <v>110</v>
      </c>
    </row>
    <row r="4716" spans="1:11" hidden="1" x14ac:dyDescent="0.2">
      <c r="A4716" s="88">
        <v>1003</v>
      </c>
      <c r="B4716" s="95">
        <v>1059444677</v>
      </c>
      <c r="C4716" s="124" t="s">
        <v>1853</v>
      </c>
      <c r="D4716" s="10" t="str">
        <f>VLOOKUP(B4716,[1]PLANTA!$A$2:$T$2334,20,0)</f>
        <v>GUAPI</v>
      </c>
      <c r="E4716" s="100" t="s">
        <v>2651</v>
      </c>
      <c r="F4716" s="10" t="s">
        <v>2695</v>
      </c>
      <c r="G4716" s="11">
        <v>4044</v>
      </c>
      <c r="H4716" s="11">
        <v>11</v>
      </c>
      <c r="I4716" s="125">
        <v>180130</v>
      </c>
      <c r="J4716" s="94" t="s">
        <v>146</v>
      </c>
      <c r="K4716" s="136" t="s">
        <v>143</v>
      </c>
    </row>
    <row r="4717" spans="1:11" hidden="1" x14ac:dyDescent="0.2">
      <c r="A4717" s="1">
        <v>3952</v>
      </c>
      <c r="B4717" s="148">
        <v>1059444677</v>
      </c>
      <c r="C4717" s="154" t="s">
        <v>1853</v>
      </c>
      <c r="D4717" s="145" t="s">
        <v>146</v>
      </c>
      <c r="E4717" s="14" t="s">
        <v>3389</v>
      </c>
      <c r="F4717" s="145" t="s">
        <v>2695</v>
      </c>
      <c r="G4717" s="146">
        <v>4044</v>
      </c>
      <c r="H4717" s="146">
        <v>11</v>
      </c>
      <c r="I4717" s="153">
        <v>180130</v>
      </c>
      <c r="J4717" s="145" t="s">
        <v>146</v>
      </c>
    </row>
    <row r="4718" spans="1:11" hidden="1" x14ac:dyDescent="0.2">
      <c r="A4718" s="88">
        <v>985</v>
      </c>
      <c r="B4718" s="95">
        <v>1062077201</v>
      </c>
      <c r="C4718" s="124" t="s">
        <v>3006</v>
      </c>
      <c r="D4718" s="10" t="str">
        <f>VLOOKUP(B4718,[1]PLANTA!$A$2:$T$2334,20,0)</f>
        <v>Grupo Jurídico POPAYAN</v>
      </c>
      <c r="E4718" s="100" t="s">
        <v>2651</v>
      </c>
      <c r="F4718" s="10" t="s">
        <v>2695</v>
      </c>
      <c r="G4718" s="11">
        <v>4044</v>
      </c>
      <c r="H4718" s="11">
        <v>11</v>
      </c>
      <c r="I4718" s="125">
        <v>180020</v>
      </c>
      <c r="J4718" s="94" t="s">
        <v>144</v>
      </c>
      <c r="K4718" s="136" t="s">
        <v>143</v>
      </c>
    </row>
    <row r="4719" spans="1:11" hidden="1" x14ac:dyDescent="0.2">
      <c r="A4719" s="1">
        <v>3938</v>
      </c>
      <c r="B4719" s="148">
        <v>1062077201</v>
      </c>
      <c r="C4719" s="154" t="s">
        <v>3006</v>
      </c>
      <c r="D4719" s="145" t="s">
        <v>3738</v>
      </c>
      <c r="E4719" s="14" t="s">
        <v>3389</v>
      </c>
      <c r="F4719" s="145" t="s">
        <v>2695</v>
      </c>
      <c r="G4719" s="146">
        <v>4044</v>
      </c>
      <c r="H4719" s="146">
        <v>11</v>
      </c>
      <c r="I4719" s="153">
        <v>180020</v>
      </c>
      <c r="J4719" s="145" t="s">
        <v>3738</v>
      </c>
    </row>
    <row r="4720" spans="1:11" hidden="1" x14ac:dyDescent="0.2">
      <c r="A4720" s="88">
        <v>806</v>
      </c>
      <c r="B4720" s="95">
        <v>1063480022</v>
      </c>
      <c r="C4720" s="124" t="s">
        <v>1854</v>
      </c>
      <c r="D4720" s="10" t="str">
        <f>VLOOKUP(B4720,[1]PLANTA!$A$2:$T$2334,20,0)</f>
        <v>MOMPOS</v>
      </c>
      <c r="E4720" s="100" t="s">
        <v>2651</v>
      </c>
      <c r="F4720" s="10" t="s">
        <v>2695</v>
      </c>
      <c r="G4720" s="11">
        <v>4044</v>
      </c>
      <c r="H4720" s="11">
        <v>11</v>
      </c>
      <c r="I4720" s="125">
        <v>140130</v>
      </c>
      <c r="J4720" s="94" t="s">
        <v>108</v>
      </c>
      <c r="K4720" s="136" t="s">
        <v>74</v>
      </c>
    </row>
    <row r="4721" spans="1:11" hidden="1" x14ac:dyDescent="0.2">
      <c r="A4721" s="1">
        <v>3769</v>
      </c>
      <c r="B4721" s="148">
        <v>1063480022</v>
      </c>
      <c r="C4721" s="154" t="s">
        <v>1854</v>
      </c>
      <c r="D4721" s="145" t="s">
        <v>108</v>
      </c>
      <c r="E4721" s="14" t="s">
        <v>3389</v>
      </c>
      <c r="F4721" s="145" t="s">
        <v>2695</v>
      </c>
      <c r="G4721" s="146">
        <v>4044</v>
      </c>
      <c r="H4721" s="146">
        <v>11</v>
      </c>
      <c r="I4721" s="153">
        <v>140130</v>
      </c>
      <c r="J4721" s="145" t="s">
        <v>108</v>
      </c>
    </row>
    <row r="4722" spans="1:11" ht="25.5" hidden="1" x14ac:dyDescent="0.2">
      <c r="A4722" s="88">
        <v>2833</v>
      </c>
      <c r="B4722" s="102">
        <v>1063955920</v>
      </c>
      <c r="C4722" s="114" t="s">
        <v>2475</v>
      </c>
      <c r="D4722" s="108" t="s">
        <v>1951</v>
      </c>
      <c r="E4722" s="132" t="s">
        <v>3388</v>
      </c>
      <c r="F4722" s="104" t="s">
        <v>3389</v>
      </c>
      <c r="G4722" s="104" t="s">
        <v>3389</v>
      </c>
      <c r="H4722" s="104" t="s">
        <v>3389</v>
      </c>
      <c r="I4722" s="104" t="s">
        <v>3389</v>
      </c>
      <c r="J4722" s="107" t="s">
        <v>54</v>
      </c>
      <c r="K4722" s="138" t="s">
        <v>278</v>
      </c>
    </row>
    <row r="4723" spans="1:11" ht="25.5" hidden="1" x14ac:dyDescent="0.2">
      <c r="A4723" s="88">
        <v>2834</v>
      </c>
      <c r="B4723" s="105">
        <v>1064980849</v>
      </c>
      <c r="C4723" s="115" t="s">
        <v>2391</v>
      </c>
      <c r="D4723" s="104" t="s">
        <v>2392</v>
      </c>
      <c r="E4723" s="132" t="s">
        <v>3388</v>
      </c>
      <c r="F4723" s="104" t="s">
        <v>3389</v>
      </c>
      <c r="G4723" s="104" t="s">
        <v>3389</v>
      </c>
      <c r="H4723" s="104" t="s">
        <v>3389</v>
      </c>
      <c r="I4723" s="104" t="s">
        <v>3389</v>
      </c>
      <c r="J4723" s="107" t="s">
        <v>157</v>
      </c>
      <c r="K4723" s="137" t="s">
        <v>154</v>
      </c>
    </row>
    <row r="4724" spans="1:11" hidden="1" x14ac:dyDescent="0.2">
      <c r="A4724" s="88">
        <v>1083</v>
      </c>
      <c r="B4724" s="95">
        <v>1064987274</v>
      </c>
      <c r="C4724" s="124" t="s">
        <v>3030</v>
      </c>
      <c r="D4724" s="10" t="str">
        <f>VLOOKUP(B4724,[1]PLANTA!$A$2:$T$2334,20,0)</f>
        <v>CERETE</v>
      </c>
      <c r="E4724" s="100" t="s">
        <v>2651</v>
      </c>
      <c r="F4724" s="10" t="s">
        <v>2695</v>
      </c>
      <c r="G4724" s="11">
        <v>4044</v>
      </c>
      <c r="H4724" s="11">
        <v>14</v>
      </c>
      <c r="I4724" s="125">
        <v>200120</v>
      </c>
      <c r="J4724" s="94" t="s">
        <v>157</v>
      </c>
      <c r="K4724" s="136" t="s">
        <v>154</v>
      </c>
    </row>
    <row r="4725" spans="1:11" hidden="1" x14ac:dyDescent="0.2">
      <c r="A4725" s="1">
        <v>4031</v>
      </c>
      <c r="B4725" s="148">
        <v>1064987274</v>
      </c>
      <c r="C4725" s="154" t="s">
        <v>3030</v>
      </c>
      <c r="D4725" s="145" t="s">
        <v>157</v>
      </c>
      <c r="E4725" s="14" t="s">
        <v>3389</v>
      </c>
      <c r="F4725" s="145" t="s">
        <v>2695</v>
      </c>
      <c r="G4725" s="146">
        <v>4044</v>
      </c>
      <c r="H4725" s="146">
        <v>14</v>
      </c>
      <c r="I4725" s="153">
        <v>200120</v>
      </c>
      <c r="J4725" s="145" t="s">
        <v>157</v>
      </c>
    </row>
    <row r="4726" spans="1:11" hidden="1" x14ac:dyDescent="0.2">
      <c r="A4726" s="88">
        <v>807</v>
      </c>
      <c r="B4726" s="95">
        <v>1065563444</v>
      </c>
      <c r="C4726" s="124" t="s">
        <v>1855</v>
      </c>
      <c r="D4726" s="10" t="str">
        <f>VLOOKUP(B4726,[1]PLANTA!$A$2:$T$2334,20,0)</f>
        <v>MOMPOS</v>
      </c>
      <c r="E4726" s="100" t="s">
        <v>2651</v>
      </c>
      <c r="F4726" s="10" t="s">
        <v>2695</v>
      </c>
      <c r="G4726" s="11">
        <v>4044</v>
      </c>
      <c r="H4726" s="11">
        <v>11</v>
      </c>
      <c r="I4726" s="125">
        <v>140130</v>
      </c>
      <c r="J4726" s="94" t="s">
        <v>108</v>
      </c>
      <c r="K4726" s="136" t="s">
        <v>74</v>
      </c>
    </row>
    <row r="4727" spans="1:11" hidden="1" x14ac:dyDescent="0.2">
      <c r="A4727" s="1">
        <v>3770</v>
      </c>
      <c r="B4727" s="148">
        <v>1065563444</v>
      </c>
      <c r="C4727" s="154" t="s">
        <v>1855</v>
      </c>
      <c r="D4727" s="145" t="s">
        <v>108</v>
      </c>
      <c r="E4727" s="14" t="s">
        <v>3389</v>
      </c>
      <c r="F4727" s="145" t="s">
        <v>2695</v>
      </c>
      <c r="G4727" s="146">
        <v>4044</v>
      </c>
      <c r="H4727" s="146">
        <v>11</v>
      </c>
      <c r="I4727" s="153">
        <v>140130</v>
      </c>
      <c r="J4727" s="145" t="s">
        <v>108</v>
      </c>
    </row>
    <row r="4728" spans="1:11" ht="38.25" hidden="1" x14ac:dyDescent="0.2">
      <c r="A4728" s="88">
        <v>2835</v>
      </c>
      <c r="B4728" s="105">
        <v>1065587629</v>
      </c>
      <c r="C4728" s="115" t="s">
        <v>2239</v>
      </c>
      <c r="D4728" s="108" t="s">
        <v>1995</v>
      </c>
      <c r="E4728" s="132" t="s">
        <v>3388</v>
      </c>
      <c r="F4728" s="104" t="s">
        <v>3389</v>
      </c>
      <c r="G4728" s="104" t="s">
        <v>3389</v>
      </c>
      <c r="H4728" s="104" t="s">
        <v>3389</v>
      </c>
      <c r="I4728" s="104" t="s">
        <v>3389</v>
      </c>
      <c r="J4728" s="104" t="s">
        <v>168</v>
      </c>
      <c r="K4728" s="138" t="s">
        <v>168</v>
      </c>
    </row>
    <row r="4729" spans="1:11" hidden="1" x14ac:dyDescent="0.2">
      <c r="A4729" s="88">
        <v>1505</v>
      </c>
      <c r="B4729" s="95">
        <v>1065594835</v>
      </c>
      <c r="C4729" s="124" t="s">
        <v>3134</v>
      </c>
      <c r="D4729" s="10" t="str">
        <f>VLOOKUP(B4729,[1]PLANTA!$A$2:$T$2334,20,0)</f>
        <v>Grupo Jurídico RIOHACHA</v>
      </c>
      <c r="E4729" s="100" t="s">
        <v>2651</v>
      </c>
      <c r="F4729" s="10" t="s">
        <v>2652</v>
      </c>
      <c r="G4729" s="11" t="s">
        <v>2662</v>
      </c>
      <c r="H4729" s="11" t="s">
        <v>2663</v>
      </c>
      <c r="I4729" s="125">
        <v>270020</v>
      </c>
      <c r="J4729" s="94" t="s">
        <v>181</v>
      </c>
      <c r="K4729" s="136" t="s">
        <v>180</v>
      </c>
    </row>
    <row r="4730" spans="1:11" hidden="1" x14ac:dyDescent="0.2">
      <c r="A4730" s="1">
        <v>4428</v>
      </c>
      <c r="B4730" s="148">
        <v>1065594835</v>
      </c>
      <c r="C4730" s="154" t="s">
        <v>3134</v>
      </c>
      <c r="D4730" s="145" t="s">
        <v>3765</v>
      </c>
      <c r="E4730" s="14" t="s">
        <v>3389</v>
      </c>
      <c r="F4730" s="145" t="s">
        <v>2652</v>
      </c>
      <c r="G4730" s="146" t="s">
        <v>2662</v>
      </c>
      <c r="H4730" s="146" t="s">
        <v>2663</v>
      </c>
      <c r="I4730" s="153">
        <v>270020</v>
      </c>
      <c r="J4730" s="145" t="s">
        <v>3765</v>
      </c>
    </row>
    <row r="4731" spans="1:11" hidden="1" x14ac:dyDescent="0.2">
      <c r="A4731" s="88">
        <v>345</v>
      </c>
      <c r="B4731" s="95">
        <v>1065598490</v>
      </c>
      <c r="C4731" s="124" t="s">
        <v>1898</v>
      </c>
      <c r="D4731" s="10" t="str">
        <f>VLOOKUP(B4731,[1]PLANTA!$A$2:$T$2334,20,0)</f>
        <v>SUPERINTENDENCIA DELEGADA PARA EL REGISTRO</v>
      </c>
      <c r="E4731" s="100" t="s">
        <v>2651</v>
      </c>
      <c r="F4731" s="10" t="s">
        <v>2652</v>
      </c>
      <c r="G4731" s="11" t="s">
        <v>2662</v>
      </c>
      <c r="H4731" s="11" t="s">
        <v>2663</v>
      </c>
      <c r="I4731" s="125">
        <v>11000</v>
      </c>
      <c r="J4731" s="94" t="s">
        <v>54</v>
      </c>
      <c r="K4731" s="136" t="s">
        <v>278</v>
      </c>
    </row>
    <row r="4732" spans="1:11" hidden="1" x14ac:dyDescent="0.2">
      <c r="A4732" s="1">
        <v>3172</v>
      </c>
      <c r="B4732" s="148">
        <v>1065598490</v>
      </c>
      <c r="C4732" s="154" t="s">
        <v>1898</v>
      </c>
      <c r="D4732" s="145" t="s">
        <v>3688</v>
      </c>
      <c r="E4732" s="14" t="s">
        <v>3389</v>
      </c>
      <c r="F4732" s="145" t="s">
        <v>2652</v>
      </c>
      <c r="G4732" s="146" t="s">
        <v>2662</v>
      </c>
      <c r="H4732" s="146" t="s">
        <v>2663</v>
      </c>
      <c r="I4732" s="153">
        <v>7140</v>
      </c>
      <c r="J4732" s="145" t="s">
        <v>3688</v>
      </c>
    </row>
    <row r="4733" spans="1:11" hidden="1" x14ac:dyDescent="0.2">
      <c r="A4733" s="88">
        <v>1059</v>
      </c>
      <c r="B4733" s="95">
        <v>1065862291</v>
      </c>
      <c r="C4733" s="124" t="s">
        <v>1856</v>
      </c>
      <c r="D4733" s="10" t="str">
        <f>VLOOKUP(B4733,[1]PLANTA!$A$2:$T$2334,20,0)</f>
        <v>AGUACHICA</v>
      </c>
      <c r="E4733" s="100" t="s">
        <v>2651</v>
      </c>
      <c r="F4733" s="10" t="s">
        <v>2657</v>
      </c>
      <c r="G4733" s="11">
        <v>4210</v>
      </c>
      <c r="H4733" s="11">
        <v>16</v>
      </c>
      <c r="I4733" s="125">
        <v>190120</v>
      </c>
      <c r="J4733" s="94" t="s">
        <v>152</v>
      </c>
      <c r="K4733" s="136" t="s">
        <v>150</v>
      </c>
    </row>
    <row r="4734" spans="1:11" hidden="1" x14ac:dyDescent="0.2">
      <c r="A4734" s="1">
        <v>4008</v>
      </c>
      <c r="B4734" s="148">
        <v>1065862291</v>
      </c>
      <c r="C4734" s="154" t="s">
        <v>1856</v>
      </c>
      <c r="D4734" s="145" t="s">
        <v>152</v>
      </c>
      <c r="E4734" s="14" t="s">
        <v>3389</v>
      </c>
      <c r="F4734" s="145" t="s">
        <v>2657</v>
      </c>
      <c r="G4734" s="146">
        <v>4210</v>
      </c>
      <c r="H4734" s="146">
        <v>16</v>
      </c>
      <c r="I4734" s="153">
        <v>190120</v>
      </c>
      <c r="J4734" s="145" t="s">
        <v>152</v>
      </c>
    </row>
    <row r="4735" spans="1:11" hidden="1" x14ac:dyDescent="0.2">
      <c r="A4735" s="88">
        <v>1989</v>
      </c>
      <c r="B4735" s="95">
        <v>1065875962</v>
      </c>
      <c r="C4735" s="124" t="s">
        <v>3277</v>
      </c>
      <c r="D4735" s="10" t="str">
        <f>VLOOKUP(B4735,[1]PLANTA!$A$2:$T$2334,20,0)</f>
        <v>Grupo Administrativo IBAGUE</v>
      </c>
      <c r="E4735" s="100" t="s">
        <v>2651</v>
      </c>
      <c r="F4735" s="10" t="s">
        <v>2654</v>
      </c>
      <c r="G4735" s="11" t="s">
        <v>2723</v>
      </c>
      <c r="H4735" s="11">
        <v>14</v>
      </c>
      <c r="I4735" s="125">
        <v>360030</v>
      </c>
      <c r="J4735" s="94" t="s">
        <v>252</v>
      </c>
      <c r="K4735" s="136" t="s">
        <v>251</v>
      </c>
    </row>
    <row r="4736" spans="1:11" hidden="1" x14ac:dyDescent="0.2">
      <c r="A4736" s="1">
        <v>4883</v>
      </c>
      <c r="B4736" s="148">
        <v>1065875962</v>
      </c>
      <c r="C4736" s="154" t="s">
        <v>3277</v>
      </c>
      <c r="D4736" s="145" t="s">
        <v>3794</v>
      </c>
      <c r="E4736" s="14" t="s">
        <v>3389</v>
      </c>
      <c r="F4736" s="145" t="s">
        <v>2654</v>
      </c>
      <c r="G4736" s="146" t="s">
        <v>2723</v>
      </c>
      <c r="H4736" s="146">
        <v>14</v>
      </c>
      <c r="I4736" s="153">
        <v>360030</v>
      </c>
      <c r="J4736" s="145" t="s">
        <v>3794</v>
      </c>
    </row>
    <row r="4737" spans="1:11" hidden="1" x14ac:dyDescent="0.2">
      <c r="A4737" s="88">
        <v>2836</v>
      </c>
      <c r="B4737" s="105">
        <v>1067808487</v>
      </c>
      <c r="C4737" s="115" t="s">
        <v>2043</v>
      </c>
      <c r="D4737" s="111" t="s">
        <v>1932</v>
      </c>
      <c r="E4737" s="132" t="s">
        <v>3388</v>
      </c>
      <c r="F4737" s="104" t="s">
        <v>3389</v>
      </c>
      <c r="G4737" s="104" t="s">
        <v>3389</v>
      </c>
      <c r="H4737" s="104" t="s">
        <v>3389</v>
      </c>
      <c r="I4737" s="104" t="s">
        <v>3389</v>
      </c>
      <c r="J4737" s="107" t="s">
        <v>54</v>
      </c>
      <c r="K4737" s="137" t="s">
        <v>278</v>
      </c>
    </row>
    <row r="4738" spans="1:11" hidden="1" x14ac:dyDescent="0.2">
      <c r="A4738" s="88">
        <v>1041</v>
      </c>
      <c r="B4738" s="95">
        <v>1067810064</v>
      </c>
      <c r="C4738" s="124" t="s">
        <v>3023</v>
      </c>
      <c r="D4738" s="10" t="str">
        <f>VLOOKUP(B4738,[1]PLANTA!$A$2:$T$2334,20,0)</f>
        <v>Grupo Administrativo Valledupar</v>
      </c>
      <c r="E4738" s="100" t="s">
        <v>2651</v>
      </c>
      <c r="F4738" s="10" t="s">
        <v>2695</v>
      </c>
      <c r="G4738" s="11">
        <v>4044</v>
      </c>
      <c r="H4738" s="11">
        <v>16</v>
      </c>
      <c r="I4738" s="125">
        <v>190030</v>
      </c>
      <c r="J4738" s="94" t="s">
        <v>151</v>
      </c>
      <c r="K4738" s="136" t="s">
        <v>150</v>
      </c>
    </row>
    <row r="4739" spans="1:11" hidden="1" x14ac:dyDescent="0.2">
      <c r="A4739" s="1">
        <v>3990</v>
      </c>
      <c r="B4739" s="148">
        <v>1067810064</v>
      </c>
      <c r="C4739" s="154" t="s">
        <v>3023</v>
      </c>
      <c r="D4739" s="145" t="s">
        <v>3742</v>
      </c>
      <c r="E4739" s="14" t="s">
        <v>3389</v>
      </c>
      <c r="F4739" s="145" t="s">
        <v>2695</v>
      </c>
      <c r="G4739" s="146">
        <v>4044</v>
      </c>
      <c r="H4739" s="146">
        <v>16</v>
      </c>
      <c r="I4739" s="153">
        <v>190030</v>
      </c>
      <c r="J4739" s="145" t="s">
        <v>3742</v>
      </c>
    </row>
    <row r="4740" spans="1:11" hidden="1" x14ac:dyDescent="0.2">
      <c r="A4740" s="88">
        <v>2837</v>
      </c>
      <c r="B4740" s="105">
        <v>1067811527</v>
      </c>
      <c r="C4740" s="115" t="s">
        <v>2339</v>
      </c>
      <c r="D4740" s="104" t="s">
        <v>1932</v>
      </c>
      <c r="E4740" s="132" t="s">
        <v>3388</v>
      </c>
      <c r="F4740" s="104" t="s">
        <v>3389</v>
      </c>
      <c r="G4740" s="104" t="s">
        <v>3389</v>
      </c>
      <c r="H4740" s="104" t="s">
        <v>3389</v>
      </c>
      <c r="I4740" s="104" t="s">
        <v>3389</v>
      </c>
      <c r="J4740" s="107" t="s">
        <v>54</v>
      </c>
      <c r="K4740" s="137" t="s">
        <v>278</v>
      </c>
    </row>
    <row r="4741" spans="1:11" hidden="1" x14ac:dyDescent="0.2">
      <c r="A4741" s="88">
        <v>1423</v>
      </c>
      <c r="B4741" s="95">
        <v>1068926975</v>
      </c>
      <c r="C4741" s="124" t="s">
        <v>3108</v>
      </c>
      <c r="D4741" s="10" t="str">
        <f>VLOOKUP(B4741,[1]PLANTA!$A$2:$T$2334,20,0)</f>
        <v>LA PALMA</v>
      </c>
      <c r="E4741" s="100" t="s">
        <v>2651</v>
      </c>
      <c r="F4741" s="10" t="s">
        <v>2695</v>
      </c>
      <c r="G4741" s="11">
        <v>4044</v>
      </c>
      <c r="H4741" s="11">
        <v>16</v>
      </c>
      <c r="I4741" s="125">
        <v>230130</v>
      </c>
      <c r="J4741" s="94" t="s">
        <v>164</v>
      </c>
      <c r="K4741" s="136" t="s">
        <v>161</v>
      </c>
    </row>
    <row r="4742" spans="1:11" hidden="1" x14ac:dyDescent="0.2">
      <c r="A4742" s="88">
        <v>1406</v>
      </c>
      <c r="B4742" s="95">
        <v>1069257793</v>
      </c>
      <c r="C4742" s="124" t="s">
        <v>1857</v>
      </c>
      <c r="D4742" s="10" t="str">
        <f>VLOOKUP(B4742,[1]PLANTA!$A$2:$T$2334,20,0)</f>
        <v>Grupo Operativo Bogotá Zona Norte</v>
      </c>
      <c r="E4742" s="100" t="s">
        <v>2651</v>
      </c>
      <c r="F4742" s="10" t="s">
        <v>2695</v>
      </c>
      <c r="G4742" s="11">
        <v>4044</v>
      </c>
      <c r="H4742" s="11">
        <v>14</v>
      </c>
      <c r="I4742" s="125">
        <v>230040</v>
      </c>
      <c r="J4742" s="94" t="s">
        <v>161</v>
      </c>
      <c r="K4742" s="136" t="s">
        <v>161</v>
      </c>
    </row>
    <row r="4743" spans="1:11" hidden="1" x14ac:dyDescent="0.2">
      <c r="A4743" s="1">
        <v>4333</v>
      </c>
      <c r="B4743" s="148">
        <v>1069257793</v>
      </c>
      <c r="C4743" s="154" t="s">
        <v>1857</v>
      </c>
      <c r="D4743" s="145" t="s">
        <v>3757</v>
      </c>
      <c r="E4743" s="14" t="s">
        <v>3389</v>
      </c>
      <c r="F4743" s="145" t="s">
        <v>2695</v>
      </c>
      <c r="G4743" s="146">
        <v>4044</v>
      </c>
      <c r="H4743" s="146">
        <v>14</v>
      </c>
      <c r="I4743" s="153">
        <v>230040</v>
      </c>
      <c r="J4743" s="145" t="s">
        <v>3757</v>
      </c>
    </row>
    <row r="4744" spans="1:11" hidden="1" x14ac:dyDescent="0.2">
      <c r="A4744" s="1">
        <v>4144</v>
      </c>
      <c r="B4744" s="148">
        <v>1069724496</v>
      </c>
      <c r="C4744" s="154" t="s">
        <v>3588</v>
      </c>
      <c r="D4744" s="145" t="s">
        <v>175</v>
      </c>
      <c r="E4744" s="14" t="s">
        <v>3389</v>
      </c>
      <c r="F4744" s="145" t="s">
        <v>2652</v>
      </c>
      <c r="G4744" s="146">
        <v>2044</v>
      </c>
      <c r="H4744" s="146">
        <v>10</v>
      </c>
      <c r="I4744" s="153">
        <v>210130</v>
      </c>
      <c r="J4744" s="145" t="s">
        <v>175</v>
      </c>
    </row>
    <row r="4745" spans="1:11" hidden="1" x14ac:dyDescent="0.2">
      <c r="A4745" s="1">
        <v>4146</v>
      </c>
      <c r="B4745" s="148">
        <v>1069726313</v>
      </c>
      <c r="C4745" s="154" t="s">
        <v>3589</v>
      </c>
      <c r="D4745" s="145" t="s">
        <v>175</v>
      </c>
      <c r="E4745" s="14" t="s">
        <v>3389</v>
      </c>
      <c r="F4745" s="145" t="s">
        <v>2695</v>
      </c>
      <c r="G4745" s="146">
        <v>4044</v>
      </c>
      <c r="H4745" s="146">
        <v>16</v>
      </c>
      <c r="I4745" s="153">
        <v>210130</v>
      </c>
      <c r="J4745" s="145" t="s">
        <v>175</v>
      </c>
    </row>
    <row r="4746" spans="1:11" hidden="1" x14ac:dyDescent="0.2">
      <c r="A4746" s="88">
        <v>1212</v>
      </c>
      <c r="B4746" s="95">
        <v>1070595914</v>
      </c>
      <c r="C4746" s="124" t="s">
        <v>1858</v>
      </c>
      <c r="D4746" s="10" t="str">
        <f>VLOOKUP(B4746,[1]PLANTA!$A$2:$T$2334,20,0)</f>
        <v>GIRARDOT</v>
      </c>
      <c r="E4746" s="100" t="s">
        <v>2651</v>
      </c>
      <c r="F4746" s="10" t="s">
        <v>2695</v>
      </c>
      <c r="G4746" s="11">
        <v>4044</v>
      </c>
      <c r="H4746" s="11">
        <v>16</v>
      </c>
      <c r="I4746" s="125">
        <v>210140</v>
      </c>
      <c r="J4746" s="94" t="s">
        <v>176</v>
      </c>
      <c r="K4746" s="136" t="s">
        <v>172</v>
      </c>
    </row>
    <row r="4747" spans="1:11" hidden="1" x14ac:dyDescent="0.2">
      <c r="A4747" s="1">
        <v>4159</v>
      </c>
      <c r="B4747" s="148">
        <v>1070595914</v>
      </c>
      <c r="C4747" s="154" t="s">
        <v>1858</v>
      </c>
      <c r="D4747" s="145" t="s">
        <v>176</v>
      </c>
      <c r="E4747" s="14" t="s">
        <v>3389</v>
      </c>
      <c r="F4747" s="145" t="s">
        <v>2695</v>
      </c>
      <c r="G4747" s="146">
        <v>4044</v>
      </c>
      <c r="H4747" s="146">
        <v>16</v>
      </c>
      <c r="I4747" s="153">
        <v>210140</v>
      </c>
      <c r="J4747" s="145" t="s">
        <v>176</v>
      </c>
    </row>
    <row r="4748" spans="1:11" ht="25.5" hidden="1" x14ac:dyDescent="0.2">
      <c r="A4748" s="88">
        <v>2838</v>
      </c>
      <c r="B4748" s="105">
        <v>1070604747</v>
      </c>
      <c r="C4748" s="115" t="s">
        <v>2346</v>
      </c>
      <c r="D4748" s="104" t="s">
        <v>2230</v>
      </c>
      <c r="E4748" s="132" t="s">
        <v>3388</v>
      </c>
      <c r="F4748" s="104" t="s">
        <v>3389</v>
      </c>
      <c r="G4748" s="104" t="s">
        <v>3389</v>
      </c>
      <c r="H4748" s="104" t="s">
        <v>3389</v>
      </c>
      <c r="I4748" s="104" t="s">
        <v>3389</v>
      </c>
      <c r="J4748" s="107" t="s">
        <v>176</v>
      </c>
      <c r="K4748" s="137" t="s">
        <v>172</v>
      </c>
    </row>
    <row r="4749" spans="1:11" ht="25.5" hidden="1" x14ac:dyDescent="0.2">
      <c r="A4749" s="88">
        <v>2839</v>
      </c>
      <c r="B4749" s="105">
        <v>1070612097</v>
      </c>
      <c r="C4749" s="115" t="s">
        <v>2231</v>
      </c>
      <c r="D4749" s="104" t="s">
        <v>2230</v>
      </c>
      <c r="E4749" s="132" t="s">
        <v>3388</v>
      </c>
      <c r="F4749" s="104" t="s">
        <v>3389</v>
      </c>
      <c r="G4749" s="104" t="s">
        <v>3389</v>
      </c>
      <c r="H4749" s="104" t="s">
        <v>3389</v>
      </c>
      <c r="I4749" s="104" t="s">
        <v>3389</v>
      </c>
      <c r="J4749" s="107" t="s">
        <v>176</v>
      </c>
      <c r="K4749" s="137" t="s">
        <v>172</v>
      </c>
    </row>
    <row r="4750" spans="1:11" hidden="1" x14ac:dyDescent="0.2">
      <c r="A4750" s="88">
        <v>1308</v>
      </c>
      <c r="B4750" s="95">
        <v>1070948022</v>
      </c>
      <c r="C4750" s="124" t="s">
        <v>3078</v>
      </c>
      <c r="D4750" s="10" t="str">
        <f>VLOOKUP(B4750,[1]PLANTA!$A$2:$T$2334,20,0)</f>
        <v>FACATATIVA</v>
      </c>
      <c r="E4750" s="100" t="s">
        <v>2651</v>
      </c>
      <c r="F4750" s="10" t="s">
        <v>2695</v>
      </c>
      <c r="G4750" s="11">
        <v>4044</v>
      </c>
      <c r="H4750" s="11">
        <v>12</v>
      </c>
      <c r="I4750" s="125">
        <v>220110</v>
      </c>
      <c r="J4750" s="94" t="s">
        <v>169</v>
      </c>
      <c r="K4750" s="136" t="s">
        <v>168</v>
      </c>
    </row>
    <row r="4751" spans="1:11" hidden="1" x14ac:dyDescent="0.2">
      <c r="A4751" s="1">
        <v>4245</v>
      </c>
      <c r="B4751" s="148">
        <v>1070948022</v>
      </c>
      <c r="C4751" s="154" t="s">
        <v>3078</v>
      </c>
      <c r="D4751" s="145" t="s">
        <v>169</v>
      </c>
      <c r="E4751" s="14" t="s">
        <v>3389</v>
      </c>
      <c r="F4751" s="145" t="s">
        <v>2695</v>
      </c>
      <c r="G4751" s="146">
        <v>4044</v>
      </c>
      <c r="H4751" s="146">
        <v>12</v>
      </c>
      <c r="I4751" s="153">
        <v>220110</v>
      </c>
      <c r="J4751" s="145" t="s">
        <v>169</v>
      </c>
    </row>
    <row r="4752" spans="1:11" hidden="1" x14ac:dyDescent="0.2">
      <c r="A4752" s="88">
        <v>1325</v>
      </c>
      <c r="B4752" s="95">
        <v>1071303045</v>
      </c>
      <c r="C4752" s="124" t="s">
        <v>3084</v>
      </c>
      <c r="D4752" s="10" t="str">
        <f>VLOOKUP(B4752,[1]PLANTA!$A$2:$T$2334,20,0)</f>
        <v>LA MESA</v>
      </c>
      <c r="E4752" s="100" t="s">
        <v>2651</v>
      </c>
      <c r="F4752" s="10" t="s">
        <v>2695</v>
      </c>
      <c r="G4752" s="11">
        <v>4044</v>
      </c>
      <c r="H4752" s="11">
        <v>16</v>
      </c>
      <c r="I4752" s="125">
        <v>220130</v>
      </c>
      <c r="J4752" s="94" t="s">
        <v>171</v>
      </c>
      <c r="K4752" s="136" t="s">
        <v>168</v>
      </c>
    </row>
    <row r="4753" spans="1:11" hidden="1" x14ac:dyDescent="0.2">
      <c r="A4753" s="1">
        <v>4260</v>
      </c>
      <c r="B4753" s="148">
        <v>1071303045</v>
      </c>
      <c r="C4753" s="154" t="s">
        <v>3084</v>
      </c>
      <c r="D4753" s="145" t="s">
        <v>171</v>
      </c>
      <c r="E4753" s="14" t="s">
        <v>3389</v>
      </c>
      <c r="F4753" s="145" t="s">
        <v>2695</v>
      </c>
      <c r="G4753" s="146">
        <v>4044</v>
      </c>
      <c r="H4753" s="146">
        <v>16</v>
      </c>
      <c r="I4753" s="153">
        <v>220130</v>
      </c>
      <c r="J4753" s="145" t="s">
        <v>171</v>
      </c>
    </row>
    <row r="4754" spans="1:11" ht="25.5" hidden="1" x14ac:dyDescent="0.2">
      <c r="A4754" s="88">
        <v>2840</v>
      </c>
      <c r="B4754" s="105">
        <v>1072188275</v>
      </c>
      <c r="C4754" s="115" t="s">
        <v>2349</v>
      </c>
      <c r="D4754" s="104" t="s">
        <v>2226</v>
      </c>
      <c r="E4754" s="132" t="s">
        <v>3388</v>
      </c>
      <c r="F4754" s="104" t="s">
        <v>3389</v>
      </c>
      <c r="G4754" s="104" t="s">
        <v>3389</v>
      </c>
      <c r="H4754" s="104" t="s">
        <v>3389</v>
      </c>
      <c r="I4754" s="104" t="s">
        <v>3389</v>
      </c>
      <c r="J4754" s="107" t="s">
        <v>175</v>
      </c>
      <c r="K4754" s="137" t="s">
        <v>172</v>
      </c>
    </row>
    <row r="4755" spans="1:11" hidden="1" x14ac:dyDescent="0.2">
      <c r="A4755" s="88">
        <v>275</v>
      </c>
      <c r="B4755" s="95">
        <v>1072466617</v>
      </c>
      <c r="C4755" s="124" t="s">
        <v>2779</v>
      </c>
      <c r="D4755" s="10" t="str">
        <f>VLOOKUP(B4755,[1]PLANTA!$A$2:$T$2334,20,0)</f>
        <v>Grupo de Infraestructura</v>
      </c>
      <c r="E4755" s="100" t="s">
        <v>2651</v>
      </c>
      <c r="F4755" s="10" t="s">
        <v>2695</v>
      </c>
      <c r="G4755" s="11">
        <v>4044</v>
      </c>
      <c r="H4755" s="11">
        <v>11</v>
      </c>
      <c r="I4755" s="125">
        <v>7250</v>
      </c>
      <c r="J4755" s="94" t="s">
        <v>54</v>
      </c>
      <c r="K4755" s="136" t="s">
        <v>278</v>
      </c>
    </row>
    <row r="4756" spans="1:11" hidden="1" x14ac:dyDescent="0.2">
      <c r="A4756" s="1">
        <v>3257</v>
      </c>
      <c r="B4756" s="148">
        <v>1072466617</v>
      </c>
      <c r="C4756" s="154" t="s">
        <v>2779</v>
      </c>
      <c r="D4756" s="145" t="s">
        <v>3695</v>
      </c>
      <c r="E4756" s="14" t="s">
        <v>3389</v>
      </c>
      <c r="F4756" s="145" t="s">
        <v>2695</v>
      </c>
      <c r="G4756" s="146">
        <v>4044</v>
      </c>
      <c r="H4756" s="146">
        <v>11</v>
      </c>
      <c r="I4756" s="153">
        <v>7250</v>
      </c>
      <c r="J4756" s="145" t="s">
        <v>3695</v>
      </c>
    </row>
    <row r="4757" spans="1:11" ht="38.25" hidden="1" x14ac:dyDescent="0.2">
      <c r="A4757" s="88">
        <v>2841</v>
      </c>
      <c r="B4757" s="105">
        <v>1073150387</v>
      </c>
      <c r="C4757" s="115" t="s">
        <v>2247</v>
      </c>
      <c r="D4757" s="108" t="s">
        <v>1995</v>
      </c>
      <c r="E4757" s="132" t="s">
        <v>3388</v>
      </c>
      <c r="F4757" s="104" t="s">
        <v>3389</v>
      </c>
      <c r="G4757" s="104" t="s">
        <v>3389</v>
      </c>
      <c r="H4757" s="104" t="s">
        <v>3389</v>
      </c>
      <c r="I4757" s="104" t="s">
        <v>3389</v>
      </c>
      <c r="J4757" s="104" t="s">
        <v>168</v>
      </c>
      <c r="K4757" s="138" t="s">
        <v>168</v>
      </c>
    </row>
    <row r="4758" spans="1:11" hidden="1" x14ac:dyDescent="0.2">
      <c r="A4758" s="88">
        <v>329</v>
      </c>
      <c r="B4758" s="95">
        <v>1073156759</v>
      </c>
      <c r="C4758" s="124" t="s">
        <v>2800</v>
      </c>
      <c r="D4758" s="10" t="str">
        <f>VLOOKUP(B4758,[1]PLANTA!$A$2:$T$2334,20,0)</f>
        <v>DIRECCION DE GESTION NOTARIAL</v>
      </c>
      <c r="E4758" s="100" t="s">
        <v>2651</v>
      </c>
      <c r="F4758" s="10" t="s">
        <v>2695</v>
      </c>
      <c r="G4758" s="11">
        <v>4044</v>
      </c>
      <c r="H4758" s="11">
        <v>11</v>
      </c>
      <c r="I4758" s="125">
        <v>9100</v>
      </c>
      <c r="J4758" s="94" t="s">
        <v>54</v>
      </c>
      <c r="K4758" s="136" t="s">
        <v>278</v>
      </c>
    </row>
    <row r="4759" spans="1:11" hidden="1" x14ac:dyDescent="0.2">
      <c r="A4759" s="1">
        <v>3308</v>
      </c>
      <c r="B4759" s="148">
        <v>1073156759</v>
      </c>
      <c r="C4759" s="154" t="s">
        <v>2800</v>
      </c>
      <c r="D4759" s="145" t="s">
        <v>3702</v>
      </c>
      <c r="E4759" s="14" t="s">
        <v>3389</v>
      </c>
      <c r="F4759" s="145" t="s">
        <v>2695</v>
      </c>
      <c r="G4759" s="146">
        <v>4044</v>
      </c>
      <c r="H4759" s="146">
        <v>11</v>
      </c>
      <c r="I4759" s="153">
        <v>9100</v>
      </c>
      <c r="J4759" s="145" t="s">
        <v>3702</v>
      </c>
    </row>
    <row r="4760" spans="1:11" hidden="1" x14ac:dyDescent="0.2">
      <c r="A4760" s="88">
        <v>2842</v>
      </c>
      <c r="B4760" s="102">
        <v>1075209238</v>
      </c>
      <c r="C4760" s="114" t="s">
        <v>2499</v>
      </c>
      <c r="D4760" s="104" t="s">
        <v>2469</v>
      </c>
      <c r="E4760" s="132" t="s">
        <v>3388</v>
      </c>
      <c r="F4760" s="104" t="s">
        <v>3389</v>
      </c>
      <c r="G4760" s="104" t="s">
        <v>3389</v>
      </c>
      <c r="H4760" s="104" t="s">
        <v>3389</v>
      </c>
      <c r="I4760" s="104" t="s">
        <v>3389</v>
      </c>
      <c r="J4760" s="104" t="s">
        <v>188</v>
      </c>
      <c r="K4760" s="137" t="s">
        <v>187</v>
      </c>
    </row>
    <row r="4761" spans="1:11" ht="25.5" hidden="1" x14ac:dyDescent="0.2">
      <c r="A4761" s="88">
        <v>2843</v>
      </c>
      <c r="B4761" s="102">
        <v>1075212863</v>
      </c>
      <c r="C4761" s="114" t="s">
        <v>1899</v>
      </c>
      <c r="D4761" s="104" t="s">
        <v>1948</v>
      </c>
      <c r="E4761" s="132" t="s">
        <v>3388</v>
      </c>
      <c r="F4761" s="104" t="s">
        <v>3389</v>
      </c>
      <c r="G4761" s="104" t="s">
        <v>3389</v>
      </c>
      <c r="H4761" s="104" t="s">
        <v>3389</v>
      </c>
      <c r="I4761" s="104" t="s">
        <v>3389</v>
      </c>
      <c r="J4761" s="107" t="s">
        <v>54</v>
      </c>
      <c r="K4761" s="138" t="s">
        <v>278</v>
      </c>
    </row>
    <row r="4762" spans="1:11" hidden="1" x14ac:dyDescent="0.2">
      <c r="A4762" s="1">
        <v>3179</v>
      </c>
      <c r="B4762" s="148">
        <v>1075212863</v>
      </c>
      <c r="C4762" s="154" t="s">
        <v>1899</v>
      </c>
      <c r="D4762" s="145" t="s">
        <v>3689</v>
      </c>
      <c r="E4762" s="14" t="s">
        <v>3389</v>
      </c>
      <c r="F4762" s="145" t="s">
        <v>2652</v>
      </c>
      <c r="G4762" s="146">
        <v>2044</v>
      </c>
      <c r="H4762" s="146">
        <v>10</v>
      </c>
      <c r="I4762" s="153">
        <v>7150</v>
      </c>
      <c r="J4762" s="145" t="s">
        <v>3689</v>
      </c>
    </row>
    <row r="4763" spans="1:11" ht="38.25" hidden="1" x14ac:dyDescent="0.2">
      <c r="A4763" s="88">
        <v>2844</v>
      </c>
      <c r="B4763" s="105">
        <v>1075219909</v>
      </c>
      <c r="C4763" s="115" t="s">
        <v>2353</v>
      </c>
      <c r="D4763" s="104" t="s">
        <v>2121</v>
      </c>
      <c r="E4763" s="132" t="s">
        <v>3388</v>
      </c>
      <c r="F4763" s="104" t="s">
        <v>3389</v>
      </c>
      <c r="G4763" s="104" t="s">
        <v>3389</v>
      </c>
      <c r="H4763" s="104" t="s">
        <v>3389</v>
      </c>
      <c r="I4763" s="104" t="s">
        <v>3389</v>
      </c>
      <c r="J4763" s="107" t="s">
        <v>54</v>
      </c>
      <c r="K4763" s="137" t="s">
        <v>278</v>
      </c>
    </row>
    <row r="4764" spans="1:11" hidden="1" x14ac:dyDescent="0.2">
      <c r="A4764" s="88">
        <v>89</v>
      </c>
      <c r="B4764" s="95">
        <v>1075624707</v>
      </c>
      <c r="C4764" s="124" t="s">
        <v>2711</v>
      </c>
      <c r="D4764" s="10" t="str">
        <f>VLOOKUP(B4764,[1]PLANTA!$A$2:$T$2334,20,0)</f>
        <v>Grupo Centro de Cómputo</v>
      </c>
      <c r="E4764" s="100" t="s">
        <v>2651</v>
      </c>
      <c r="F4764" s="10" t="s">
        <v>2695</v>
      </c>
      <c r="G4764" s="11">
        <v>4044</v>
      </c>
      <c r="H4764" s="11">
        <v>16</v>
      </c>
      <c r="I4764" s="125">
        <v>4300</v>
      </c>
      <c r="J4764" s="94" t="s">
        <v>54</v>
      </c>
      <c r="K4764" s="136" t="s">
        <v>278</v>
      </c>
    </row>
    <row r="4765" spans="1:11" hidden="1" x14ac:dyDescent="0.2">
      <c r="A4765" s="1">
        <v>3088</v>
      </c>
      <c r="B4765" s="148">
        <v>1075624707</v>
      </c>
      <c r="C4765" s="154" t="s">
        <v>2711</v>
      </c>
      <c r="D4765" s="145" t="s">
        <v>3671</v>
      </c>
      <c r="E4765" s="14" t="s">
        <v>3389</v>
      </c>
      <c r="F4765" s="145" t="s">
        <v>2695</v>
      </c>
      <c r="G4765" s="146">
        <v>4044</v>
      </c>
      <c r="H4765" s="146">
        <v>16</v>
      </c>
      <c r="I4765" s="153">
        <v>4300</v>
      </c>
      <c r="J4765" s="145" t="s">
        <v>3671</v>
      </c>
    </row>
    <row r="4766" spans="1:11" hidden="1" x14ac:dyDescent="0.2">
      <c r="A4766" s="88">
        <v>2046</v>
      </c>
      <c r="B4766" s="95">
        <v>1075625121</v>
      </c>
      <c r="C4766" s="124" t="s">
        <v>3295</v>
      </c>
      <c r="D4766" s="10" t="str">
        <f>VLOOKUP(B4766,[1]PLANTA!$A$2:$T$2334,20,0)</f>
        <v>MELGAR</v>
      </c>
      <c r="E4766" s="100" t="s">
        <v>2651</v>
      </c>
      <c r="F4766" s="10" t="s">
        <v>2657</v>
      </c>
      <c r="G4766" s="11">
        <v>4210</v>
      </c>
      <c r="H4766" s="11">
        <v>16</v>
      </c>
      <c r="I4766" s="125">
        <v>360200</v>
      </c>
      <c r="J4766" s="94" t="s">
        <v>261</v>
      </c>
      <c r="K4766" s="136" t="s">
        <v>251</v>
      </c>
    </row>
    <row r="4767" spans="1:11" hidden="1" x14ac:dyDescent="0.2">
      <c r="A4767" s="1">
        <v>3060</v>
      </c>
      <c r="B4767" s="148">
        <v>1075625121</v>
      </c>
      <c r="C4767" s="154" t="s">
        <v>3295</v>
      </c>
      <c r="D4767" s="145" t="s">
        <v>3668</v>
      </c>
      <c r="E4767" s="14" t="s">
        <v>3389</v>
      </c>
      <c r="F4767" s="145" t="s">
        <v>2657</v>
      </c>
      <c r="G4767" s="146">
        <v>4210</v>
      </c>
      <c r="H4767" s="146">
        <v>16</v>
      </c>
      <c r="I4767" s="153">
        <v>4000</v>
      </c>
      <c r="J4767" s="145" t="s">
        <v>3668</v>
      </c>
    </row>
    <row r="4768" spans="1:11" hidden="1" x14ac:dyDescent="0.2">
      <c r="A4768" s="1">
        <v>4362</v>
      </c>
      <c r="B4768" s="148">
        <v>1075655422</v>
      </c>
      <c r="C4768" s="154" t="s">
        <v>3598</v>
      </c>
      <c r="D4768" s="145" t="s">
        <v>167</v>
      </c>
      <c r="E4768" s="14" t="s">
        <v>3389</v>
      </c>
      <c r="F4768" s="145" t="s">
        <v>2654</v>
      </c>
      <c r="G4768" s="146">
        <v>3124</v>
      </c>
      <c r="H4768" s="146">
        <v>16</v>
      </c>
      <c r="I4768" s="153">
        <v>230160</v>
      </c>
      <c r="J4768" s="145" t="s">
        <v>167</v>
      </c>
    </row>
    <row r="4769" spans="1:11" ht="38.25" hidden="1" x14ac:dyDescent="0.2">
      <c r="A4769" s="88">
        <v>2845</v>
      </c>
      <c r="B4769" s="105">
        <v>1076200317</v>
      </c>
      <c r="C4769" s="115" t="s">
        <v>2118</v>
      </c>
      <c r="D4769" s="108" t="s">
        <v>1995</v>
      </c>
      <c r="E4769" s="132" t="s">
        <v>3388</v>
      </c>
      <c r="F4769" s="104" t="s">
        <v>3389</v>
      </c>
      <c r="G4769" s="104" t="s">
        <v>3389</v>
      </c>
      <c r="H4769" s="104" t="s">
        <v>3389</v>
      </c>
      <c r="I4769" s="104" t="s">
        <v>3389</v>
      </c>
      <c r="J4769" s="104" t="s">
        <v>168</v>
      </c>
      <c r="K4769" s="138" t="s">
        <v>168</v>
      </c>
    </row>
    <row r="4770" spans="1:11" ht="25.5" hidden="1" x14ac:dyDescent="0.2">
      <c r="A4770" s="88">
        <v>2846</v>
      </c>
      <c r="B4770" s="102">
        <v>1076651040</v>
      </c>
      <c r="C4770" s="114" t="s">
        <v>2470</v>
      </c>
      <c r="D4770" s="104" t="s">
        <v>2211</v>
      </c>
      <c r="E4770" s="132" t="s">
        <v>3388</v>
      </c>
      <c r="F4770" s="104" t="s">
        <v>3389</v>
      </c>
      <c r="G4770" s="104" t="s">
        <v>3389</v>
      </c>
      <c r="H4770" s="104" t="s">
        <v>3389</v>
      </c>
      <c r="I4770" s="104" t="s">
        <v>3389</v>
      </c>
      <c r="J4770" s="104" t="s">
        <v>166</v>
      </c>
      <c r="K4770" s="137" t="s">
        <v>172</v>
      </c>
    </row>
    <row r="4771" spans="1:11" ht="25.5" hidden="1" x14ac:dyDescent="0.2">
      <c r="A4771" s="88">
        <v>2847</v>
      </c>
      <c r="B4771" s="105">
        <v>1077142379</v>
      </c>
      <c r="C4771" s="115" t="s">
        <v>2296</v>
      </c>
      <c r="D4771" s="104" t="s">
        <v>2297</v>
      </c>
      <c r="E4771" s="132" t="s">
        <v>3388</v>
      </c>
      <c r="F4771" s="104" t="s">
        <v>3389</v>
      </c>
      <c r="G4771" s="104" t="s">
        <v>3389</v>
      </c>
      <c r="H4771" s="104" t="s">
        <v>3389</v>
      </c>
      <c r="I4771" s="104" t="s">
        <v>3389</v>
      </c>
      <c r="J4771" s="107" t="s">
        <v>162</v>
      </c>
      <c r="K4771" s="137" t="s">
        <v>161</v>
      </c>
    </row>
    <row r="4772" spans="1:11" ht="25.5" hidden="1" x14ac:dyDescent="0.2">
      <c r="A4772" s="88">
        <v>2848</v>
      </c>
      <c r="B4772" s="105">
        <v>1077867136</v>
      </c>
      <c r="C4772" s="115" t="s">
        <v>2170</v>
      </c>
      <c r="D4772" s="104" t="s">
        <v>2130</v>
      </c>
      <c r="E4772" s="132" t="s">
        <v>3388</v>
      </c>
      <c r="F4772" s="104" t="s">
        <v>3389</v>
      </c>
      <c r="G4772" s="104" t="s">
        <v>3389</v>
      </c>
      <c r="H4772" s="104" t="s">
        <v>3389</v>
      </c>
      <c r="I4772" s="104" t="s">
        <v>3389</v>
      </c>
      <c r="J4772" s="107" t="s">
        <v>189</v>
      </c>
      <c r="K4772" s="137" t="s">
        <v>187</v>
      </c>
    </row>
    <row r="4773" spans="1:11" ht="38.25" hidden="1" x14ac:dyDescent="0.2">
      <c r="A4773" s="88">
        <v>2849</v>
      </c>
      <c r="B4773" s="105">
        <v>1077968268</v>
      </c>
      <c r="C4773" s="115" t="s">
        <v>2114</v>
      </c>
      <c r="D4773" s="108" t="s">
        <v>1995</v>
      </c>
      <c r="E4773" s="132" t="s">
        <v>3388</v>
      </c>
      <c r="F4773" s="104" t="s">
        <v>3389</v>
      </c>
      <c r="G4773" s="104" t="s">
        <v>3389</v>
      </c>
      <c r="H4773" s="104" t="s">
        <v>3389</v>
      </c>
      <c r="I4773" s="104" t="s">
        <v>3389</v>
      </c>
      <c r="J4773" s="104" t="s">
        <v>168</v>
      </c>
      <c r="K4773" s="138" t="s">
        <v>168</v>
      </c>
    </row>
    <row r="4774" spans="1:11" hidden="1" x14ac:dyDescent="0.2">
      <c r="A4774" s="88">
        <v>1491</v>
      </c>
      <c r="B4774" s="95">
        <v>1081393784</v>
      </c>
      <c r="C4774" s="124" t="s">
        <v>3131</v>
      </c>
      <c r="D4774" s="10" t="str">
        <f>VLOOKUP(B4774,[1]PLANTA!$A$2:$T$2334,20,0)</f>
        <v>LA PLATA</v>
      </c>
      <c r="E4774" s="100" t="s">
        <v>2651</v>
      </c>
      <c r="F4774" s="10" t="s">
        <v>2695</v>
      </c>
      <c r="G4774" s="11">
        <v>4044</v>
      </c>
      <c r="H4774" s="11">
        <v>12</v>
      </c>
      <c r="I4774" s="125">
        <v>250120</v>
      </c>
      <c r="J4774" s="94" t="s">
        <v>190</v>
      </c>
      <c r="K4774" s="136" t="s">
        <v>187</v>
      </c>
    </row>
    <row r="4775" spans="1:11" hidden="1" x14ac:dyDescent="0.2">
      <c r="A4775" s="1">
        <v>4415</v>
      </c>
      <c r="B4775" s="148">
        <v>1081393784</v>
      </c>
      <c r="C4775" s="154" t="s">
        <v>3131</v>
      </c>
      <c r="D4775" s="145" t="s">
        <v>190</v>
      </c>
      <c r="E4775" s="14" t="s">
        <v>3389</v>
      </c>
      <c r="F4775" s="145" t="s">
        <v>2695</v>
      </c>
      <c r="G4775" s="146">
        <v>4044</v>
      </c>
      <c r="H4775" s="146">
        <v>12</v>
      </c>
      <c r="I4775" s="153">
        <v>250120</v>
      </c>
      <c r="J4775" s="145" t="s">
        <v>190</v>
      </c>
    </row>
    <row r="4776" spans="1:11" ht="25.5" hidden="1" x14ac:dyDescent="0.2">
      <c r="A4776" s="88">
        <v>2850</v>
      </c>
      <c r="B4776" s="102">
        <v>1082930082</v>
      </c>
      <c r="C4776" s="114" t="s">
        <v>2512</v>
      </c>
      <c r="D4776" s="104" t="s">
        <v>2104</v>
      </c>
      <c r="E4776" s="132" t="s">
        <v>3388</v>
      </c>
      <c r="F4776" s="104" t="s">
        <v>3389</v>
      </c>
      <c r="G4776" s="104" t="s">
        <v>3389</v>
      </c>
      <c r="H4776" s="104" t="s">
        <v>3389</v>
      </c>
      <c r="I4776" s="104" t="s">
        <v>3389</v>
      </c>
      <c r="J4776" s="107" t="s">
        <v>193</v>
      </c>
      <c r="K4776" s="137" t="s">
        <v>192</v>
      </c>
    </row>
    <row r="4777" spans="1:11" ht="25.5" hidden="1" x14ac:dyDescent="0.2">
      <c r="A4777" s="88">
        <v>2851</v>
      </c>
      <c r="B4777" s="105">
        <v>1083875365</v>
      </c>
      <c r="C4777" s="115" t="s">
        <v>2137</v>
      </c>
      <c r="D4777" s="104" t="s">
        <v>2138</v>
      </c>
      <c r="E4777" s="132" t="s">
        <v>3388</v>
      </c>
      <c r="F4777" s="104" t="s">
        <v>3389</v>
      </c>
      <c r="G4777" s="104" t="s">
        <v>3389</v>
      </c>
      <c r="H4777" s="104" t="s">
        <v>3389</v>
      </c>
      <c r="I4777" s="104" t="s">
        <v>3389</v>
      </c>
      <c r="J4777" s="107" t="s">
        <v>191</v>
      </c>
      <c r="K4777" s="137" t="s">
        <v>187</v>
      </c>
    </row>
    <row r="4778" spans="1:11" hidden="1" x14ac:dyDescent="0.2">
      <c r="A4778" s="88">
        <v>804</v>
      </c>
      <c r="B4778" s="95">
        <v>1085043757</v>
      </c>
      <c r="C4778" s="124" t="s">
        <v>2952</v>
      </c>
      <c r="D4778" s="10" t="str">
        <f>VLOOKUP(B4778,[1]PLANTA!$A$2:$T$2334,20,0)</f>
        <v>MOMPOS</v>
      </c>
      <c r="E4778" s="100" t="s">
        <v>2651</v>
      </c>
      <c r="F4778" s="10" t="s">
        <v>2695</v>
      </c>
      <c r="G4778" s="11" t="s">
        <v>2709</v>
      </c>
      <c r="H4778" s="11" t="s">
        <v>2669</v>
      </c>
      <c r="I4778" s="125">
        <v>140130</v>
      </c>
      <c r="J4778" s="94" t="s">
        <v>108</v>
      </c>
      <c r="K4778" s="136" t="s">
        <v>74</v>
      </c>
    </row>
    <row r="4779" spans="1:11" hidden="1" x14ac:dyDescent="0.2">
      <c r="A4779" s="1">
        <v>3767</v>
      </c>
      <c r="B4779" s="148">
        <v>1085043757</v>
      </c>
      <c r="C4779" s="154" t="s">
        <v>2952</v>
      </c>
      <c r="D4779" s="145" t="s">
        <v>108</v>
      </c>
      <c r="E4779" s="14" t="s">
        <v>3389</v>
      </c>
      <c r="F4779" s="145" t="s">
        <v>2695</v>
      </c>
      <c r="G4779" s="146" t="s">
        <v>2709</v>
      </c>
      <c r="H4779" s="146" t="s">
        <v>2669</v>
      </c>
      <c r="I4779" s="153">
        <v>140130</v>
      </c>
      <c r="J4779" s="145" t="s">
        <v>108</v>
      </c>
    </row>
    <row r="4780" spans="1:11" ht="25.5" hidden="1" x14ac:dyDescent="0.2">
      <c r="A4780" s="88">
        <v>2852</v>
      </c>
      <c r="B4780" s="105">
        <v>1085249848</v>
      </c>
      <c r="C4780" s="115" t="s">
        <v>2399</v>
      </c>
      <c r="D4780" s="104" t="s">
        <v>2133</v>
      </c>
      <c r="E4780" s="132" t="s">
        <v>3388</v>
      </c>
      <c r="F4780" s="104" t="s">
        <v>3389</v>
      </c>
      <c r="G4780" s="104" t="s">
        <v>3389</v>
      </c>
      <c r="H4780" s="104" t="s">
        <v>3389</v>
      </c>
      <c r="I4780" s="104" t="s">
        <v>3389</v>
      </c>
      <c r="J4780" s="107" t="s">
        <v>204</v>
      </c>
      <c r="K4780" s="138" t="s">
        <v>203</v>
      </c>
    </row>
    <row r="4781" spans="1:11" hidden="1" x14ac:dyDescent="0.2">
      <c r="A4781" s="88">
        <v>372</v>
      </c>
      <c r="B4781" s="95">
        <v>1085250609</v>
      </c>
      <c r="C4781" s="124" t="s">
        <v>2813</v>
      </c>
      <c r="D4781" s="10" t="str">
        <f>VLOOKUP(B4781,[1]PLANTA!$A$2:$T$2334,20,0)</f>
        <v>OFICINA DE CONTROL DISCIPLINARIO INTERNO</v>
      </c>
      <c r="E4781" s="100" t="s">
        <v>2651</v>
      </c>
      <c r="F4781" s="10" t="s">
        <v>2652</v>
      </c>
      <c r="G4781" s="11" t="s">
        <v>2662</v>
      </c>
      <c r="H4781" s="11" t="s">
        <v>2663</v>
      </c>
      <c r="I4781" s="125">
        <v>12000</v>
      </c>
      <c r="J4781" s="94" t="s">
        <v>54</v>
      </c>
      <c r="K4781" s="136" t="s">
        <v>278</v>
      </c>
    </row>
    <row r="4782" spans="1:11" ht="25.5" hidden="1" x14ac:dyDescent="0.2">
      <c r="A4782" s="88">
        <v>2853</v>
      </c>
      <c r="B4782" s="102">
        <v>1085255143</v>
      </c>
      <c r="C4782" s="114" t="s">
        <v>2607</v>
      </c>
      <c r="D4782" s="108" t="s">
        <v>1939</v>
      </c>
      <c r="E4782" s="132" t="s">
        <v>3388</v>
      </c>
      <c r="F4782" s="104" t="s">
        <v>3389</v>
      </c>
      <c r="G4782" s="104" t="s">
        <v>3389</v>
      </c>
      <c r="H4782" s="104" t="s">
        <v>3389</v>
      </c>
      <c r="I4782" s="104" t="s">
        <v>3389</v>
      </c>
      <c r="J4782" s="107" t="s">
        <v>54</v>
      </c>
      <c r="K4782" s="138" t="s">
        <v>278</v>
      </c>
    </row>
    <row r="4783" spans="1:11" hidden="1" x14ac:dyDescent="0.2">
      <c r="A4783" s="88">
        <v>1625</v>
      </c>
      <c r="B4783" s="95">
        <v>1085256685</v>
      </c>
      <c r="C4783" s="124" t="s">
        <v>3168</v>
      </c>
      <c r="D4783" s="10" t="str">
        <f>VLOOKUP(B4783,[1]PLANTA!$A$2:$T$2334,20,0)</f>
        <v>Grupo Jurídico PASTO</v>
      </c>
      <c r="E4783" s="100" t="s">
        <v>2651</v>
      </c>
      <c r="F4783" s="10" t="s">
        <v>2652</v>
      </c>
      <c r="G4783" s="11" t="s">
        <v>2662</v>
      </c>
      <c r="H4783" s="11" t="s">
        <v>2663</v>
      </c>
      <c r="I4783" s="125">
        <v>300020</v>
      </c>
      <c r="J4783" s="94" t="s">
        <v>204</v>
      </c>
      <c r="K4783" s="136" t="s">
        <v>203</v>
      </c>
    </row>
    <row r="4784" spans="1:11" hidden="1" x14ac:dyDescent="0.2">
      <c r="A4784" s="1">
        <v>4544</v>
      </c>
      <c r="B4784" s="148">
        <v>1085256685</v>
      </c>
      <c r="C4784" s="154" t="s">
        <v>3168</v>
      </c>
      <c r="D4784" s="145" t="s">
        <v>3774</v>
      </c>
      <c r="E4784" s="14" t="s">
        <v>3389</v>
      </c>
      <c r="F4784" s="145" t="s">
        <v>2652</v>
      </c>
      <c r="G4784" s="146" t="s">
        <v>2662</v>
      </c>
      <c r="H4784" s="146" t="s">
        <v>2663</v>
      </c>
      <c r="I4784" s="153">
        <v>300020</v>
      </c>
      <c r="J4784" s="145" t="s">
        <v>3774</v>
      </c>
    </row>
    <row r="4785" spans="1:11" ht="38.25" hidden="1" x14ac:dyDescent="0.2">
      <c r="A4785" s="88">
        <v>2854</v>
      </c>
      <c r="B4785" s="102">
        <v>1085264326</v>
      </c>
      <c r="C4785" s="114" t="s">
        <v>2563</v>
      </c>
      <c r="D4785" s="104" t="s">
        <v>2121</v>
      </c>
      <c r="E4785" s="132" t="s">
        <v>3388</v>
      </c>
      <c r="F4785" s="104" t="s">
        <v>3389</v>
      </c>
      <c r="G4785" s="104" t="s">
        <v>3389</v>
      </c>
      <c r="H4785" s="104" t="s">
        <v>3389</v>
      </c>
      <c r="I4785" s="104" t="s">
        <v>3389</v>
      </c>
      <c r="J4785" s="107" t="s">
        <v>54</v>
      </c>
      <c r="K4785" s="138" t="s">
        <v>278</v>
      </c>
    </row>
    <row r="4786" spans="1:11" ht="25.5" hidden="1" x14ac:dyDescent="0.2">
      <c r="A4786" s="88">
        <v>2855</v>
      </c>
      <c r="B4786" s="105">
        <v>1085898152</v>
      </c>
      <c r="C4786" s="115" t="s">
        <v>2153</v>
      </c>
      <c r="D4786" s="104" t="s">
        <v>2142</v>
      </c>
      <c r="E4786" s="132" t="s">
        <v>3388</v>
      </c>
      <c r="F4786" s="104" t="s">
        <v>3389</v>
      </c>
      <c r="G4786" s="104" t="s">
        <v>3389</v>
      </c>
      <c r="H4786" s="104" t="s">
        <v>3389</v>
      </c>
      <c r="I4786" s="104" t="s">
        <v>3389</v>
      </c>
      <c r="J4786" s="107" t="s">
        <v>206</v>
      </c>
      <c r="K4786" s="138" t="s">
        <v>203</v>
      </c>
    </row>
    <row r="4787" spans="1:11" ht="25.5" hidden="1" x14ac:dyDescent="0.2">
      <c r="A4787" s="88">
        <v>2856</v>
      </c>
      <c r="B4787" s="105">
        <v>1088003892</v>
      </c>
      <c r="C4787" s="115" t="s">
        <v>2192</v>
      </c>
      <c r="D4787" s="104" t="s">
        <v>2077</v>
      </c>
      <c r="E4787" s="132" t="s">
        <v>3388</v>
      </c>
      <c r="F4787" s="104" t="s">
        <v>3389</v>
      </c>
      <c r="G4787" s="104" t="s">
        <v>3389</v>
      </c>
      <c r="H4787" s="104" t="s">
        <v>3389</v>
      </c>
      <c r="I4787" s="104" t="s">
        <v>3389</v>
      </c>
      <c r="J4787" s="107" t="s">
        <v>230</v>
      </c>
      <c r="K4787" s="137" t="s">
        <v>226</v>
      </c>
    </row>
    <row r="4788" spans="1:11" hidden="1" x14ac:dyDescent="0.2">
      <c r="A4788" s="88">
        <v>1817</v>
      </c>
      <c r="B4788" s="95">
        <v>1088243245</v>
      </c>
      <c r="C4788" s="124" t="s">
        <v>3224</v>
      </c>
      <c r="D4788" s="10" t="str">
        <f>VLOOKUP(B4788,[1]PLANTA!$A$2:$T$2334,20,0)</f>
        <v>DOSQUEBRADAS</v>
      </c>
      <c r="E4788" s="100" t="s">
        <v>2651</v>
      </c>
      <c r="F4788" s="10" t="s">
        <v>2657</v>
      </c>
      <c r="G4788" s="11">
        <v>4210</v>
      </c>
      <c r="H4788" s="11" t="s">
        <v>2719</v>
      </c>
      <c r="I4788" s="125">
        <v>330140</v>
      </c>
      <c r="J4788" s="94" t="s">
        <v>230</v>
      </c>
      <c r="K4788" s="136" t="s">
        <v>226</v>
      </c>
    </row>
    <row r="4789" spans="1:11" hidden="1" x14ac:dyDescent="0.2">
      <c r="A4789" s="1">
        <v>3045</v>
      </c>
      <c r="B4789" s="148">
        <v>1088243245</v>
      </c>
      <c r="C4789" s="154" t="s">
        <v>3224</v>
      </c>
      <c r="D4789" s="145" t="s">
        <v>3664</v>
      </c>
      <c r="E4789" s="14" t="s">
        <v>3389</v>
      </c>
      <c r="F4789" s="145" t="s">
        <v>2657</v>
      </c>
      <c r="G4789" s="146">
        <v>4210</v>
      </c>
      <c r="H4789" s="146" t="s">
        <v>2719</v>
      </c>
      <c r="I4789" s="153">
        <v>3000</v>
      </c>
      <c r="J4789" s="145" t="s">
        <v>3664</v>
      </c>
    </row>
    <row r="4790" spans="1:11" hidden="1" x14ac:dyDescent="0.2">
      <c r="A4790" s="88">
        <v>1815</v>
      </c>
      <c r="B4790" s="95">
        <v>1088286358</v>
      </c>
      <c r="C4790" s="124" t="s">
        <v>3222</v>
      </c>
      <c r="D4790" s="10" t="str">
        <f>VLOOKUP(B4790,[1]PLANTA!$A$2:$T$2334,20,0)</f>
        <v>DOSQUEBRADAS</v>
      </c>
      <c r="E4790" s="100" t="s">
        <v>2651</v>
      </c>
      <c r="F4790" s="10" t="s">
        <v>2657</v>
      </c>
      <c r="G4790" s="11">
        <v>4210</v>
      </c>
      <c r="H4790" s="11">
        <v>16</v>
      </c>
      <c r="I4790" s="125">
        <v>330140</v>
      </c>
      <c r="J4790" s="94" t="s">
        <v>230</v>
      </c>
      <c r="K4790" s="136" t="s">
        <v>226</v>
      </c>
    </row>
    <row r="4791" spans="1:11" hidden="1" x14ac:dyDescent="0.2">
      <c r="A4791" s="1">
        <v>4716</v>
      </c>
      <c r="B4791" s="148">
        <v>1088286358</v>
      </c>
      <c r="C4791" s="154" t="s">
        <v>3222</v>
      </c>
      <c r="D4791" s="145" t="s">
        <v>230</v>
      </c>
      <c r="E4791" s="14" t="s">
        <v>3389</v>
      </c>
      <c r="F4791" s="145" t="s">
        <v>2657</v>
      </c>
      <c r="G4791" s="146">
        <v>4210</v>
      </c>
      <c r="H4791" s="146">
        <v>16</v>
      </c>
      <c r="I4791" s="153">
        <v>330140</v>
      </c>
      <c r="J4791" s="145" t="s">
        <v>230</v>
      </c>
    </row>
    <row r="4792" spans="1:11" hidden="1" x14ac:dyDescent="0.2">
      <c r="A4792" s="88">
        <v>1685</v>
      </c>
      <c r="B4792" s="95">
        <v>1090364044</v>
      </c>
      <c r="C4792" s="124" t="s">
        <v>3188</v>
      </c>
      <c r="D4792" s="10" t="str">
        <f>VLOOKUP(B4792,[1]PLANTA!$A$2:$T$2334,20,0)</f>
        <v>Grupo Jurídico CUCUTA</v>
      </c>
      <c r="E4792" s="100" t="s">
        <v>2651</v>
      </c>
      <c r="F4792" s="10" t="s">
        <v>2654</v>
      </c>
      <c r="G4792" s="11">
        <v>3124</v>
      </c>
      <c r="H4792" s="11" t="s">
        <v>2735</v>
      </c>
      <c r="I4792" s="125">
        <v>310020</v>
      </c>
      <c r="J4792" s="94" t="s">
        <v>213</v>
      </c>
      <c r="K4792" s="136" t="s">
        <v>212</v>
      </c>
    </row>
    <row r="4793" spans="1:11" hidden="1" x14ac:dyDescent="0.2">
      <c r="A4793" s="1">
        <v>4596</v>
      </c>
      <c r="B4793" s="148">
        <v>1090364044</v>
      </c>
      <c r="C4793" s="154" t="s">
        <v>3188</v>
      </c>
      <c r="D4793" s="145" t="s">
        <v>3777</v>
      </c>
      <c r="E4793" s="14" t="s">
        <v>3389</v>
      </c>
      <c r="F4793" s="145" t="s">
        <v>2654</v>
      </c>
      <c r="G4793" s="146">
        <v>3124</v>
      </c>
      <c r="H4793" s="146" t="s">
        <v>2735</v>
      </c>
      <c r="I4793" s="153">
        <v>310020</v>
      </c>
      <c r="J4793" s="145" t="s">
        <v>3777</v>
      </c>
    </row>
    <row r="4794" spans="1:11" hidden="1" x14ac:dyDescent="0.2">
      <c r="A4794" s="88">
        <v>1700</v>
      </c>
      <c r="B4794" s="95">
        <v>1090369348</v>
      </c>
      <c r="C4794" s="124" t="s">
        <v>3191</v>
      </c>
      <c r="D4794" s="10" t="str">
        <f>VLOOKUP(B4794,[1]PLANTA!$A$2:$T$2334,20,0)</f>
        <v>Grupo Administrativo CUCUTA</v>
      </c>
      <c r="E4794" s="100" t="s">
        <v>2651</v>
      </c>
      <c r="F4794" s="10" t="s">
        <v>2657</v>
      </c>
      <c r="G4794" s="11">
        <v>4210</v>
      </c>
      <c r="H4794" s="11">
        <v>16</v>
      </c>
      <c r="I4794" s="125">
        <v>310030</v>
      </c>
      <c r="J4794" s="94" t="s">
        <v>213</v>
      </c>
      <c r="K4794" s="136" t="s">
        <v>212</v>
      </c>
    </row>
    <row r="4795" spans="1:11" hidden="1" x14ac:dyDescent="0.2">
      <c r="A4795" s="1">
        <v>4610</v>
      </c>
      <c r="B4795" s="148">
        <v>1090369348</v>
      </c>
      <c r="C4795" s="154" t="s">
        <v>3191</v>
      </c>
      <c r="D4795" s="145" t="s">
        <v>3778</v>
      </c>
      <c r="E4795" s="14" t="s">
        <v>3389</v>
      </c>
      <c r="F4795" s="145" t="s">
        <v>2657</v>
      </c>
      <c r="G4795" s="146">
        <v>4210</v>
      </c>
      <c r="H4795" s="146">
        <v>16</v>
      </c>
      <c r="I4795" s="153">
        <v>310030</v>
      </c>
      <c r="J4795" s="145" t="s">
        <v>3778</v>
      </c>
    </row>
    <row r="4796" spans="1:11" hidden="1" x14ac:dyDescent="0.2">
      <c r="A4796" s="88">
        <v>2289</v>
      </c>
      <c r="B4796" s="95">
        <v>1090372470</v>
      </c>
      <c r="C4796" s="124" t="s">
        <v>3378</v>
      </c>
      <c r="D4796" s="10" t="str">
        <f>VLOOKUP(B4796,[1]PLANTA_TEMPORAL!$A$2:$T$2334,20,0)</f>
        <v>Superintendencia Delegada Protección, Restitución y Formalización de Tierras</v>
      </c>
      <c r="E4796" s="100" t="s">
        <v>3364</v>
      </c>
      <c r="F4796" s="10" t="s">
        <v>2647</v>
      </c>
      <c r="G4796" s="11" t="s">
        <v>2648</v>
      </c>
      <c r="H4796" s="11" t="s">
        <v>2649</v>
      </c>
      <c r="I4796" s="125">
        <v>17000</v>
      </c>
      <c r="J4796" s="94" t="s">
        <v>54</v>
      </c>
      <c r="K4796" s="136" t="s">
        <v>3358</v>
      </c>
    </row>
    <row r="4797" spans="1:11" ht="25.5" hidden="1" x14ac:dyDescent="0.2">
      <c r="A4797" s="88">
        <v>2857</v>
      </c>
      <c r="B4797" s="105">
        <v>1091653948</v>
      </c>
      <c r="C4797" s="115" t="s">
        <v>2190</v>
      </c>
      <c r="D4797" s="104" t="s">
        <v>2191</v>
      </c>
      <c r="E4797" s="132" t="s">
        <v>3388</v>
      </c>
      <c r="F4797" s="104" t="s">
        <v>3389</v>
      </c>
      <c r="G4797" s="104" t="s">
        <v>3389</v>
      </c>
      <c r="H4797" s="104" t="s">
        <v>3389</v>
      </c>
      <c r="I4797" s="104" t="s">
        <v>3389</v>
      </c>
      <c r="J4797" s="107" t="s">
        <v>217</v>
      </c>
      <c r="K4797" s="137" t="s">
        <v>233</v>
      </c>
    </row>
    <row r="4798" spans="1:11" ht="38.25" hidden="1" x14ac:dyDescent="0.2">
      <c r="A4798" s="88">
        <v>2858</v>
      </c>
      <c r="B4798" s="102">
        <v>1091657093</v>
      </c>
      <c r="C4798" s="114" t="s">
        <v>2552</v>
      </c>
      <c r="D4798" s="104" t="s">
        <v>2121</v>
      </c>
      <c r="E4798" s="132" t="s">
        <v>3388</v>
      </c>
      <c r="F4798" s="104" t="s">
        <v>3389</v>
      </c>
      <c r="G4798" s="104" t="s">
        <v>3389</v>
      </c>
      <c r="H4798" s="104" t="s">
        <v>3389</v>
      </c>
      <c r="I4798" s="104" t="s">
        <v>3389</v>
      </c>
      <c r="J4798" s="107" t="s">
        <v>54</v>
      </c>
      <c r="K4798" s="138" t="s">
        <v>278</v>
      </c>
    </row>
    <row r="4799" spans="1:11" ht="38.25" hidden="1" x14ac:dyDescent="0.2">
      <c r="A4799" s="88">
        <v>2859</v>
      </c>
      <c r="B4799" s="105">
        <v>1092345627</v>
      </c>
      <c r="C4799" s="115" t="s">
        <v>2329</v>
      </c>
      <c r="D4799" s="104" t="s">
        <v>2121</v>
      </c>
      <c r="E4799" s="132" t="s">
        <v>3388</v>
      </c>
      <c r="F4799" s="104" t="s">
        <v>3389</v>
      </c>
      <c r="G4799" s="104" t="s">
        <v>3389</v>
      </c>
      <c r="H4799" s="104" t="s">
        <v>3389</v>
      </c>
      <c r="I4799" s="104" t="s">
        <v>3389</v>
      </c>
      <c r="J4799" s="107" t="s">
        <v>54</v>
      </c>
      <c r="K4799" s="137" t="s">
        <v>278</v>
      </c>
    </row>
    <row r="4800" spans="1:11" ht="25.5" hidden="1" x14ac:dyDescent="0.2">
      <c r="A4800" s="88">
        <v>2860</v>
      </c>
      <c r="B4800" s="105">
        <v>1092347286</v>
      </c>
      <c r="C4800" s="115" t="s">
        <v>2209</v>
      </c>
      <c r="D4800" s="104" t="s">
        <v>2067</v>
      </c>
      <c r="E4800" s="132" t="s">
        <v>3388</v>
      </c>
      <c r="F4800" s="104" t="s">
        <v>3389</v>
      </c>
      <c r="G4800" s="104" t="s">
        <v>3389</v>
      </c>
      <c r="H4800" s="104" t="s">
        <v>3389</v>
      </c>
      <c r="I4800" s="104" t="s">
        <v>3389</v>
      </c>
      <c r="J4800" s="104" t="s">
        <v>213</v>
      </c>
      <c r="K4800" s="138" t="s">
        <v>212</v>
      </c>
    </row>
    <row r="4801" spans="1:11" hidden="1" x14ac:dyDescent="0.2">
      <c r="A4801" s="88">
        <v>1804</v>
      </c>
      <c r="B4801" s="95">
        <v>1093213016</v>
      </c>
      <c r="C4801" s="124" t="s">
        <v>3217</v>
      </c>
      <c r="D4801" s="10" t="str">
        <f>VLOOKUP(B4801,[1]PLANTA!$A$2:$T$2334,20,0)</f>
        <v>SANTA ROSA DE CABAL</v>
      </c>
      <c r="E4801" s="100" t="s">
        <v>2651</v>
      </c>
      <c r="F4801" s="10" t="s">
        <v>2695</v>
      </c>
      <c r="G4801" s="11">
        <v>4044</v>
      </c>
      <c r="H4801" s="11">
        <v>16</v>
      </c>
      <c r="I4801" s="125">
        <v>330130</v>
      </c>
      <c r="J4801" s="94" t="s">
        <v>231</v>
      </c>
      <c r="K4801" s="136" t="s">
        <v>226</v>
      </c>
    </row>
    <row r="4802" spans="1:11" hidden="1" x14ac:dyDescent="0.2">
      <c r="A4802" s="1">
        <v>3577</v>
      </c>
      <c r="B4802" s="148">
        <v>1093213016</v>
      </c>
      <c r="C4802" s="154" t="s">
        <v>3217</v>
      </c>
      <c r="D4802" s="145" t="s">
        <v>3721</v>
      </c>
      <c r="E4802" s="14" t="s">
        <v>3389</v>
      </c>
      <c r="F4802" s="145" t="s">
        <v>2695</v>
      </c>
      <c r="G4802" s="146">
        <v>4044</v>
      </c>
      <c r="H4802" s="146">
        <v>16</v>
      </c>
      <c r="I4802" s="153">
        <v>120040</v>
      </c>
      <c r="J4802" s="145" t="s">
        <v>3721</v>
      </c>
    </row>
    <row r="4803" spans="1:11" ht="25.5" hidden="1" x14ac:dyDescent="0.2">
      <c r="A4803" s="88">
        <v>2861</v>
      </c>
      <c r="B4803" s="102">
        <v>1093739598</v>
      </c>
      <c r="C4803" s="114" t="s">
        <v>2448</v>
      </c>
      <c r="D4803" s="104" t="s">
        <v>2067</v>
      </c>
      <c r="E4803" s="132" t="s">
        <v>3388</v>
      </c>
      <c r="F4803" s="104" t="s">
        <v>3389</v>
      </c>
      <c r="G4803" s="104" t="s">
        <v>3389</v>
      </c>
      <c r="H4803" s="104" t="s">
        <v>3389</v>
      </c>
      <c r="I4803" s="104" t="s">
        <v>3389</v>
      </c>
      <c r="J4803" s="104" t="s">
        <v>213</v>
      </c>
      <c r="K4803" s="138" t="s">
        <v>212</v>
      </c>
    </row>
    <row r="4804" spans="1:11" hidden="1" x14ac:dyDescent="0.2">
      <c r="A4804" s="88">
        <v>35</v>
      </c>
      <c r="B4804" s="95">
        <v>1094880281</v>
      </c>
      <c r="C4804" s="124" t="s">
        <v>2685</v>
      </c>
      <c r="D4804" s="10" t="str">
        <f>VLOOKUP(B4804,[1]PLANTA!$A$2:$T$2334,20,0)</f>
        <v>Grupo de Apoyo a la Inspección y Vigilancia</v>
      </c>
      <c r="E4804" s="100" t="s">
        <v>2651</v>
      </c>
      <c r="F4804" s="10" t="s">
        <v>2652</v>
      </c>
      <c r="G4804" s="11" t="s">
        <v>2662</v>
      </c>
      <c r="H4804" s="11" t="s">
        <v>2663</v>
      </c>
      <c r="I4804" s="125">
        <v>1700</v>
      </c>
      <c r="J4804" s="94" t="s">
        <v>54</v>
      </c>
      <c r="K4804" s="136" t="s">
        <v>278</v>
      </c>
    </row>
    <row r="4805" spans="1:11" hidden="1" x14ac:dyDescent="0.2">
      <c r="A4805" s="1">
        <v>3035</v>
      </c>
      <c r="B4805" s="148">
        <v>1094880281</v>
      </c>
      <c r="C4805" s="154" t="s">
        <v>2685</v>
      </c>
      <c r="D4805" s="145" t="s">
        <v>3663</v>
      </c>
      <c r="E4805" s="14" t="s">
        <v>3389</v>
      </c>
      <c r="F4805" s="145" t="s">
        <v>2652</v>
      </c>
      <c r="G4805" s="146" t="s">
        <v>2662</v>
      </c>
      <c r="H4805" s="146" t="s">
        <v>2663</v>
      </c>
      <c r="I4805" s="153">
        <v>1900</v>
      </c>
      <c r="J4805" s="145" t="s">
        <v>3663</v>
      </c>
    </row>
    <row r="4806" spans="1:11" ht="38.25" hidden="1" x14ac:dyDescent="0.2">
      <c r="A4806" s="88">
        <v>2862</v>
      </c>
      <c r="B4806" s="102">
        <v>1094883488</v>
      </c>
      <c r="C4806" s="114" t="s">
        <v>2502</v>
      </c>
      <c r="D4806" s="108" t="s">
        <v>1965</v>
      </c>
      <c r="E4806" s="132" t="s">
        <v>3388</v>
      </c>
      <c r="F4806" s="104" t="s">
        <v>3389</v>
      </c>
      <c r="G4806" s="104" t="s">
        <v>3389</v>
      </c>
      <c r="H4806" s="104" t="s">
        <v>3389</v>
      </c>
      <c r="I4806" s="104" t="s">
        <v>3389</v>
      </c>
      <c r="J4806" s="104" t="s">
        <v>161</v>
      </c>
      <c r="K4806" s="138" t="s">
        <v>161</v>
      </c>
    </row>
    <row r="4807" spans="1:11" hidden="1" x14ac:dyDescent="0.2">
      <c r="A4807" s="88">
        <v>1763</v>
      </c>
      <c r="B4807" s="95">
        <v>1094890957</v>
      </c>
      <c r="C4807" s="124" t="s">
        <v>3207</v>
      </c>
      <c r="D4807" s="10" t="str">
        <f>VLOOKUP(B4807,[1]PLANTA!$A$2:$T$2334,20,0)</f>
        <v>CALARCA</v>
      </c>
      <c r="E4807" s="100" t="s">
        <v>2651</v>
      </c>
      <c r="F4807" s="10" t="s">
        <v>2652</v>
      </c>
      <c r="G4807" s="11" t="s">
        <v>2662</v>
      </c>
      <c r="H4807" s="11" t="s">
        <v>2663</v>
      </c>
      <c r="I4807" s="125">
        <v>320110</v>
      </c>
      <c r="J4807" s="94" t="s">
        <v>224</v>
      </c>
      <c r="K4807" s="136" t="s">
        <v>3200</v>
      </c>
    </row>
    <row r="4808" spans="1:11" hidden="1" x14ac:dyDescent="0.2">
      <c r="A4808" s="1">
        <v>4669</v>
      </c>
      <c r="B4808" s="148">
        <v>1094890957</v>
      </c>
      <c r="C4808" s="154" t="s">
        <v>3207</v>
      </c>
      <c r="D4808" s="145" t="s">
        <v>224</v>
      </c>
      <c r="E4808" s="14" t="s">
        <v>3389</v>
      </c>
      <c r="F4808" s="145" t="s">
        <v>2652</v>
      </c>
      <c r="G4808" s="146" t="s">
        <v>2662</v>
      </c>
      <c r="H4808" s="146" t="s">
        <v>2663</v>
      </c>
      <c r="I4808" s="153">
        <v>320110</v>
      </c>
      <c r="J4808" s="145" t="s">
        <v>224</v>
      </c>
    </row>
    <row r="4809" spans="1:11" hidden="1" x14ac:dyDescent="0.2">
      <c r="A4809" s="88">
        <v>1749</v>
      </c>
      <c r="B4809" s="95">
        <v>1094908958</v>
      </c>
      <c r="C4809" s="124" t="s">
        <v>3201</v>
      </c>
      <c r="D4809" s="10" t="str">
        <f>VLOOKUP(B4809,[1]PLANTA!$A$2:$T$2334,20,0)</f>
        <v>Grupo Jurídico ARMENIA</v>
      </c>
      <c r="E4809" s="100" t="s">
        <v>2651</v>
      </c>
      <c r="F4809" s="10" t="s">
        <v>2654</v>
      </c>
      <c r="G4809" s="11">
        <v>3124</v>
      </c>
      <c r="H4809" s="11">
        <v>14</v>
      </c>
      <c r="I4809" s="125">
        <v>320020</v>
      </c>
      <c r="J4809" s="94" t="s">
        <v>223</v>
      </c>
      <c r="K4809" s="136" t="s">
        <v>3200</v>
      </c>
    </row>
    <row r="4810" spans="1:11" hidden="1" x14ac:dyDescent="0.2">
      <c r="A4810" s="1">
        <v>4655</v>
      </c>
      <c r="B4810" s="148">
        <v>1094908958</v>
      </c>
      <c r="C4810" s="154" t="s">
        <v>3201</v>
      </c>
      <c r="D4810" s="145" t="s">
        <v>3780</v>
      </c>
      <c r="E4810" s="14" t="s">
        <v>3389</v>
      </c>
      <c r="F4810" s="145" t="s">
        <v>2654</v>
      </c>
      <c r="G4810" s="146">
        <v>3124</v>
      </c>
      <c r="H4810" s="146">
        <v>14</v>
      </c>
      <c r="I4810" s="153">
        <v>320020</v>
      </c>
      <c r="J4810" s="145" t="s">
        <v>3780</v>
      </c>
    </row>
    <row r="4811" spans="1:11" hidden="1" x14ac:dyDescent="0.2">
      <c r="A4811" s="1">
        <v>4653</v>
      </c>
      <c r="B4811" s="148">
        <v>1094917436</v>
      </c>
      <c r="C4811" s="154" t="s">
        <v>3618</v>
      </c>
      <c r="D4811" s="145" t="s">
        <v>3780</v>
      </c>
      <c r="E4811" s="14" t="s">
        <v>3389</v>
      </c>
      <c r="F4811" s="145" t="s">
        <v>2652</v>
      </c>
      <c r="G4811" s="146" t="s">
        <v>2662</v>
      </c>
      <c r="H4811" s="146" t="s">
        <v>2700</v>
      </c>
      <c r="I4811" s="153">
        <v>320020</v>
      </c>
      <c r="J4811" s="145" t="s">
        <v>3780</v>
      </c>
    </row>
    <row r="4812" spans="1:11" hidden="1" x14ac:dyDescent="0.2">
      <c r="A4812" s="88">
        <v>1871</v>
      </c>
      <c r="B4812" s="95">
        <v>1096202452</v>
      </c>
      <c r="C4812" s="124" t="s">
        <v>3234</v>
      </c>
      <c r="D4812" s="10" t="str">
        <f>VLOOKUP(B4812,[1]PLANTA!$A$2:$T$2334,20,0)</f>
        <v>BARRANCABERMEJA</v>
      </c>
      <c r="E4812" s="100" t="s">
        <v>2651</v>
      </c>
      <c r="F4812" s="10" t="s">
        <v>2654</v>
      </c>
      <c r="G4812" s="11">
        <v>3124</v>
      </c>
      <c r="H4812" s="11">
        <v>14</v>
      </c>
      <c r="I4812" s="125">
        <v>340120</v>
      </c>
      <c r="J4812" s="94" t="s">
        <v>236</v>
      </c>
      <c r="K4812" s="136" t="s">
        <v>233</v>
      </c>
    </row>
    <row r="4813" spans="1:11" hidden="1" x14ac:dyDescent="0.2">
      <c r="A4813" s="1">
        <v>4769</v>
      </c>
      <c r="B4813" s="148">
        <v>1096202452</v>
      </c>
      <c r="C4813" s="154" t="s">
        <v>3234</v>
      </c>
      <c r="D4813" s="145" t="s">
        <v>236</v>
      </c>
      <c r="E4813" s="14" t="s">
        <v>3389</v>
      </c>
      <c r="F4813" s="145" t="s">
        <v>2654</v>
      </c>
      <c r="G4813" s="146">
        <v>3124</v>
      </c>
      <c r="H4813" s="146">
        <v>14</v>
      </c>
      <c r="I4813" s="153">
        <v>340120</v>
      </c>
      <c r="J4813" s="145" t="s">
        <v>236</v>
      </c>
    </row>
    <row r="4814" spans="1:11" hidden="1" x14ac:dyDescent="0.2">
      <c r="A4814" s="88">
        <v>1852</v>
      </c>
      <c r="B4814" s="95">
        <v>1096948861</v>
      </c>
      <c r="C4814" s="124" t="s">
        <v>3229</v>
      </c>
      <c r="D4814" s="10" t="str">
        <f>VLOOKUP(B4814,[1]PLANTA!$A$2:$T$2334,20,0)</f>
        <v>Grupo Administrativo Bucaramanga</v>
      </c>
      <c r="E4814" s="100" t="s">
        <v>2651</v>
      </c>
      <c r="F4814" s="10" t="s">
        <v>2695</v>
      </c>
      <c r="G4814" s="11">
        <v>4044</v>
      </c>
      <c r="H4814" s="11">
        <v>11</v>
      </c>
      <c r="I4814" s="125">
        <v>340030</v>
      </c>
      <c r="J4814" s="94" t="s">
        <v>234</v>
      </c>
      <c r="K4814" s="136" t="s">
        <v>233</v>
      </c>
    </row>
    <row r="4815" spans="1:11" hidden="1" x14ac:dyDescent="0.2">
      <c r="A4815" s="1">
        <v>4779</v>
      </c>
      <c r="B4815" s="148">
        <v>1096948861</v>
      </c>
      <c r="C4815" s="154" t="s">
        <v>3229</v>
      </c>
      <c r="D4815" s="145" t="s">
        <v>237</v>
      </c>
      <c r="E4815" s="14" t="s">
        <v>3389</v>
      </c>
      <c r="F4815" s="145" t="s">
        <v>2695</v>
      </c>
      <c r="G4815" s="146">
        <v>4044</v>
      </c>
      <c r="H4815" s="146">
        <v>11</v>
      </c>
      <c r="I4815" s="153">
        <v>340140</v>
      </c>
      <c r="J4815" s="145" t="s">
        <v>237</v>
      </c>
    </row>
    <row r="4816" spans="1:11" hidden="1" x14ac:dyDescent="0.2">
      <c r="A4816" s="88">
        <v>2273</v>
      </c>
      <c r="B4816" s="95">
        <v>1097389591</v>
      </c>
      <c r="C4816" s="124" t="s">
        <v>3366</v>
      </c>
      <c r="D4816" s="10" t="str">
        <f>VLOOKUP(B4816,[1]PLANTA_TEMPORAL!$A$2:$T$2334,20,0)</f>
        <v>Superintendencia Delegada Protección, Restitución y Formalización de Tierras</v>
      </c>
      <c r="E4816" s="100" t="s">
        <v>3364</v>
      </c>
      <c r="F4816" s="10" t="s">
        <v>2660</v>
      </c>
      <c r="G4816" s="11" t="s">
        <v>2668</v>
      </c>
      <c r="H4816" s="11" t="s">
        <v>2717</v>
      </c>
      <c r="I4816" s="125">
        <v>17000</v>
      </c>
      <c r="J4816" s="94" t="s">
        <v>54</v>
      </c>
      <c r="K4816" s="136" t="s">
        <v>3358</v>
      </c>
    </row>
    <row r="4817" spans="1:11" ht="25.5" hidden="1" x14ac:dyDescent="0.2">
      <c r="A4817" s="88">
        <v>2863</v>
      </c>
      <c r="B4817" s="102">
        <v>1097395835</v>
      </c>
      <c r="C4817" s="114" t="s">
        <v>2516</v>
      </c>
      <c r="D4817" s="104" t="s">
        <v>2270</v>
      </c>
      <c r="E4817" s="132" t="s">
        <v>3388</v>
      </c>
      <c r="F4817" s="104" t="s">
        <v>3389</v>
      </c>
      <c r="G4817" s="104" t="s">
        <v>3389</v>
      </c>
      <c r="H4817" s="104" t="s">
        <v>3389</v>
      </c>
      <c r="I4817" s="104" t="s">
        <v>3389</v>
      </c>
      <c r="J4817" s="107" t="s">
        <v>223</v>
      </c>
      <c r="K4817" s="137" t="s">
        <v>3200</v>
      </c>
    </row>
    <row r="4818" spans="1:11" ht="25.5" hidden="1" x14ac:dyDescent="0.2">
      <c r="A4818" s="88">
        <v>2864</v>
      </c>
      <c r="B4818" s="105">
        <v>1097638607</v>
      </c>
      <c r="C4818" s="115" t="s">
        <v>2214</v>
      </c>
      <c r="D4818" s="108" t="s">
        <v>2215</v>
      </c>
      <c r="E4818" s="132" t="s">
        <v>3388</v>
      </c>
      <c r="F4818" s="104" t="s">
        <v>3389</v>
      </c>
      <c r="G4818" s="104" t="s">
        <v>3389</v>
      </c>
      <c r="H4818" s="104" t="s">
        <v>3389</v>
      </c>
      <c r="I4818" s="104" t="s">
        <v>3389</v>
      </c>
      <c r="J4818" s="107" t="s">
        <v>244</v>
      </c>
      <c r="K4818" s="137" t="s">
        <v>233</v>
      </c>
    </row>
    <row r="4819" spans="1:11" ht="25.5" hidden="1" x14ac:dyDescent="0.2">
      <c r="A4819" s="88">
        <v>2865</v>
      </c>
      <c r="B4819" s="105">
        <v>1098406792</v>
      </c>
      <c r="C4819" s="115" t="s">
        <v>2177</v>
      </c>
      <c r="D4819" s="104" t="s">
        <v>2174</v>
      </c>
      <c r="E4819" s="132" t="s">
        <v>3388</v>
      </c>
      <c r="F4819" s="104" t="s">
        <v>3389</v>
      </c>
      <c r="G4819" s="104" t="s">
        <v>3389</v>
      </c>
      <c r="H4819" s="104" t="s">
        <v>3389</v>
      </c>
      <c r="I4819" s="104" t="s">
        <v>3389</v>
      </c>
      <c r="J4819" s="107" t="s">
        <v>234</v>
      </c>
      <c r="K4819" s="137" t="s">
        <v>233</v>
      </c>
    </row>
    <row r="4820" spans="1:11" hidden="1" x14ac:dyDescent="0.2">
      <c r="A4820" s="88">
        <v>2282</v>
      </c>
      <c r="B4820" s="95">
        <v>1098610927</v>
      </c>
      <c r="C4820" s="124" t="s">
        <v>3373</v>
      </c>
      <c r="D4820" s="10" t="str">
        <f>VLOOKUP(B4820,[1]PLANTA_TEMPORAL!$A$2:$T$2334,20,0)</f>
        <v>Superintendencia Delegada Protección, Restitución y Formalización de Tierras</v>
      </c>
      <c r="E4820" s="100" t="s">
        <v>3364</v>
      </c>
      <c r="F4820" s="10" t="s">
        <v>2660</v>
      </c>
      <c r="G4820" s="11" t="s">
        <v>2668</v>
      </c>
      <c r="H4820" s="11">
        <v>19</v>
      </c>
      <c r="I4820" s="125">
        <v>17000</v>
      </c>
      <c r="J4820" s="94" t="s">
        <v>54</v>
      </c>
      <c r="K4820" s="136" t="s">
        <v>3358</v>
      </c>
    </row>
    <row r="4821" spans="1:11" hidden="1" x14ac:dyDescent="0.2">
      <c r="A4821" s="88">
        <v>1861</v>
      </c>
      <c r="B4821" s="95">
        <v>1098613096</v>
      </c>
      <c r="C4821" s="124" t="s">
        <v>3232</v>
      </c>
      <c r="D4821" s="10" t="str">
        <f>VLOOKUP(B4821,[1]PLANTA!$A$2:$T$2334,20,0)</f>
        <v>Grupo Operativo Bucaramanga</v>
      </c>
      <c r="E4821" s="100" t="s">
        <v>2651</v>
      </c>
      <c r="F4821" s="10" t="s">
        <v>2695</v>
      </c>
      <c r="G4821" s="11">
        <v>4044</v>
      </c>
      <c r="H4821" s="11">
        <v>16</v>
      </c>
      <c r="I4821" s="125">
        <v>340040</v>
      </c>
      <c r="J4821" s="94" t="s">
        <v>234</v>
      </c>
      <c r="K4821" s="136" t="s">
        <v>233</v>
      </c>
    </row>
    <row r="4822" spans="1:11" hidden="1" x14ac:dyDescent="0.2">
      <c r="A4822" s="1">
        <v>4760</v>
      </c>
      <c r="B4822" s="148">
        <v>1098613096</v>
      </c>
      <c r="C4822" s="154" t="s">
        <v>3232</v>
      </c>
      <c r="D4822" s="145" t="s">
        <v>3788</v>
      </c>
      <c r="E4822" s="14" t="s">
        <v>3389</v>
      </c>
      <c r="F4822" s="145" t="s">
        <v>2695</v>
      </c>
      <c r="G4822" s="146">
        <v>4044</v>
      </c>
      <c r="H4822" s="146">
        <v>16</v>
      </c>
      <c r="I4822" s="153">
        <v>340040</v>
      </c>
      <c r="J4822" s="145" t="s">
        <v>3788</v>
      </c>
    </row>
    <row r="4823" spans="1:11" ht="25.5" hidden="1" x14ac:dyDescent="0.2">
      <c r="A4823" s="88">
        <v>2866</v>
      </c>
      <c r="B4823" s="105">
        <v>1098621888</v>
      </c>
      <c r="C4823" s="115" t="s">
        <v>2347</v>
      </c>
      <c r="D4823" s="104" t="s">
        <v>2174</v>
      </c>
      <c r="E4823" s="132" t="s">
        <v>3388</v>
      </c>
      <c r="F4823" s="104" t="s">
        <v>3389</v>
      </c>
      <c r="G4823" s="104" t="s">
        <v>3389</v>
      </c>
      <c r="H4823" s="104" t="s">
        <v>3389</v>
      </c>
      <c r="I4823" s="104" t="s">
        <v>3389</v>
      </c>
      <c r="J4823" s="107" t="s">
        <v>234</v>
      </c>
      <c r="K4823" s="137" t="s">
        <v>233</v>
      </c>
    </row>
    <row r="4824" spans="1:11" hidden="1" x14ac:dyDescent="0.2">
      <c r="A4824" s="88">
        <v>1836</v>
      </c>
      <c r="B4824" s="95">
        <v>1098626834</v>
      </c>
      <c r="C4824" s="124" t="s">
        <v>3227</v>
      </c>
      <c r="D4824" s="10" t="str">
        <f>VLOOKUP(B4824,[1]PLANTA!$A$2:$T$2334,20,0)</f>
        <v>Grupo Jurídico Bucaramanga</v>
      </c>
      <c r="E4824" s="100" t="s">
        <v>2651</v>
      </c>
      <c r="F4824" s="10" t="s">
        <v>2654</v>
      </c>
      <c r="G4824" s="11">
        <v>3124</v>
      </c>
      <c r="H4824" s="11">
        <v>14</v>
      </c>
      <c r="I4824" s="125">
        <v>340020</v>
      </c>
      <c r="J4824" s="94" t="s">
        <v>234</v>
      </c>
      <c r="K4824" s="136" t="s">
        <v>233</v>
      </c>
    </row>
    <row r="4825" spans="1:11" hidden="1" x14ac:dyDescent="0.2">
      <c r="A4825" s="1">
        <v>4738</v>
      </c>
      <c r="B4825" s="148">
        <v>1098626834</v>
      </c>
      <c r="C4825" s="154" t="s">
        <v>3227</v>
      </c>
      <c r="D4825" s="145" t="s">
        <v>3786</v>
      </c>
      <c r="E4825" s="14" t="s">
        <v>3389</v>
      </c>
      <c r="F4825" s="145" t="s">
        <v>2654</v>
      </c>
      <c r="G4825" s="146">
        <v>3124</v>
      </c>
      <c r="H4825" s="146">
        <v>14</v>
      </c>
      <c r="I4825" s="153">
        <v>340020</v>
      </c>
      <c r="J4825" s="145" t="s">
        <v>3786</v>
      </c>
    </row>
    <row r="4826" spans="1:11" ht="25.5" hidden="1" x14ac:dyDescent="0.2">
      <c r="A4826" s="88">
        <v>2867</v>
      </c>
      <c r="B4826" s="105">
        <v>1098639789</v>
      </c>
      <c r="C4826" s="115" t="s">
        <v>2367</v>
      </c>
      <c r="D4826" s="104" t="s">
        <v>2174</v>
      </c>
      <c r="E4826" s="132" t="s">
        <v>3388</v>
      </c>
      <c r="F4826" s="104" t="s">
        <v>3389</v>
      </c>
      <c r="G4826" s="104" t="s">
        <v>3389</v>
      </c>
      <c r="H4826" s="104" t="s">
        <v>3389</v>
      </c>
      <c r="I4826" s="104" t="s">
        <v>3389</v>
      </c>
      <c r="J4826" s="107" t="s">
        <v>234</v>
      </c>
      <c r="K4826" s="137" t="s">
        <v>233</v>
      </c>
    </row>
    <row r="4827" spans="1:11" ht="25.5" hidden="1" x14ac:dyDescent="0.2">
      <c r="A4827" s="88">
        <v>2868</v>
      </c>
      <c r="B4827" s="105">
        <v>1098654293</v>
      </c>
      <c r="C4827" s="115" t="s">
        <v>2173</v>
      </c>
      <c r="D4827" s="104" t="s">
        <v>2174</v>
      </c>
      <c r="E4827" s="132" t="s">
        <v>3388</v>
      </c>
      <c r="F4827" s="104" t="s">
        <v>3389</v>
      </c>
      <c r="G4827" s="104" t="s">
        <v>3389</v>
      </c>
      <c r="H4827" s="104" t="s">
        <v>3389</v>
      </c>
      <c r="I4827" s="104" t="s">
        <v>3389</v>
      </c>
      <c r="J4827" s="107" t="s">
        <v>234</v>
      </c>
      <c r="K4827" s="137" t="s">
        <v>233</v>
      </c>
    </row>
    <row r="4828" spans="1:11" hidden="1" x14ac:dyDescent="0.2">
      <c r="A4828" s="1">
        <v>4809</v>
      </c>
      <c r="B4828" s="148">
        <v>1098662243</v>
      </c>
      <c r="C4828" s="154" t="s">
        <v>3632</v>
      </c>
      <c r="D4828" s="145" t="s">
        <v>242</v>
      </c>
      <c r="E4828" s="14" t="s">
        <v>3389</v>
      </c>
      <c r="F4828" s="145" t="s">
        <v>2652</v>
      </c>
      <c r="G4828" s="146">
        <v>2044</v>
      </c>
      <c r="H4828" s="146">
        <v>10</v>
      </c>
      <c r="I4828" s="153">
        <v>340200</v>
      </c>
      <c r="J4828" s="145" t="s">
        <v>242</v>
      </c>
    </row>
    <row r="4829" spans="1:11" hidden="1" x14ac:dyDescent="0.2">
      <c r="A4829" s="1">
        <v>3297</v>
      </c>
      <c r="B4829" s="148">
        <v>1098665772</v>
      </c>
      <c r="C4829" s="154" t="s">
        <v>3525</v>
      </c>
      <c r="D4829" s="145" t="s">
        <v>3702</v>
      </c>
      <c r="E4829" s="14" t="s">
        <v>3389</v>
      </c>
      <c r="F4829" s="145" t="s">
        <v>2652</v>
      </c>
      <c r="G4829" s="146">
        <v>2044</v>
      </c>
      <c r="H4829" s="146">
        <v>10</v>
      </c>
      <c r="I4829" s="153">
        <v>9100</v>
      </c>
      <c r="J4829" s="145" t="s">
        <v>3702</v>
      </c>
    </row>
    <row r="4830" spans="1:11" ht="38.25" hidden="1" x14ac:dyDescent="0.2">
      <c r="A4830" s="88">
        <v>2869</v>
      </c>
      <c r="B4830" s="102">
        <v>1098683286</v>
      </c>
      <c r="C4830" s="114" t="s">
        <v>2527</v>
      </c>
      <c r="D4830" s="104" t="s">
        <v>2314</v>
      </c>
      <c r="E4830" s="132" t="s">
        <v>3388</v>
      </c>
      <c r="F4830" s="104" t="s">
        <v>3389</v>
      </c>
      <c r="G4830" s="104" t="s">
        <v>3389</v>
      </c>
      <c r="H4830" s="104" t="s">
        <v>3389</v>
      </c>
      <c r="I4830" s="104" t="s">
        <v>3389</v>
      </c>
      <c r="J4830" s="104" t="s">
        <v>3392</v>
      </c>
      <c r="K4830" s="137" t="s">
        <v>233</v>
      </c>
    </row>
    <row r="4831" spans="1:11" hidden="1" x14ac:dyDescent="0.2">
      <c r="A4831" s="88">
        <v>1874</v>
      </c>
      <c r="B4831" s="95">
        <v>1098697840</v>
      </c>
      <c r="C4831" s="124" t="s">
        <v>3235</v>
      </c>
      <c r="D4831" s="10" t="str">
        <f>VLOOKUP(B4831,[1]PLANTA!$A$2:$T$2334,20,0)</f>
        <v>BARRANCABERMEJA</v>
      </c>
      <c r="E4831" s="100" t="s">
        <v>2651</v>
      </c>
      <c r="F4831" s="10" t="s">
        <v>2695</v>
      </c>
      <c r="G4831" s="11">
        <v>4044</v>
      </c>
      <c r="H4831" s="11">
        <v>14</v>
      </c>
      <c r="I4831" s="125">
        <v>340120</v>
      </c>
      <c r="J4831" s="94" t="s">
        <v>236</v>
      </c>
      <c r="K4831" s="136" t="s">
        <v>233</v>
      </c>
    </row>
    <row r="4832" spans="1:11" hidden="1" x14ac:dyDescent="0.2">
      <c r="A4832" s="1">
        <v>4773</v>
      </c>
      <c r="B4832" s="148">
        <v>1098697840</v>
      </c>
      <c r="C4832" s="154" t="s">
        <v>3235</v>
      </c>
      <c r="D4832" s="145" t="s">
        <v>236</v>
      </c>
      <c r="E4832" s="14" t="s">
        <v>3389</v>
      </c>
      <c r="F4832" s="145" t="s">
        <v>2695</v>
      </c>
      <c r="G4832" s="146">
        <v>4044</v>
      </c>
      <c r="H4832" s="146">
        <v>14</v>
      </c>
      <c r="I4832" s="153">
        <v>340120</v>
      </c>
      <c r="J4832" s="145" t="s">
        <v>236</v>
      </c>
    </row>
    <row r="4833" spans="1:11" hidden="1" x14ac:dyDescent="0.2">
      <c r="A4833" s="88">
        <v>1917</v>
      </c>
      <c r="B4833" s="95">
        <v>1100953840</v>
      </c>
      <c r="C4833" s="124" t="s">
        <v>1859</v>
      </c>
      <c r="D4833" s="10" t="str">
        <f>VLOOKUP(B4833,[1]PLANTA!$A$2:$T$2334,20,0)</f>
        <v>SAN GIL</v>
      </c>
      <c r="E4833" s="100" t="s">
        <v>2651</v>
      </c>
      <c r="F4833" s="10" t="s">
        <v>2657</v>
      </c>
      <c r="G4833" s="11">
        <v>4210</v>
      </c>
      <c r="H4833" s="11">
        <v>15</v>
      </c>
      <c r="I4833" s="125">
        <v>340200</v>
      </c>
      <c r="J4833" s="94" t="s">
        <v>242</v>
      </c>
      <c r="K4833" s="136" t="s">
        <v>233</v>
      </c>
    </row>
    <row r="4834" spans="1:11" hidden="1" x14ac:dyDescent="0.2">
      <c r="A4834" s="1">
        <v>4814</v>
      </c>
      <c r="B4834" s="148">
        <v>1100953840</v>
      </c>
      <c r="C4834" s="154" t="s">
        <v>1859</v>
      </c>
      <c r="D4834" s="145" t="s">
        <v>242</v>
      </c>
      <c r="E4834" s="14" t="s">
        <v>3389</v>
      </c>
      <c r="F4834" s="145" t="s">
        <v>2657</v>
      </c>
      <c r="G4834" s="146">
        <v>4210</v>
      </c>
      <c r="H4834" s="146">
        <v>15</v>
      </c>
      <c r="I4834" s="153">
        <v>340200</v>
      </c>
      <c r="J4834" s="145" t="s">
        <v>242</v>
      </c>
    </row>
    <row r="4835" spans="1:11" hidden="1" x14ac:dyDescent="0.2">
      <c r="A4835" s="88">
        <v>833</v>
      </c>
      <c r="B4835" s="95">
        <v>1101175083</v>
      </c>
      <c r="C4835" s="124" t="s">
        <v>2958</v>
      </c>
      <c r="D4835" s="10" t="str">
        <f>VLOOKUP(B4835,[1]PLANTA!$A$2:$T$2334,20,0)</f>
        <v>CHIQUINQUIRA</v>
      </c>
      <c r="E4835" s="100" t="s">
        <v>2651</v>
      </c>
      <c r="F4835" s="10" t="s">
        <v>2695</v>
      </c>
      <c r="G4835" s="11">
        <v>4044</v>
      </c>
      <c r="H4835" s="11">
        <v>11</v>
      </c>
      <c r="I4835" s="125">
        <v>150110</v>
      </c>
      <c r="J4835" s="94" t="s">
        <v>112</v>
      </c>
      <c r="K4835" s="136" t="s">
        <v>110</v>
      </c>
    </row>
    <row r="4836" spans="1:11" hidden="1" x14ac:dyDescent="0.2">
      <c r="A4836" s="1">
        <v>3796</v>
      </c>
      <c r="B4836" s="148">
        <v>1101175083</v>
      </c>
      <c r="C4836" s="154" t="s">
        <v>2958</v>
      </c>
      <c r="D4836" s="145" t="s">
        <v>112</v>
      </c>
      <c r="E4836" s="14" t="s">
        <v>3389</v>
      </c>
      <c r="F4836" s="145" t="s">
        <v>2695</v>
      </c>
      <c r="G4836" s="146">
        <v>4044</v>
      </c>
      <c r="H4836" s="146">
        <v>11</v>
      </c>
      <c r="I4836" s="153">
        <v>150110</v>
      </c>
      <c r="J4836" s="145" t="s">
        <v>112</v>
      </c>
    </row>
    <row r="4837" spans="1:11" hidden="1" x14ac:dyDescent="0.2">
      <c r="A4837" s="88">
        <v>1955</v>
      </c>
      <c r="B4837" s="95">
        <v>1101813784</v>
      </c>
      <c r="C4837" s="124" t="s">
        <v>3264</v>
      </c>
      <c r="D4837" s="10" t="str">
        <f>VLOOKUP(B4837,[1]PLANTA!$A$2:$T$2334,20,0)</f>
        <v>Grupo Administrativo SINCELEJO</v>
      </c>
      <c r="E4837" s="100" t="s">
        <v>2651</v>
      </c>
      <c r="F4837" s="10" t="s">
        <v>2695</v>
      </c>
      <c r="G4837" s="11">
        <v>4044</v>
      </c>
      <c r="H4837" s="11" t="s">
        <v>2669</v>
      </c>
      <c r="I4837" s="125">
        <v>350030</v>
      </c>
      <c r="J4837" s="94" t="s">
        <v>3259</v>
      </c>
      <c r="K4837" s="136" t="s">
        <v>246</v>
      </c>
    </row>
    <row r="4838" spans="1:11" hidden="1" x14ac:dyDescent="0.2">
      <c r="A4838" s="1">
        <v>4849</v>
      </c>
      <c r="B4838" s="148">
        <v>1101813784</v>
      </c>
      <c r="C4838" s="154" t="s">
        <v>3264</v>
      </c>
      <c r="D4838" s="145" t="s">
        <v>3791</v>
      </c>
      <c r="E4838" s="14" t="s">
        <v>3389</v>
      </c>
      <c r="F4838" s="145" t="s">
        <v>2695</v>
      </c>
      <c r="G4838" s="146">
        <v>4044</v>
      </c>
      <c r="H4838" s="146" t="s">
        <v>2669</v>
      </c>
      <c r="I4838" s="153">
        <v>350030</v>
      </c>
      <c r="J4838" s="145" t="s">
        <v>3791</v>
      </c>
    </row>
    <row r="4839" spans="1:11" ht="25.5" hidden="1" x14ac:dyDescent="0.2">
      <c r="A4839" s="88">
        <v>2870</v>
      </c>
      <c r="B4839" s="102">
        <v>1102357956</v>
      </c>
      <c r="C4839" s="114" t="s">
        <v>2560</v>
      </c>
      <c r="D4839" s="104" t="s">
        <v>2561</v>
      </c>
      <c r="E4839" s="132" t="s">
        <v>3388</v>
      </c>
      <c r="F4839" s="104" t="s">
        <v>3389</v>
      </c>
      <c r="G4839" s="104" t="s">
        <v>3389</v>
      </c>
      <c r="H4839" s="104" t="s">
        <v>3389</v>
      </c>
      <c r="I4839" s="104" t="s">
        <v>3389</v>
      </c>
      <c r="J4839" s="104" t="s">
        <v>152</v>
      </c>
      <c r="K4839" s="138" t="s">
        <v>150</v>
      </c>
    </row>
    <row r="4840" spans="1:11" hidden="1" x14ac:dyDescent="0.2">
      <c r="A4840" s="1">
        <v>4892</v>
      </c>
      <c r="B4840" s="148">
        <v>1106713871</v>
      </c>
      <c r="C4840" s="154" t="s">
        <v>3642</v>
      </c>
      <c r="D4840" s="145" t="s">
        <v>253</v>
      </c>
      <c r="E4840" s="14" t="s">
        <v>3389</v>
      </c>
      <c r="F4840" s="145" t="s">
        <v>2695</v>
      </c>
      <c r="G4840" s="146">
        <v>4044</v>
      </c>
      <c r="H4840" s="146">
        <v>14</v>
      </c>
      <c r="I4840" s="153">
        <v>360110</v>
      </c>
      <c r="J4840" s="145" t="s">
        <v>253</v>
      </c>
    </row>
    <row r="4841" spans="1:11" ht="25.5" hidden="1" x14ac:dyDescent="0.2">
      <c r="A4841" s="88">
        <v>2871</v>
      </c>
      <c r="B4841" s="105">
        <v>1106891656</v>
      </c>
      <c r="C4841" s="115" t="s">
        <v>2409</v>
      </c>
      <c r="D4841" s="104" t="s">
        <v>2081</v>
      </c>
      <c r="E4841" s="132" t="s">
        <v>3388</v>
      </c>
      <c r="F4841" s="104" t="s">
        <v>3389</v>
      </c>
      <c r="G4841" s="104" t="s">
        <v>3389</v>
      </c>
      <c r="H4841" s="104" t="s">
        <v>3389</v>
      </c>
      <c r="I4841" s="104" t="s">
        <v>3389</v>
      </c>
      <c r="J4841" s="104" t="s">
        <v>252</v>
      </c>
      <c r="K4841" s="138" t="s">
        <v>251</v>
      </c>
    </row>
    <row r="4842" spans="1:11" hidden="1" x14ac:dyDescent="0.2">
      <c r="A4842" s="88">
        <v>2872</v>
      </c>
      <c r="B4842" s="102">
        <v>1107037591</v>
      </c>
      <c r="C4842" s="114" t="s">
        <v>2471</v>
      </c>
      <c r="D4842" s="104" t="s">
        <v>2183</v>
      </c>
      <c r="E4842" s="132" t="s">
        <v>3388</v>
      </c>
      <c r="F4842" s="104" t="s">
        <v>3389</v>
      </c>
      <c r="G4842" s="104" t="s">
        <v>3389</v>
      </c>
      <c r="H4842" s="104" t="s">
        <v>3389</v>
      </c>
      <c r="I4842" s="104" t="s">
        <v>3389</v>
      </c>
      <c r="J4842" s="107" t="s">
        <v>264</v>
      </c>
      <c r="K4842" s="137" t="s">
        <v>263</v>
      </c>
    </row>
    <row r="4843" spans="1:11" hidden="1" x14ac:dyDescent="0.2">
      <c r="A4843" s="1">
        <v>4944</v>
      </c>
      <c r="B4843" s="148">
        <v>1107037591</v>
      </c>
      <c r="C4843" s="154" t="s">
        <v>2471</v>
      </c>
      <c r="D4843" s="145" t="s">
        <v>3796</v>
      </c>
      <c r="E4843" s="14" t="s">
        <v>3389</v>
      </c>
      <c r="F4843" s="145" t="s">
        <v>2660</v>
      </c>
      <c r="G4843" s="146">
        <v>2028</v>
      </c>
      <c r="H4843" s="146">
        <v>17</v>
      </c>
      <c r="I4843" s="153">
        <v>380020</v>
      </c>
      <c r="J4843" s="145" t="s">
        <v>3796</v>
      </c>
    </row>
    <row r="4844" spans="1:11" ht="25.5" hidden="1" x14ac:dyDescent="0.2">
      <c r="A4844" s="88">
        <v>2873</v>
      </c>
      <c r="B4844" s="102">
        <v>1110453150</v>
      </c>
      <c r="C4844" s="114" t="s">
        <v>2439</v>
      </c>
      <c r="D4844" s="104" t="s">
        <v>2081</v>
      </c>
      <c r="E4844" s="132" t="s">
        <v>3388</v>
      </c>
      <c r="F4844" s="104" t="s">
        <v>3389</v>
      </c>
      <c r="G4844" s="104" t="s">
        <v>3389</v>
      </c>
      <c r="H4844" s="104" t="s">
        <v>3389</v>
      </c>
      <c r="I4844" s="104" t="s">
        <v>3389</v>
      </c>
      <c r="J4844" s="104" t="s">
        <v>252</v>
      </c>
      <c r="K4844" s="138" t="s">
        <v>251</v>
      </c>
    </row>
    <row r="4845" spans="1:11" hidden="1" x14ac:dyDescent="0.2">
      <c r="A4845" s="1">
        <v>4882</v>
      </c>
      <c r="B4845" s="148">
        <v>1110453150</v>
      </c>
      <c r="C4845" s="154" t="s">
        <v>2439</v>
      </c>
      <c r="D4845" s="145" t="s">
        <v>3794</v>
      </c>
      <c r="E4845" s="14" t="s">
        <v>3389</v>
      </c>
      <c r="F4845" s="145" t="s">
        <v>2654</v>
      </c>
      <c r="G4845" s="146">
        <v>3124</v>
      </c>
      <c r="H4845" s="146">
        <v>14</v>
      </c>
      <c r="I4845" s="153">
        <v>360030</v>
      </c>
      <c r="J4845" s="145" t="s">
        <v>3794</v>
      </c>
    </row>
    <row r="4846" spans="1:11" hidden="1" x14ac:dyDescent="0.2">
      <c r="A4846" s="1">
        <v>3005</v>
      </c>
      <c r="B4846" s="148">
        <v>1110454301</v>
      </c>
      <c r="C4846" s="154" t="s">
        <v>3518</v>
      </c>
      <c r="D4846" s="145" t="s">
        <v>3659</v>
      </c>
      <c r="E4846" s="14" t="s">
        <v>3389</v>
      </c>
      <c r="F4846" s="145" t="s">
        <v>2660</v>
      </c>
      <c r="G4846" s="146">
        <v>2028</v>
      </c>
      <c r="H4846" s="146">
        <v>17</v>
      </c>
      <c r="I4846" s="153">
        <v>1010</v>
      </c>
      <c r="J4846" s="145" t="s">
        <v>3659</v>
      </c>
    </row>
    <row r="4847" spans="1:11" hidden="1" x14ac:dyDescent="0.2">
      <c r="A4847" s="1">
        <v>3166</v>
      </c>
      <c r="B4847" s="148">
        <v>1110473072</v>
      </c>
      <c r="C4847" s="154" t="s">
        <v>3522</v>
      </c>
      <c r="D4847" s="145" t="s">
        <v>3687</v>
      </c>
      <c r="E4847" s="14" t="s">
        <v>3389</v>
      </c>
      <c r="F4847" s="145" t="s">
        <v>2695</v>
      </c>
      <c r="G4847" s="146">
        <v>4044</v>
      </c>
      <c r="H4847" s="146">
        <v>16</v>
      </c>
      <c r="I4847" s="153">
        <v>7130</v>
      </c>
      <c r="J4847" s="145" t="s">
        <v>3687</v>
      </c>
    </row>
    <row r="4848" spans="1:11" ht="38.25" hidden="1" x14ac:dyDescent="0.2">
      <c r="A4848" s="88">
        <v>2874</v>
      </c>
      <c r="B4848" s="102">
        <v>1110495277</v>
      </c>
      <c r="C4848" s="114" t="s">
        <v>2424</v>
      </c>
      <c r="D4848" s="108" t="s">
        <v>1934</v>
      </c>
      <c r="E4848" s="132" t="s">
        <v>3388</v>
      </c>
      <c r="F4848" s="104" t="s">
        <v>3389</v>
      </c>
      <c r="G4848" s="104" t="s">
        <v>3389</v>
      </c>
      <c r="H4848" s="104" t="s">
        <v>3389</v>
      </c>
      <c r="I4848" s="104" t="s">
        <v>3389</v>
      </c>
      <c r="J4848" s="107" t="s">
        <v>54</v>
      </c>
      <c r="K4848" s="138" t="s">
        <v>278</v>
      </c>
    </row>
    <row r="4849" spans="1:11" hidden="1" x14ac:dyDescent="0.2">
      <c r="A4849" s="88">
        <v>2875</v>
      </c>
      <c r="B4849" s="102">
        <v>1111749384</v>
      </c>
      <c r="C4849" s="114" t="s">
        <v>2605</v>
      </c>
      <c r="D4849" s="104" t="s">
        <v>2109</v>
      </c>
      <c r="E4849" s="132" t="s">
        <v>3388</v>
      </c>
      <c r="F4849" s="104" t="s">
        <v>3389</v>
      </c>
      <c r="G4849" s="104" t="s">
        <v>3389</v>
      </c>
      <c r="H4849" s="104" t="s">
        <v>3389</v>
      </c>
      <c r="I4849" s="104" t="s">
        <v>3389</v>
      </c>
      <c r="J4849" s="104" t="s">
        <v>266</v>
      </c>
      <c r="K4849" s="137" t="s">
        <v>263</v>
      </c>
    </row>
    <row r="4850" spans="1:11" ht="25.5" hidden="1" x14ac:dyDescent="0.2">
      <c r="A4850" s="88">
        <v>2876</v>
      </c>
      <c r="B4850" s="105">
        <v>1112771315</v>
      </c>
      <c r="C4850" s="115" t="s">
        <v>2092</v>
      </c>
      <c r="D4850" s="104" t="s">
        <v>2093</v>
      </c>
      <c r="E4850" s="132" t="s">
        <v>3388</v>
      </c>
      <c r="F4850" s="104" t="s">
        <v>3389</v>
      </c>
      <c r="G4850" s="104" t="s">
        <v>3389</v>
      </c>
      <c r="H4850" s="104" t="s">
        <v>3389</v>
      </c>
      <c r="I4850" s="104" t="s">
        <v>3389</v>
      </c>
      <c r="J4850" s="107" t="s">
        <v>267</v>
      </c>
      <c r="K4850" s="137" t="s">
        <v>263</v>
      </c>
    </row>
    <row r="4851" spans="1:11" hidden="1" x14ac:dyDescent="0.2">
      <c r="A4851" s="88">
        <v>2106</v>
      </c>
      <c r="B4851" s="95">
        <v>1113778214</v>
      </c>
      <c r="C4851" s="124" t="s">
        <v>3310</v>
      </c>
      <c r="D4851" s="10" t="str">
        <f>VLOOKUP(B4851,[1]PLANTA!$A$2:$T$2334,20,0)</f>
        <v>Grupo Operativo CALI</v>
      </c>
      <c r="E4851" s="100" t="s">
        <v>2651</v>
      </c>
      <c r="F4851" s="10" t="s">
        <v>2652</v>
      </c>
      <c r="G4851" s="11">
        <v>2044</v>
      </c>
      <c r="H4851" s="11" t="s">
        <v>2676</v>
      </c>
      <c r="I4851" s="125">
        <v>380040</v>
      </c>
      <c r="J4851" s="94" t="s">
        <v>264</v>
      </c>
      <c r="K4851" s="136" t="s">
        <v>263</v>
      </c>
    </row>
    <row r="4852" spans="1:11" hidden="1" x14ac:dyDescent="0.2">
      <c r="A4852" s="1">
        <v>4991</v>
      </c>
      <c r="B4852" s="148">
        <v>1113778214</v>
      </c>
      <c r="C4852" s="154" t="s">
        <v>3310</v>
      </c>
      <c r="D4852" s="145" t="s">
        <v>3325</v>
      </c>
      <c r="E4852" s="14" t="s">
        <v>3389</v>
      </c>
      <c r="F4852" s="145" t="s">
        <v>2652</v>
      </c>
      <c r="G4852" s="146">
        <v>2044</v>
      </c>
      <c r="H4852" s="146" t="s">
        <v>2676</v>
      </c>
      <c r="I4852" s="153">
        <v>380040</v>
      </c>
      <c r="J4852" s="145" t="s">
        <v>3325</v>
      </c>
    </row>
    <row r="4853" spans="1:11" hidden="1" x14ac:dyDescent="0.2">
      <c r="A4853" s="88">
        <v>2188</v>
      </c>
      <c r="B4853" s="95">
        <v>1113783664</v>
      </c>
      <c r="C4853" s="124" t="s">
        <v>3330</v>
      </c>
      <c r="D4853" s="10" t="str">
        <f>VLOOKUP(B4853,[1]PLANTA!$A$2:$T$2334,20,0)</f>
        <v>ROLDANILLO</v>
      </c>
      <c r="E4853" s="100" t="s">
        <v>2651</v>
      </c>
      <c r="F4853" s="10" t="s">
        <v>2695</v>
      </c>
      <c r="G4853" s="11">
        <v>4044</v>
      </c>
      <c r="H4853" s="11">
        <v>12</v>
      </c>
      <c r="I4853" s="125">
        <v>380150</v>
      </c>
      <c r="J4853" s="94" t="s">
        <v>269</v>
      </c>
      <c r="K4853" s="136" t="s">
        <v>263</v>
      </c>
    </row>
    <row r="4854" spans="1:11" hidden="1" x14ac:dyDescent="0.2">
      <c r="A4854" s="1">
        <v>5069</v>
      </c>
      <c r="B4854" s="148">
        <v>1113783664</v>
      </c>
      <c r="C4854" s="154" t="s">
        <v>3330</v>
      </c>
      <c r="D4854" s="145" t="s">
        <v>269</v>
      </c>
      <c r="E4854" s="14" t="s">
        <v>3389</v>
      </c>
      <c r="F4854" s="145" t="s">
        <v>2695</v>
      </c>
      <c r="G4854" s="146">
        <v>4044</v>
      </c>
      <c r="H4854" s="146">
        <v>12</v>
      </c>
      <c r="I4854" s="153">
        <v>380150</v>
      </c>
      <c r="J4854" s="145" t="s">
        <v>269</v>
      </c>
    </row>
    <row r="4855" spans="1:11" ht="25.5" hidden="1" x14ac:dyDescent="0.2">
      <c r="A4855" s="88">
        <v>2877</v>
      </c>
      <c r="B4855" s="105">
        <v>1114091819</v>
      </c>
      <c r="C4855" s="115" t="s">
        <v>2100</v>
      </c>
      <c r="D4855" s="104" t="s">
        <v>2093</v>
      </c>
      <c r="E4855" s="132" t="s">
        <v>3388</v>
      </c>
      <c r="F4855" s="104" t="s">
        <v>3389</v>
      </c>
      <c r="G4855" s="104" t="s">
        <v>3389</v>
      </c>
      <c r="H4855" s="104" t="s">
        <v>3389</v>
      </c>
      <c r="I4855" s="104" t="s">
        <v>3389</v>
      </c>
      <c r="J4855" s="107" t="s">
        <v>267</v>
      </c>
      <c r="K4855" s="137" t="s">
        <v>263</v>
      </c>
    </row>
    <row r="4856" spans="1:11" hidden="1" x14ac:dyDescent="0.2">
      <c r="A4856" s="88">
        <v>2878</v>
      </c>
      <c r="B4856" s="105">
        <v>1116232845</v>
      </c>
      <c r="C4856" s="115" t="s">
        <v>2185</v>
      </c>
      <c r="D4856" s="104" t="s">
        <v>2095</v>
      </c>
      <c r="E4856" s="132" t="s">
        <v>3388</v>
      </c>
      <c r="F4856" s="104" t="s">
        <v>3389</v>
      </c>
      <c r="G4856" s="104" t="s">
        <v>3389</v>
      </c>
      <c r="H4856" s="104" t="s">
        <v>3389</v>
      </c>
      <c r="I4856" s="104" t="s">
        <v>3389</v>
      </c>
      <c r="J4856" s="107" t="s">
        <v>271</v>
      </c>
      <c r="K4856" s="137" t="s">
        <v>263</v>
      </c>
    </row>
    <row r="4857" spans="1:11" hidden="1" x14ac:dyDescent="0.2">
      <c r="A4857" s="88">
        <v>2879</v>
      </c>
      <c r="B4857" s="102">
        <v>1116233959</v>
      </c>
      <c r="C4857" s="114" t="s">
        <v>2477</v>
      </c>
      <c r="D4857" s="104" t="s">
        <v>2095</v>
      </c>
      <c r="E4857" s="132" t="s">
        <v>3388</v>
      </c>
      <c r="F4857" s="104" t="s">
        <v>3389</v>
      </c>
      <c r="G4857" s="104" t="s">
        <v>3389</v>
      </c>
      <c r="H4857" s="104" t="s">
        <v>3389</v>
      </c>
      <c r="I4857" s="104" t="s">
        <v>3389</v>
      </c>
      <c r="J4857" s="104" t="s">
        <v>271</v>
      </c>
      <c r="K4857" s="137" t="s">
        <v>263</v>
      </c>
    </row>
    <row r="4858" spans="1:11" hidden="1" x14ac:dyDescent="0.2">
      <c r="A4858" s="88">
        <v>2211</v>
      </c>
      <c r="B4858" s="95">
        <v>1116236173</v>
      </c>
      <c r="C4858" s="124" t="s">
        <v>3337</v>
      </c>
      <c r="D4858" s="10" t="str">
        <f>VLOOKUP(B4858,[1]PLANTA!$A$2:$T$2334,20,0)</f>
        <v>TULUA</v>
      </c>
      <c r="E4858" s="100" t="s">
        <v>2651</v>
      </c>
      <c r="F4858" s="10" t="s">
        <v>2695</v>
      </c>
      <c r="G4858" s="11">
        <v>4044</v>
      </c>
      <c r="H4858" s="11">
        <v>11</v>
      </c>
      <c r="I4858" s="125">
        <v>380170</v>
      </c>
      <c r="J4858" s="94" t="s">
        <v>271</v>
      </c>
      <c r="K4858" s="136" t="s">
        <v>263</v>
      </c>
    </row>
    <row r="4859" spans="1:11" hidden="1" x14ac:dyDescent="0.2">
      <c r="A4859" s="1">
        <v>5090</v>
      </c>
      <c r="B4859" s="148">
        <v>1116236173</v>
      </c>
      <c r="C4859" s="154" t="s">
        <v>3337</v>
      </c>
      <c r="D4859" s="145" t="s">
        <v>271</v>
      </c>
      <c r="E4859" s="14" t="s">
        <v>3389</v>
      </c>
      <c r="F4859" s="145" t="s">
        <v>2695</v>
      </c>
      <c r="G4859" s="146">
        <v>4044</v>
      </c>
      <c r="H4859" s="146">
        <v>11</v>
      </c>
      <c r="I4859" s="153">
        <v>380170</v>
      </c>
      <c r="J4859" s="145" t="s">
        <v>271</v>
      </c>
    </row>
    <row r="4860" spans="1:11" hidden="1" x14ac:dyDescent="0.2">
      <c r="A4860" s="88">
        <v>2137</v>
      </c>
      <c r="B4860" s="95">
        <v>1116256267</v>
      </c>
      <c r="C4860" s="124" t="s">
        <v>3315</v>
      </c>
      <c r="D4860" s="10" t="str">
        <f>VLOOKUP(B4860,[1]PLANTA!$A$2:$T$2334,20,0)</f>
        <v>BUGA</v>
      </c>
      <c r="E4860" s="100" t="s">
        <v>2651</v>
      </c>
      <c r="F4860" s="10" t="s">
        <v>2695</v>
      </c>
      <c r="G4860" s="11">
        <v>4044</v>
      </c>
      <c r="H4860" s="11">
        <v>16</v>
      </c>
      <c r="I4860" s="125">
        <v>380120</v>
      </c>
      <c r="J4860" s="94" t="s">
        <v>266</v>
      </c>
      <c r="K4860" s="136" t="s">
        <v>263</v>
      </c>
    </row>
    <row r="4861" spans="1:11" hidden="1" x14ac:dyDescent="0.2">
      <c r="A4861" s="1">
        <v>5021</v>
      </c>
      <c r="B4861" s="148">
        <v>1116256267</v>
      </c>
      <c r="C4861" s="154" t="s">
        <v>3315</v>
      </c>
      <c r="D4861" s="145" t="s">
        <v>266</v>
      </c>
      <c r="E4861" s="14" t="s">
        <v>3389</v>
      </c>
      <c r="F4861" s="145" t="s">
        <v>2695</v>
      </c>
      <c r="G4861" s="146">
        <v>4044</v>
      </c>
      <c r="H4861" s="146">
        <v>16</v>
      </c>
      <c r="I4861" s="153">
        <v>380120</v>
      </c>
      <c r="J4861" s="145" t="s">
        <v>266</v>
      </c>
    </row>
    <row r="4862" spans="1:11" hidden="1" x14ac:dyDescent="0.2">
      <c r="A4862" s="88">
        <v>2880</v>
      </c>
      <c r="B4862" s="105">
        <v>1118289408</v>
      </c>
      <c r="C4862" s="115" t="s">
        <v>2058</v>
      </c>
      <c r="D4862" s="108" t="s">
        <v>1978</v>
      </c>
      <c r="E4862" s="132" t="s">
        <v>3388</v>
      </c>
      <c r="F4862" s="104" t="s">
        <v>3389</v>
      </c>
      <c r="G4862" s="104" t="s">
        <v>3389</v>
      </c>
      <c r="H4862" s="104" t="s">
        <v>3389</v>
      </c>
      <c r="I4862" s="104" t="s">
        <v>3389</v>
      </c>
      <c r="J4862" s="107" t="s">
        <v>54</v>
      </c>
      <c r="K4862" s="137" t="s">
        <v>278</v>
      </c>
    </row>
    <row r="4863" spans="1:11" hidden="1" x14ac:dyDescent="0.2">
      <c r="A4863" s="88">
        <v>959</v>
      </c>
      <c r="B4863" s="95">
        <v>1118470501</v>
      </c>
      <c r="C4863" s="124" t="s">
        <v>2997</v>
      </c>
      <c r="D4863" s="10" t="str">
        <f>VLOOKUP(B4863,[1]PLANTA!$A$2:$T$2334,20,0)</f>
        <v>Grupo Jurídico FLORENCIA</v>
      </c>
      <c r="E4863" s="100" t="s">
        <v>2651</v>
      </c>
      <c r="F4863" s="10" t="s">
        <v>2657</v>
      </c>
      <c r="G4863" s="11">
        <v>4210</v>
      </c>
      <c r="H4863" s="11">
        <v>16</v>
      </c>
      <c r="I4863" s="125">
        <v>170020</v>
      </c>
      <c r="J4863" s="94" t="s">
        <v>137</v>
      </c>
      <c r="K4863" s="136" t="s">
        <v>136</v>
      </c>
    </row>
    <row r="4864" spans="1:11" hidden="1" x14ac:dyDescent="0.2">
      <c r="A4864" s="1">
        <v>3915</v>
      </c>
      <c r="B4864" s="148">
        <v>1118470501</v>
      </c>
      <c r="C4864" s="154" t="s">
        <v>2997</v>
      </c>
      <c r="D4864" s="145" t="s">
        <v>3735</v>
      </c>
      <c r="E4864" s="14" t="s">
        <v>3389</v>
      </c>
      <c r="F4864" s="145" t="s">
        <v>2657</v>
      </c>
      <c r="G4864" s="146">
        <v>4210</v>
      </c>
      <c r="H4864" s="146">
        <v>16</v>
      </c>
      <c r="I4864" s="153">
        <v>170020</v>
      </c>
      <c r="J4864" s="145" t="s">
        <v>3735</v>
      </c>
    </row>
    <row r="4865" spans="1:11" ht="25.5" hidden="1" x14ac:dyDescent="0.2">
      <c r="A4865" s="88">
        <v>2881</v>
      </c>
      <c r="B4865" s="105">
        <v>1118529459</v>
      </c>
      <c r="C4865" s="115" t="s">
        <v>2212</v>
      </c>
      <c r="D4865" s="104" t="s">
        <v>2048</v>
      </c>
      <c r="E4865" s="132" t="s">
        <v>3388</v>
      </c>
      <c r="F4865" s="104" t="s">
        <v>3389</v>
      </c>
      <c r="G4865" s="104" t="s">
        <v>3389</v>
      </c>
      <c r="H4865" s="104" t="s">
        <v>3389</v>
      </c>
      <c r="I4865" s="104" t="s">
        <v>3389</v>
      </c>
      <c r="J4865" s="107" t="s">
        <v>140</v>
      </c>
      <c r="K4865" s="137" t="s">
        <v>139</v>
      </c>
    </row>
    <row r="4866" spans="1:11" hidden="1" x14ac:dyDescent="0.2">
      <c r="A4866" s="88">
        <v>2226</v>
      </c>
      <c r="B4866" s="95">
        <v>1118537797</v>
      </c>
      <c r="C4866" s="124" t="s">
        <v>3343</v>
      </c>
      <c r="D4866" s="10" t="str">
        <f>VLOOKUP(B4866,[1]PLANTA!$A$2:$T$2334,20,0)</f>
        <v>YOPAL</v>
      </c>
      <c r="E4866" s="100" t="s">
        <v>2651</v>
      </c>
      <c r="F4866" s="10" t="s">
        <v>2695</v>
      </c>
      <c r="G4866" s="11" t="s">
        <v>2709</v>
      </c>
      <c r="H4866" s="11">
        <v>16</v>
      </c>
      <c r="I4866" s="125">
        <v>400000</v>
      </c>
      <c r="J4866" s="94" t="s">
        <v>140</v>
      </c>
      <c r="K4866" s="136" t="s">
        <v>139</v>
      </c>
    </row>
    <row r="4867" spans="1:11" hidden="1" x14ac:dyDescent="0.2">
      <c r="A4867" s="1">
        <v>5105</v>
      </c>
      <c r="B4867" s="148">
        <v>1118537797</v>
      </c>
      <c r="C4867" s="154" t="s">
        <v>3343</v>
      </c>
      <c r="D4867" s="145" t="s">
        <v>140</v>
      </c>
      <c r="E4867" s="14" t="s">
        <v>3389</v>
      </c>
      <c r="F4867" s="145" t="s">
        <v>2695</v>
      </c>
      <c r="G4867" s="146" t="s">
        <v>2709</v>
      </c>
      <c r="H4867" s="146">
        <v>16</v>
      </c>
      <c r="I4867" s="153">
        <v>400000</v>
      </c>
      <c r="J4867" s="145" t="s">
        <v>140</v>
      </c>
    </row>
    <row r="4868" spans="1:11" hidden="1" x14ac:dyDescent="0.2">
      <c r="A4868" s="88">
        <v>2224</v>
      </c>
      <c r="B4868" s="95">
        <v>1118546716</v>
      </c>
      <c r="C4868" s="124" t="s">
        <v>3342</v>
      </c>
      <c r="D4868" s="10" t="str">
        <f>VLOOKUP(B4868,[1]PLANTA!$A$2:$T$2334,20,0)</f>
        <v>YOPAL</v>
      </c>
      <c r="E4868" s="100" t="s">
        <v>2651</v>
      </c>
      <c r="F4868" s="10" t="s">
        <v>2695</v>
      </c>
      <c r="G4868" s="11">
        <v>4044</v>
      </c>
      <c r="H4868" s="11">
        <v>16</v>
      </c>
      <c r="I4868" s="125">
        <v>400000</v>
      </c>
      <c r="J4868" s="94" t="s">
        <v>140</v>
      </c>
      <c r="K4868" s="136" t="s">
        <v>139</v>
      </c>
    </row>
    <row r="4869" spans="1:11" hidden="1" x14ac:dyDescent="0.2">
      <c r="A4869" s="1">
        <v>5103</v>
      </c>
      <c r="B4869" s="148">
        <v>1118546716</v>
      </c>
      <c r="C4869" s="154" t="s">
        <v>3342</v>
      </c>
      <c r="D4869" s="145" t="s">
        <v>140</v>
      </c>
      <c r="E4869" s="14" t="s">
        <v>3389</v>
      </c>
      <c r="F4869" s="145" t="s">
        <v>2695</v>
      </c>
      <c r="G4869" s="146">
        <v>4044</v>
      </c>
      <c r="H4869" s="146">
        <v>16</v>
      </c>
      <c r="I4869" s="153">
        <v>400000</v>
      </c>
      <c r="J4869" s="145" t="s">
        <v>140</v>
      </c>
    </row>
    <row r="4870" spans="1:11" hidden="1" x14ac:dyDescent="0.2">
      <c r="A4870" s="1">
        <v>4440</v>
      </c>
      <c r="B4870" s="148">
        <v>1121042141</v>
      </c>
      <c r="C4870" s="154" t="s">
        <v>3604</v>
      </c>
      <c r="D4870" s="145" t="s">
        <v>182</v>
      </c>
      <c r="E4870" s="14" t="s">
        <v>3389</v>
      </c>
      <c r="F4870" s="145" t="s">
        <v>2695</v>
      </c>
      <c r="G4870" s="146">
        <v>4044</v>
      </c>
      <c r="H4870" s="146">
        <v>12</v>
      </c>
      <c r="I4870" s="153">
        <v>270110</v>
      </c>
      <c r="J4870" s="145" t="s">
        <v>182</v>
      </c>
    </row>
    <row r="4871" spans="1:11" ht="25.5" hidden="1" x14ac:dyDescent="0.2">
      <c r="A4871" s="88">
        <v>2882</v>
      </c>
      <c r="B4871" s="102">
        <v>1121196309</v>
      </c>
      <c r="C4871" s="114" t="s">
        <v>2508</v>
      </c>
      <c r="D4871" s="108" t="s">
        <v>2004</v>
      </c>
      <c r="E4871" s="132" t="s">
        <v>3388</v>
      </c>
      <c r="F4871" s="104" t="s">
        <v>3389</v>
      </c>
      <c r="G4871" s="104" t="s">
        <v>3389</v>
      </c>
      <c r="H4871" s="104" t="s">
        <v>3389</v>
      </c>
      <c r="I4871" s="104" t="s">
        <v>3389</v>
      </c>
      <c r="J4871" s="104" t="s">
        <v>172</v>
      </c>
      <c r="K4871" s="138" t="s">
        <v>172</v>
      </c>
    </row>
    <row r="4872" spans="1:11" hidden="1" x14ac:dyDescent="0.2">
      <c r="A4872" s="88">
        <v>2257</v>
      </c>
      <c r="B4872" s="95">
        <v>1121199371</v>
      </c>
      <c r="C4872" s="124" t="s">
        <v>3352</v>
      </c>
      <c r="D4872" s="10" t="str">
        <f>VLOOKUP(B4872,[1]PLANTA!$A$2:$T$2334,20,0)</f>
        <v>LETICIA</v>
      </c>
      <c r="E4872" s="100" t="s">
        <v>2651</v>
      </c>
      <c r="F4872" s="10" t="s">
        <v>2657</v>
      </c>
      <c r="G4872" s="11">
        <v>4210</v>
      </c>
      <c r="H4872" s="11">
        <v>16</v>
      </c>
      <c r="I4872" s="125">
        <v>430000</v>
      </c>
      <c r="J4872" s="94" t="s">
        <v>70</v>
      </c>
      <c r="K4872" s="136" t="s">
        <v>69</v>
      </c>
    </row>
    <row r="4873" spans="1:11" hidden="1" x14ac:dyDescent="0.2">
      <c r="A4873" s="1">
        <v>5136</v>
      </c>
      <c r="B4873" s="148">
        <v>1121199371</v>
      </c>
      <c r="C4873" s="154" t="s">
        <v>3352</v>
      </c>
      <c r="D4873" s="145" t="s">
        <v>70</v>
      </c>
      <c r="E4873" s="14" t="s">
        <v>3389</v>
      </c>
      <c r="F4873" s="145" t="s">
        <v>2657</v>
      </c>
      <c r="G4873" s="146">
        <v>4210</v>
      </c>
      <c r="H4873" s="146">
        <v>16</v>
      </c>
      <c r="I4873" s="153">
        <v>430000</v>
      </c>
      <c r="J4873" s="145" t="s">
        <v>70</v>
      </c>
    </row>
    <row r="4874" spans="1:11" hidden="1" x14ac:dyDescent="0.2">
      <c r="A4874" s="88">
        <v>1586</v>
      </c>
      <c r="B4874" s="95">
        <v>1121850070</v>
      </c>
      <c r="C4874" s="124" t="s">
        <v>3150</v>
      </c>
      <c r="D4874" s="10" t="str">
        <f>VLOOKUP(B4874,[1]PLANTA!$A$2:$T$2334,20,0)</f>
        <v>Grupo Jurídico Villavicencio</v>
      </c>
      <c r="E4874" s="100" t="s">
        <v>2651</v>
      </c>
      <c r="F4874" s="10" t="s">
        <v>2652</v>
      </c>
      <c r="G4874" s="11" t="s">
        <v>2662</v>
      </c>
      <c r="H4874" s="11" t="s">
        <v>2663</v>
      </c>
      <c r="I4874" s="125">
        <v>290020</v>
      </c>
      <c r="J4874" s="94" t="s">
        <v>199</v>
      </c>
      <c r="K4874" s="136" t="s">
        <v>198</v>
      </c>
    </row>
    <row r="4875" spans="1:11" ht="25.5" hidden="1" x14ac:dyDescent="0.2">
      <c r="A4875" s="88">
        <v>2883</v>
      </c>
      <c r="B4875" s="105">
        <v>1122809117</v>
      </c>
      <c r="C4875" s="115" t="s">
        <v>2401</v>
      </c>
      <c r="D4875" s="104" t="s">
        <v>1951</v>
      </c>
      <c r="E4875" s="132" t="s">
        <v>3388</v>
      </c>
      <c r="F4875" s="104" t="s">
        <v>3389</v>
      </c>
      <c r="G4875" s="104" t="s">
        <v>3389</v>
      </c>
      <c r="H4875" s="104" t="s">
        <v>3389</v>
      </c>
      <c r="I4875" s="104" t="s">
        <v>3389</v>
      </c>
      <c r="J4875" s="107" t="s">
        <v>54</v>
      </c>
      <c r="K4875" s="137" t="s">
        <v>278</v>
      </c>
    </row>
    <row r="4876" spans="1:11" ht="25.5" hidden="1" x14ac:dyDescent="0.2">
      <c r="A4876" s="88">
        <v>2884</v>
      </c>
      <c r="B4876" s="102">
        <v>1125469369</v>
      </c>
      <c r="C4876" s="114" t="s">
        <v>2478</v>
      </c>
      <c r="D4876" s="104" t="s">
        <v>2369</v>
      </c>
      <c r="E4876" s="132" t="s">
        <v>3388</v>
      </c>
      <c r="F4876" s="104" t="s">
        <v>3389</v>
      </c>
      <c r="G4876" s="104" t="s">
        <v>3389</v>
      </c>
      <c r="H4876" s="104" t="s">
        <v>3389</v>
      </c>
      <c r="I4876" s="104" t="s">
        <v>3389</v>
      </c>
      <c r="J4876" s="104" t="s">
        <v>202</v>
      </c>
      <c r="K4876" s="138" t="s">
        <v>198</v>
      </c>
    </row>
    <row r="4877" spans="1:11" ht="25.5" hidden="1" x14ac:dyDescent="0.2">
      <c r="A4877" s="88">
        <v>2885</v>
      </c>
      <c r="B4877" s="105">
        <v>1126000693</v>
      </c>
      <c r="C4877" s="115" t="s">
        <v>2249</v>
      </c>
      <c r="D4877" s="104" t="s">
        <v>1951</v>
      </c>
      <c r="E4877" s="132" t="s">
        <v>3388</v>
      </c>
      <c r="F4877" s="104" t="s">
        <v>3389</v>
      </c>
      <c r="G4877" s="104" t="s">
        <v>3389</v>
      </c>
      <c r="H4877" s="104" t="s">
        <v>3389</v>
      </c>
      <c r="I4877" s="104" t="s">
        <v>3389</v>
      </c>
      <c r="J4877" s="107" t="s">
        <v>54</v>
      </c>
      <c r="K4877" s="137" t="s">
        <v>278</v>
      </c>
    </row>
    <row r="4878" spans="1:11" hidden="1" x14ac:dyDescent="0.2">
      <c r="A4878" s="88">
        <v>2274</v>
      </c>
      <c r="B4878" s="95">
        <v>1127383735</v>
      </c>
      <c r="C4878" s="124" t="s">
        <v>3367</v>
      </c>
      <c r="D4878" s="10" t="str">
        <f>VLOOKUP(B4878,[1]PLANTA_TEMPORAL!$A$2:$T$2334,20,0)</f>
        <v>Superintendencia Delegada Protección, Restitución y Formalización de Tierras</v>
      </c>
      <c r="E4878" s="100" t="s">
        <v>3364</v>
      </c>
      <c r="F4878" s="10" t="s">
        <v>2660</v>
      </c>
      <c r="G4878" s="11" t="s">
        <v>2668</v>
      </c>
      <c r="H4878" s="11" t="s">
        <v>2717</v>
      </c>
      <c r="I4878" s="125">
        <v>17000</v>
      </c>
      <c r="J4878" s="94" t="s">
        <v>54</v>
      </c>
      <c r="K4878" s="136" t="s">
        <v>3358</v>
      </c>
    </row>
    <row r="4879" spans="1:11" hidden="1" x14ac:dyDescent="0.2">
      <c r="A4879" s="88">
        <v>2886</v>
      </c>
      <c r="B4879" s="102">
        <v>1127384526</v>
      </c>
      <c r="C4879" s="114" t="s">
        <v>1977</v>
      </c>
      <c r="D4879" s="108" t="s">
        <v>1978</v>
      </c>
      <c r="E4879" s="132" t="s">
        <v>3388</v>
      </c>
      <c r="F4879" s="104" t="s">
        <v>3389</v>
      </c>
      <c r="G4879" s="104" t="s">
        <v>3389</v>
      </c>
      <c r="H4879" s="104" t="s">
        <v>3389</v>
      </c>
      <c r="I4879" s="104" t="s">
        <v>3389</v>
      </c>
      <c r="J4879" s="107" t="s">
        <v>54</v>
      </c>
      <c r="K4879" s="138" t="s">
        <v>278</v>
      </c>
    </row>
    <row r="4880" spans="1:11" ht="25.5" hidden="1" x14ac:dyDescent="0.2">
      <c r="A4880" s="88">
        <v>2887</v>
      </c>
      <c r="B4880" s="105">
        <v>1128055101</v>
      </c>
      <c r="C4880" s="115" t="s">
        <v>2412</v>
      </c>
      <c r="D4880" s="104" t="s">
        <v>1982</v>
      </c>
      <c r="E4880" s="132" t="s">
        <v>3388</v>
      </c>
      <c r="F4880" s="104" t="s">
        <v>3389</v>
      </c>
      <c r="G4880" s="104" t="s">
        <v>3389</v>
      </c>
      <c r="H4880" s="104" t="s">
        <v>3389</v>
      </c>
      <c r="I4880" s="104" t="s">
        <v>3389</v>
      </c>
      <c r="J4880" s="107" t="s">
        <v>106</v>
      </c>
      <c r="K4880" s="137" t="s">
        <v>74</v>
      </c>
    </row>
    <row r="4881" spans="1:11" hidden="1" x14ac:dyDescent="0.2">
      <c r="A4881" s="1">
        <v>3722</v>
      </c>
      <c r="B4881" s="148">
        <v>1128055101</v>
      </c>
      <c r="C4881" s="154" t="s">
        <v>2412</v>
      </c>
      <c r="D4881" s="145" t="s">
        <v>3726</v>
      </c>
      <c r="E4881" s="14" t="s">
        <v>3389</v>
      </c>
      <c r="F4881" s="145" t="s">
        <v>2652</v>
      </c>
      <c r="G4881" s="146" t="s">
        <v>2662</v>
      </c>
      <c r="H4881" s="146">
        <v>10</v>
      </c>
      <c r="I4881" s="153">
        <v>140020</v>
      </c>
      <c r="J4881" s="145" t="s">
        <v>3726</v>
      </c>
    </row>
    <row r="4882" spans="1:11" ht="38.25" hidden="1" x14ac:dyDescent="0.2">
      <c r="A4882" s="88">
        <v>614</v>
      </c>
      <c r="B4882" s="95">
        <v>1128267666</v>
      </c>
      <c r="C4882" s="124" t="s">
        <v>2891</v>
      </c>
      <c r="D4882" s="10" t="str">
        <f>VLOOKUP(B4882,[1]PLANTA!$A$2:$T$2334,20,0)</f>
        <v>Grupo Operativo Medellín Zona Norte</v>
      </c>
      <c r="E4882" s="100" t="s">
        <v>2651</v>
      </c>
      <c r="F4882" s="10" t="s">
        <v>2695</v>
      </c>
      <c r="G4882" s="11">
        <v>4044</v>
      </c>
      <c r="H4882" s="11">
        <v>14</v>
      </c>
      <c r="I4882" s="125">
        <v>120040</v>
      </c>
      <c r="J4882" s="101" t="s">
        <v>85</v>
      </c>
      <c r="K4882" s="136" t="s">
        <v>85</v>
      </c>
    </row>
    <row r="4883" spans="1:11" hidden="1" x14ac:dyDescent="0.2">
      <c r="A4883" s="1">
        <v>3578</v>
      </c>
      <c r="B4883" s="148">
        <v>1128267666</v>
      </c>
      <c r="C4883" s="154" t="s">
        <v>2891</v>
      </c>
      <c r="D4883" s="145" t="s">
        <v>3721</v>
      </c>
      <c r="E4883" s="14" t="s">
        <v>3389</v>
      </c>
      <c r="F4883" s="145" t="s">
        <v>2695</v>
      </c>
      <c r="G4883" s="146">
        <v>4044</v>
      </c>
      <c r="H4883" s="146">
        <v>14</v>
      </c>
      <c r="I4883" s="153">
        <v>120040</v>
      </c>
      <c r="J4883" s="145" t="s">
        <v>3721</v>
      </c>
    </row>
    <row r="4884" spans="1:11" hidden="1" x14ac:dyDescent="0.2">
      <c r="A4884" s="88">
        <v>424</v>
      </c>
      <c r="B4884" s="95">
        <v>1128384235</v>
      </c>
      <c r="C4884" s="124" t="s">
        <v>2830</v>
      </c>
      <c r="D4884" s="10" t="str">
        <f>VLOOKUP(B4884,[1]PLANTA!$A$2:$T$2334,20,0)</f>
        <v>Grupo Jurídico Medellín Zona Sur</v>
      </c>
      <c r="E4884" s="100" t="s">
        <v>2651</v>
      </c>
      <c r="F4884" s="10" t="s">
        <v>2652</v>
      </c>
      <c r="G4884" s="11" t="s">
        <v>2662</v>
      </c>
      <c r="H4884" s="11" t="s">
        <v>2663</v>
      </c>
      <c r="I4884" s="125">
        <v>110020</v>
      </c>
      <c r="J4884" s="94" t="s">
        <v>71</v>
      </c>
      <c r="K4884" s="136" t="s">
        <v>71</v>
      </c>
    </row>
    <row r="4885" spans="1:11" hidden="1" x14ac:dyDescent="0.2">
      <c r="A4885" s="1">
        <v>3397</v>
      </c>
      <c r="B4885" s="148">
        <v>1128384235</v>
      </c>
      <c r="C4885" s="154" t="s">
        <v>2830</v>
      </c>
      <c r="D4885" s="145" t="s">
        <v>3715</v>
      </c>
      <c r="E4885" s="14" t="s">
        <v>3389</v>
      </c>
      <c r="F4885" s="145" t="s">
        <v>2652</v>
      </c>
      <c r="G4885" s="146" t="s">
        <v>2662</v>
      </c>
      <c r="H4885" s="146" t="s">
        <v>2663</v>
      </c>
      <c r="I4885" s="153">
        <v>110020</v>
      </c>
      <c r="J4885" s="145" t="s">
        <v>3715</v>
      </c>
    </row>
    <row r="4886" spans="1:11" hidden="1" x14ac:dyDescent="0.2">
      <c r="A4886" s="88">
        <v>464</v>
      </c>
      <c r="B4886" s="95">
        <v>1128398035</v>
      </c>
      <c r="C4886" s="124" t="s">
        <v>2845</v>
      </c>
      <c r="D4886" s="10" t="str">
        <f>VLOOKUP(B4886,[1]PLANTA!$A$2:$T$2334,20,0)</f>
        <v>Grupo Administrativo Medellín Zona Sur</v>
      </c>
      <c r="E4886" s="100" t="s">
        <v>2651</v>
      </c>
      <c r="F4886" s="10" t="s">
        <v>2695</v>
      </c>
      <c r="G4886" s="11">
        <v>4044</v>
      </c>
      <c r="H4886" s="11">
        <v>11</v>
      </c>
      <c r="I4886" s="125">
        <v>110030</v>
      </c>
      <c r="J4886" s="94" t="s">
        <v>71</v>
      </c>
      <c r="K4886" s="136" t="s">
        <v>71</v>
      </c>
    </row>
    <row r="4887" spans="1:11" hidden="1" x14ac:dyDescent="0.2">
      <c r="A4887" s="1">
        <v>3431</v>
      </c>
      <c r="B4887" s="148">
        <v>1128398035</v>
      </c>
      <c r="C4887" s="154" t="s">
        <v>2845</v>
      </c>
      <c r="D4887" s="145" t="s">
        <v>3716</v>
      </c>
      <c r="E4887" s="14" t="s">
        <v>3389</v>
      </c>
      <c r="F4887" s="145" t="s">
        <v>2695</v>
      </c>
      <c r="G4887" s="146">
        <v>4044</v>
      </c>
      <c r="H4887" s="146">
        <v>11</v>
      </c>
      <c r="I4887" s="153">
        <v>110030</v>
      </c>
      <c r="J4887" s="145" t="s">
        <v>3716</v>
      </c>
    </row>
    <row r="4888" spans="1:11" hidden="1" x14ac:dyDescent="0.2">
      <c r="A4888" s="88">
        <v>294</v>
      </c>
      <c r="B4888" s="95">
        <v>1129571053</v>
      </c>
      <c r="C4888" s="124" t="s">
        <v>2789</v>
      </c>
      <c r="D4888" s="10" t="str">
        <f>VLOOKUP(B4888,[1]PLANTA!$A$2:$T$2334,20,0)</f>
        <v>SUPERINTENDENCIA DELEGADA PARA EL NOTARIADO</v>
      </c>
      <c r="E4888" s="100" t="s">
        <v>2651</v>
      </c>
      <c r="F4888" s="10" t="s">
        <v>2652</v>
      </c>
      <c r="G4888" s="11" t="s">
        <v>2662</v>
      </c>
      <c r="H4888" s="11" t="s">
        <v>2663</v>
      </c>
      <c r="I4888" s="125">
        <v>9000</v>
      </c>
      <c r="J4888" s="94" t="s">
        <v>54</v>
      </c>
      <c r="K4888" s="136" t="s">
        <v>278</v>
      </c>
    </row>
    <row r="4889" spans="1:11" hidden="1" x14ac:dyDescent="0.2">
      <c r="A4889" s="1">
        <v>3277</v>
      </c>
      <c r="B4889" s="148">
        <v>1129571053</v>
      </c>
      <c r="C4889" s="154" t="s">
        <v>2789</v>
      </c>
      <c r="D4889" s="145" t="s">
        <v>3699</v>
      </c>
      <c r="E4889" s="14" t="s">
        <v>3389</v>
      </c>
      <c r="F4889" s="145" t="s">
        <v>2652</v>
      </c>
      <c r="G4889" s="146" t="s">
        <v>2662</v>
      </c>
      <c r="H4889" s="146" t="s">
        <v>2663</v>
      </c>
      <c r="I4889" s="153">
        <v>9000</v>
      </c>
      <c r="J4889" s="145" t="s">
        <v>3699</v>
      </c>
    </row>
    <row r="4890" spans="1:11" ht="25.5" hidden="1" x14ac:dyDescent="0.2">
      <c r="A4890" s="88">
        <v>2888</v>
      </c>
      <c r="B4890" s="105">
        <v>1129581670</v>
      </c>
      <c r="C4890" s="115" t="s">
        <v>2376</v>
      </c>
      <c r="D4890" s="104" t="s">
        <v>2107</v>
      </c>
      <c r="E4890" s="132" t="s">
        <v>3388</v>
      </c>
      <c r="F4890" s="104" t="s">
        <v>3389</v>
      </c>
      <c r="G4890" s="104" t="s">
        <v>3389</v>
      </c>
      <c r="H4890" s="104" t="s">
        <v>3389</v>
      </c>
      <c r="I4890" s="104" t="s">
        <v>3389</v>
      </c>
      <c r="J4890" s="104" t="s">
        <v>104</v>
      </c>
      <c r="K4890" s="138" t="s">
        <v>103</v>
      </c>
    </row>
    <row r="4891" spans="1:11" hidden="1" x14ac:dyDescent="0.2">
      <c r="A4891" s="1">
        <v>4945</v>
      </c>
      <c r="B4891" s="148">
        <v>1130609415</v>
      </c>
      <c r="C4891" s="154" t="s">
        <v>3648</v>
      </c>
      <c r="D4891" s="145" t="s">
        <v>3796</v>
      </c>
      <c r="E4891" s="14" t="s">
        <v>3389</v>
      </c>
      <c r="F4891" s="145" t="s">
        <v>2660</v>
      </c>
      <c r="G4891" s="146">
        <v>2028</v>
      </c>
      <c r="H4891" s="146">
        <v>14</v>
      </c>
      <c r="I4891" s="153">
        <v>380020</v>
      </c>
      <c r="J4891" s="145" t="s">
        <v>3796</v>
      </c>
    </row>
    <row r="4892" spans="1:11" hidden="1" x14ac:dyDescent="0.2">
      <c r="A4892" s="88">
        <v>1094</v>
      </c>
      <c r="B4892" s="95">
        <v>1131104223</v>
      </c>
      <c r="C4892" s="124" t="s">
        <v>3035</v>
      </c>
      <c r="D4892" s="10" t="str">
        <f>VLOOKUP(B4892,[1]PLANTA!$A$2:$T$2334,20,0)</f>
        <v>LORICA</v>
      </c>
      <c r="E4892" s="100" t="s">
        <v>2651</v>
      </c>
      <c r="F4892" s="10" t="s">
        <v>2695</v>
      </c>
      <c r="G4892" s="11" t="s">
        <v>2709</v>
      </c>
      <c r="H4892" s="11" t="s">
        <v>2710</v>
      </c>
      <c r="I4892" s="125">
        <v>200140</v>
      </c>
      <c r="J4892" s="94" t="s">
        <v>159</v>
      </c>
      <c r="K4892" s="136" t="s">
        <v>154</v>
      </c>
    </row>
    <row r="4893" spans="1:11" hidden="1" x14ac:dyDescent="0.2">
      <c r="A4893" s="1">
        <v>4041</v>
      </c>
      <c r="B4893" s="148">
        <v>1131104223</v>
      </c>
      <c r="C4893" s="154" t="s">
        <v>3035</v>
      </c>
      <c r="D4893" s="145" t="s">
        <v>159</v>
      </c>
      <c r="E4893" s="14" t="s">
        <v>3389</v>
      </c>
      <c r="F4893" s="145" t="s">
        <v>2695</v>
      </c>
      <c r="G4893" s="146" t="s">
        <v>2709</v>
      </c>
      <c r="H4893" s="146" t="s">
        <v>2710</v>
      </c>
      <c r="I4893" s="153">
        <v>200140</v>
      </c>
      <c r="J4893" s="145" t="s">
        <v>159</v>
      </c>
    </row>
    <row r="4894" spans="1:11" ht="25.5" hidden="1" x14ac:dyDescent="0.2">
      <c r="A4894" s="88">
        <v>2889</v>
      </c>
      <c r="B4894" s="105">
        <v>1136879197</v>
      </c>
      <c r="C4894" s="115" t="s">
        <v>1929</v>
      </c>
      <c r="D4894" s="108" t="s">
        <v>1976</v>
      </c>
      <c r="E4894" s="132" t="s">
        <v>3388</v>
      </c>
      <c r="F4894" s="104" t="s">
        <v>3389</v>
      </c>
      <c r="G4894" s="104" t="s">
        <v>3389</v>
      </c>
      <c r="H4894" s="104" t="s">
        <v>3389</v>
      </c>
      <c r="I4894" s="104" t="s">
        <v>3389</v>
      </c>
      <c r="J4894" s="107" t="s">
        <v>54</v>
      </c>
      <c r="K4894" s="137" t="s">
        <v>278</v>
      </c>
    </row>
    <row r="4895" spans="1:11" hidden="1" x14ac:dyDescent="0.2">
      <c r="A4895" s="88">
        <v>10</v>
      </c>
      <c r="B4895" s="95">
        <v>1136880470</v>
      </c>
      <c r="C4895" s="124" t="s">
        <v>2656</v>
      </c>
      <c r="D4895" s="10" t="str">
        <f>VLOOKUP(B4895,[1]PLANTA!$A$2:$T$2334,20,0)</f>
        <v>Grupo de Divulgación</v>
      </c>
      <c r="E4895" s="100" t="s">
        <v>2651</v>
      </c>
      <c r="F4895" s="10" t="s">
        <v>2657</v>
      </c>
      <c r="G4895" s="11" t="s">
        <v>2658</v>
      </c>
      <c r="H4895" s="11">
        <v>16</v>
      </c>
      <c r="I4895" s="125">
        <v>1100</v>
      </c>
      <c r="J4895" s="94" t="s">
        <v>54</v>
      </c>
      <c r="K4895" s="136" t="s">
        <v>278</v>
      </c>
    </row>
    <row r="4896" spans="1:11" hidden="1" x14ac:dyDescent="0.2">
      <c r="A4896" s="1">
        <v>3015</v>
      </c>
      <c r="B4896" s="148">
        <v>1136880470</v>
      </c>
      <c r="C4896" s="154" t="s">
        <v>2656</v>
      </c>
      <c r="D4896" s="145" t="s">
        <v>3660</v>
      </c>
      <c r="E4896" s="14" t="s">
        <v>3389</v>
      </c>
      <c r="F4896" s="145" t="s">
        <v>2657</v>
      </c>
      <c r="G4896" s="146" t="s">
        <v>2658</v>
      </c>
      <c r="H4896" s="146">
        <v>16</v>
      </c>
      <c r="I4896" s="153">
        <v>1100</v>
      </c>
      <c r="J4896" s="145" t="s">
        <v>3660</v>
      </c>
    </row>
    <row r="4897" spans="1:11" hidden="1" x14ac:dyDescent="0.2">
      <c r="A4897" s="88">
        <v>99</v>
      </c>
      <c r="B4897" s="95">
        <v>1136881763</v>
      </c>
      <c r="C4897" s="124" t="s">
        <v>2716</v>
      </c>
      <c r="D4897" s="10" t="str">
        <f>VLOOKUP(B4897,[1]PLANTA!$A$2:$T$2334,20,0)</f>
        <v>Grupo de Concursos Notarial y Registral</v>
      </c>
      <c r="E4897" s="100" t="s">
        <v>2651</v>
      </c>
      <c r="F4897" s="10" t="s">
        <v>2657</v>
      </c>
      <c r="G4897" s="11" t="s">
        <v>2658</v>
      </c>
      <c r="H4897" s="11" t="s">
        <v>2717</v>
      </c>
      <c r="I4897" s="125">
        <v>5100</v>
      </c>
      <c r="J4897" s="94" t="s">
        <v>54</v>
      </c>
      <c r="K4897" s="136" t="s">
        <v>278</v>
      </c>
    </row>
    <row r="4898" spans="1:11" hidden="1" x14ac:dyDescent="0.2">
      <c r="A4898" s="1">
        <v>3097</v>
      </c>
      <c r="B4898" s="148">
        <v>1136881763</v>
      </c>
      <c r="C4898" s="154" t="s">
        <v>2716</v>
      </c>
      <c r="D4898" s="145" t="s">
        <v>3673</v>
      </c>
      <c r="E4898" s="14" t="s">
        <v>3389</v>
      </c>
      <c r="F4898" s="145" t="s">
        <v>2657</v>
      </c>
      <c r="G4898" s="146" t="s">
        <v>2658</v>
      </c>
      <c r="H4898" s="146" t="s">
        <v>2717</v>
      </c>
      <c r="I4898" s="153">
        <v>5100</v>
      </c>
      <c r="J4898" s="145" t="s">
        <v>3673</v>
      </c>
    </row>
    <row r="4899" spans="1:11" ht="25.5" hidden="1" x14ac:dyDescent="0.2">
      <c r="A4899" s="88">
        <v>2890</v>
      </c>
      <c r="B4899" s="102">
        <v>1136882584</v>
      </c>
      <c r="C4899" s="114" t="s">
        <v>2596</v>
      </c>
      <c r="D4899" s="108" t="s">
        <v>1951</v>
      </c>
      <c r="E4899" s="132" t="s">
        <v>3388</v>
      </c>
      <c r="F4899" s="104" t="s">
        <v>3389</v>
      </c>
      <c r="G4899" s="104" t="s">
        <v>3389</v>
      </c>
      <c r="H4899" s="104" t="s">
        <v>3389</v>
      </c>
      <c r="I4899" s="104" t="s">
        <v>3389</v>
      </c>
      <c r="J4899" s="107" t="s">
        <v>54</v>
      </c>
      <c r="K4899" s="138" t="s">
        <v>278</v>
      </c>
    </row>
    <row r="4900" spans="1:11" hidden="1" x14ac:dyDescent="0.2">
      <c r="A4900" s="88">
        <v>189</v>
      </c>
      <c r="B4900" s="95">
        <v>1136883882</v>
      </c>
      <c r="C4900" s="124" t="s">
        <v>2744</v>
      </c>
      <c r="D4900" s="10" t="str">
        <f>VLOOKUP(B4900,[1]PLANTA!$A$2:$T$2334,20,0)</f>
        <v>Grupo de Recaudos y Subsidios Notariales</v>
      </c>
      <c r="E4900" s="100" t="s">
        <v>2651</v>
      </c>
      <c r="F4900" s="10" t="s">
        <v>2695</v>
      </c>
      <c r="G4900" s="11" t="s">
        <v>2709</v>
      </c>
      <c r="H4900" s="11" t="s">
        <v>2735</v>
      </c>
      <c r="I4900" s="125">
        <v>7150</v>
      </c>
      <c r="J4900" s="94" t="s">
        <v>54</v>
      </c>
      <c r="K4900" s="136" t="s">
        <v>278</v>
      </c>
    </row>
    <row r="4901" spans="1:11" hidden="1" x14ac:dyDescent="0.2">
      <c r="A4901" s="1">
        <v>3184</v>
      </c>
      <c r="B4901" s="148">
        <v>1136883882</v>
      </c>
      <c r="C4901" s="154" t="s">
        <v>2744</v>
      </c>
      <c r="D4901" s="145" t="s">
        <v>3689</v>
      </c>
      <c r="E4901" s="14" t="s">
        <v>3389</v>
      </c>
      <c r="F4901" s="145" t="s">
        <v>2695</v>
      </c>
      <c r="G4901" s="146" t="s">
        <v>2709</v>
      </c>
      <c r="H4901" s="146" t="s">
        <v>2735</v>
      </c>
      <c r="I4901" s="153">
        <v>7150</v>
      </c>
      <c r="J4901" s="145" t="s">
        <v>3689</v>
      </c>
    </row>
    <row r="4902" spans="1:11" hidden="1" x14ac:dyDescent="0.2">
      <c r="A4902" s="1">
        <v>4287</v>
      </c>
      <c r="B4902" s="148">
        <v>1140852302</v>
      </c>
      <c r="C4902" s="154" t="s">
        <v>3595</v>
      </c>
      <c r="D4902" s="145" t="s">
        <v>3755</v>
      </c>
      <c r="E4902" s="14" t="s">
        <v>3389</v>
      </c>
      <c r="F4902" s="145" t="s">
        <v>2652</v>
      </c>
      <c r="G4902" s="146" t="s">
        <v>2662</v>
      </c>
      <c r="H4902" s="146" t="s">
        <v>2663</v>
      </c>
      <c r="I4902" s="153">
        <v>230020</v>
      </c>
      <c r="J4902" s="145" t="s">
        <v>3755</v>
      </c>
    </row>
    <row r="4903" spans="1:11" ht="25.5" hidden="1" x14ac:dyDescent="0.2">
      <c r="A4903" s="88">
        <v>2891</v>
      </c>
      <c r="B4903" s="105">
        <v>1143828420</v>
      </c>
      <c r="C4903" s="115" t="s">
        <v>2069</v>
      </c>
      <c r="D4903" s="104" t="s">
        <v>2070</v>
      </c>
      <c r="E4903" s="132" t="s">
        <v>3388</v>
      </c>
      <c r="F4903" s="104" t="s">
        <v>3389</v>
      </c>
      <c r="G4903" s="104" t="s">
        <v>3389</v>
      </c>
      <c r="H4903" s="104" t="s">
        <v>3389</v>
      </c>
      <c r="I4903" s="104" t="s">
        <v>3389</v>
      </c>
      <c r="J4903" s="107" t="s">
        <v>169</v>
      </c>
      <c r="K4903" s="137" t="s">
        <v>168</v>
      </c>
    </row>
    <row r="4904" spans="1:11" hidden="1" x14ac:dyDescent="0.2">
      <c r="A4904" s="88">
        <v>2126</v>
      </c>
      <c r="B4904" s="95">
        <v>1143844170</v>
      </c>
      <c r="C4904" s="124" t="s">
        <v>3313</v>
      </c>
      <c r="D4904" s="10" t="str">
        <f>VLOOKUP(B4904,[1]PLANTA!$A$2:$T$2334,20,0)</f>
        <v>Grupo Operativo CALI</v>
      </c>
      <c r="E4904" s="100" t="s">
        <v>2651</v>
      </c>
      <c r="F4904" s="10" t="s">
        <v>2657</v>
      </c>
      <c r="G4904" s="11">
        <v>4210</v>
      </c>
      <c r="H4904" s="11">
        <v>16</v>
      </c>
      <c r="I4904" s="125">
        <v>380040</v>
      </c>
      <c r="J4904" s="94" t="s">
        <v>264</v>
      </c>
      <c r="K4904" s="136" t="s">
        <v>263</v>
      </c>
    </row>
    <row r="4905" spans="1:11" hidden="1" x14ac:dyDescent="0.2">
      <c r="A4905" s="1">
        <v>5010</v>
      </c>
      <c r="B4905" s="148">
        <v>1143844170</v>
      </c>
      <c r="C4905" s="154" t="s">
        <v>3313</v>
      </c>
      <c r="D4905" s="145" t="s">
        <v>3325</v>
      </c>
      <c r="E4905" s="14" t="s">
        <v>3389</v>
      </c>
      <c r="F4905" s="145" t="s">
        <v>2657</v>
      </c>
      <c r="G4905" s="146">
        <v>4210</v>
      </c>
      <c r="H4905" s="146">
        <v>16</v>
      </c>
      <c r="I4905" s="153">
        <v>380040</v>
      </c>
      <c r="J4905" s="145" t="s">
        <v>3325</v>
      </c>
    </row>
    <row r="4906" spans="1:11" hidden="1" x14ac:dyDescent="0.2">
      <c r="A4906" s="88">
        <v>2144</v>
      </c>
      <c r="B4906" s="95">
        <v>1144025343</v>
      </c>
      <c r="C4906" s="124" t="s">
        <v>3317</v>
      </c>
      <c r="D4906" s="10" t="str">
        <f>VLOOKUP(B4906,[1]PLANTA!$A$2:$T$2334,20,0)</f>
        <v>BUGA</v>
      </c>
      <c r="E4906" s="100" t="s">
        <v>2651</v>
      </c>
      <c r="F4906" s="10" t="s">
        <v>2695</v>
      </c>
      <c r="G4906" s="11">
        <v>4044</v>
      </c>
      <c r="H4906" s="11">
        <v>11</v>
      </c>
      <c r="I4906" s="125">
        <v>380120</v>
      </c>
      <c r="J4906" s="94" t="s">
        <v>266</v>
      </c>
      <c r="K4906" s="136" t="s">
        <v>263</v>
      </c>
    </row>
    <row r="4907" spans="1:11" hidden="1" x14ac:dyDescent="0.2">
      <c r="A4907" s="1">
        <v>5106</v>
      </c>
      <c r="B4907" s="148">
        <v>1144025343</v>
      </c>
      <c r="C4907" s="154" t="s">
        <v>3317</v>
      </c>
      <c r="D4907" s="145" t="s">
        <v>140</v>
      </c>
      <c r="E4907" s="14" t="s">
        <v>3389</v>
      </c>
      <c r="F4907" s="145" t="s">
        <v>2695</v>
      </c>
      <c r="G4907" s="146">
        <v>4044</v>
      </c>
      <c r="H4907" s="146">
        <v>11</v>
      </c>
      <c r="I4907" s="153">
        <v>400000</v>
      </c>
      <c r="J4907" s="145" t="s">
        <v>140</v>
      </c>
    </row>
    <row r="4908" spans="1:11" hidden="1" x14ac:dyDescent="0.2">
      <c r="A4908" s="88">
        <v>1016</v>
      </c>
      <c r="B4908" s="95">
        <v>1144047716</v>
      </c>
      <c r="C4908" s="124" t="s">
        <v>3015</v>
      </c>
      <c r="D4908" s="10" t="str">
        <f>VLOOKUP(B4908,[1]PLANTA!$A$2:$T$2334,20,0)</f>
        <v>SANTANDER DE QUILICHAO</v>
      </c>
      <c r="E4908" s="100" t="s">
        <v>2651</v>
      </c>
      <c r="F4908" s="10" t="s">
        <v>2695</v>
      </c>
      <c r="G4908" s="11">
        <v>4044</v>
      </c>
      <c r="H4908" s="11">
        <v>12</v>
      </c>
      <c r="I4908" s="125">
        <v>180160</v>
      </c>
      <c r="J4908" s="94" t="s">
        <v>148</v>
      </c>
      <c r="K4908" s="136" t="s">
        <v>143</v>
      </c>
    </row>
    <row r="4909" spans="1:11" hidden="1" x14ac:dyDescent="0.2">
      <c r="A4909" s="1">
        <v>3964</v>
      </c>
      <c r="B4909" s="148">
        <v>1144047716</v>
      </c>
      <c r="C4909" s="154" t="s">
        <v>3015</v>
      </c>
      <c r="D4909" s="145" t="s">
        <v>148</v>
      </c>
      <c r="E4909" s="14" t="s">
        <v>3389</v>
      </c>
      <c r="F4909" s="145" t="s">
        <v>2695</v>
      </c>
      <c r="G4909" s="146">
        <v>4044</v>
      </c>
      <c r="H4909" s="146">
        <v>12</v>
      </c>
      <c r="I4909" s="153">
        <v>180160</v>
      </c>
      <c r="J4909" s="145" t="s">
        <v>148</v>
      </c>
    </row>
    <row r="4910" spans="1:11" hidden="1" x14ac:dyDescent="0.2">
      <c r="A4910" s="1">
        <v>3271</v>
      </c>
      <c r="B4910" s="148"/>
      <c r="C4910" s="154" t="s">
        <v>1886</v>
      </c>
      <c r="D4910" s="145" t="s">
        <v>3699</v>
      </c>
      <c r="E4910" s="14" t="s">
        <v>3389</v>
      </c>
      <c r="F4910" s="145" t="s">
        <v>2783</v>
      </c>
      <c r="G4910" s="146" t="s">
        <v>2784</v>
      </c>
      <c r="H4910" s="146">
        <v>23</v>
      </c>
      <c r="I4910" s="153">
        <v>9000</v>
      </c>
      <c r="J4910" s="145" t="s">
        <v>3699</v>
      </c>
    </row>
    <row r="4911" spans="1:11" hidden="1" x14ac:dyDescent="0.2">
      <c r="A4911" s="1">
        <v>3463</v>
      </c>
      <c r="B4911" s="148"/>
      <c r="C4911" s="154" t="s">
        <v>3532</v>
      </c>
      <c r="D4911" s="145" t="s">
        <v>75</v>
      </c>
      <c r="E4911" s="14" t="s">
        <v>3389</v>
      </c>
      <c r="F4911" s="145" t="s">
        <v>2850</v>
      </c>
      <c r="G4911" s="146" t="s">
        <v>2851</v>
      </c>
      <c r="H4911" s="146" t="s">
        <v>2681</v>
      </c>
      <c r="I4911" s="153">
        <v>110130</v>
      </c>
      <c r="J4911" s="145" t="s">
        <v>75</v>
      </c>
    </row>
    <row r="4912" spans="1:11" hidden="1" x14ac:dyDescent="0.2">
      <c r="A4912" s="1">
        <v>3476</v>
      </c>
      <c r="B4912" s="148"/>
      <c r="C4912" s="154" t="s">
        <v>3533</v>
      </c>
      <c r="D4912" s="145" t="s">
        <v>77</v>
      </c>
      <c r="E4912" s="14" t="s">
        <v>3389</v>
      </c>
      <c r="F4912" s="145" t="s">
        <v>2850</v>
      </c>
      <c r="G4912" s="146" t="s">
        <v>2851</v>
      </c>
      <c r="H4912" s="146" t="s">
        <v>2681</v>
      </c>
      <c r="I4912" s="153">
        <v>110160</v>
      </c>
      <c r="J4912" s="145" t="s">
        <v>77</v>
      </c>
    </row>
    <row r="4913" spans="1:10" hidden="1" x14ac:dyDescent="0.2">
      <c r="A4913" s="1">
        <v>3481</v>
      </c>
      <c r="B4913" s="148"/>
      <c r="C4913" s="154" t="s">
        <v>2370</v>
      </c>
      <c r="D4913" s="145" t="s">
        <v>78</v>
      </c>
      <c r="E4913" s="14" t="s">
        <v>3389</v>
      </c>
      <c r="F4913" s="145" t="s">
        <v>2850</v>
      </c>
      <c r="G4913" s="146" t="s">
        <v>2851</v>
      </c>
      <c r="H4913" s="146" t="s">
        <v>2681</v>
      </c>
      <c r="I4913" s="153">
        <v>110170</v>
      </c>
      <c r="J4913" s="145" t="s">
        <v>78</v>
      </c>
    </row>
    <row r="4914" spans="1:10" hidden="1" x14ac:dyDescent="0.2">
      <c r="A4914" s="1">
        <v>3500</v>
      </c>
      <c r="B4914" s="148"/>
      <c r="C4914" s="154" t="s">
        <v>2881</v>
      </c>
      <c r="D4914" s="145" t="s">
        <v>80</v>
      </c>
      <c r="E4914" s="14" t="s">
        <v>3389</v>
      </c>
      <c r="F4914" s="145" t="s">
        <v>2850</v>
      </c>
      <c r="G4914" s="146" t="s">
        <v>2851</v>
      </c>
      <c r="H4914" s="146" t="s">
        <v>2681</v>
      </c>
      <c r="I4914" s="153">
        <v>110190</v>
      </c>
      <c r="J4914" s="145" t="s">
        <v>80</v>
      </c>
    </row>
    <row r="4915" spans="1:10" hidden="1" x14ac:dyDescent="0.2">
      <c r="A4915" s="1">
        <v>3601</v>
      </c>
      <c r="B4915" s="148"/>
      <c r="C4915" s="154" t="s">
        <v>2828</v>
      </c>
      <c r="D4915" s="145" t="s">
        <v>89</v>
      </c>
      <c r="E4915" s="14" t="s">
        <v>3389</v>
      </c>
      <c r="F4915" s="145" t="s">
        <v>2850</v>
      </c>
      <c r="G4915" s="146" t="s">
        <v>2851</v>
      </c>
      <c r="H4915" s="146" t="s">
        <v>2681</v>
      </c>
      <c r="I4915" s="153">
        <v>120140</v>
      </c>
      <c r="J4915" s="145" t="s">
        <v>89</v>
      </c>
    </row>
    <row r="4916" spans="1:10" hidden="1" x14ac:dyDescent="0.2">
      <c r="A4916" s="1">
        <v>3614</v>
      </c>
      <c r="B4916" s="148"/>
      <c r="C4916" s="154" t="s">
        <v>2558</v>
      </c>
      <c r="D4916" s="145" t="s">
        <v>91</v>
      </c>
      <c r="E4916" s="14" t="s">
        <v>3389</v>
      </c>
      <c r="F4916" s="145" t="s">
        <v>2850</v>
      </c>
      <c r="G4916" s="146" t="s">
        <v>2851</v>
      </c>
      <c r="H4916" s="146" t="s">
        <v>2681</v>
      </c>
      <c r="I4916" s="153">
        <v>120160</v>
      </c>
      <c r="J4916" s="145" t="s">
        <v>91</v>
      </c>
    </row>
    <row r="4917" spans="1:10" hidden="1" x14ac:dyDescent="0.2">
      <c r="A4917" s="1">
        <v>3637</v>
      </c>
      <c r="B4917" s="148"/>
      <c r="C4917" s="154" t="s">
        <v>3540</v>
      </c>
      <c r="D4917" s="145" t="s">
        <v>97</v>
      </c>
      <c r="E4917" s="14" t="s">
        <v>3389</v>
      </c>
      <c r="F4917" s="145" t="s">
        <v>2850</v>
      </c>
      <c r="G4917" s="146" t="s">
        <v>2851</v>
      </c>
      <c r="H4917" s="146" t="s">
        <v>2681</v>
      </c>
      <c r="I4917" s="153">
        <v>120220</v>
      </c>
      <c r="J4917" s="145" t="s">
        <v>97</v>
      </c>
    </row>
    <row r="4918" spans="1:10" hidden="1" x14ac:dyDescent="0.2">
      <c r="A4918" s="1">
        <v>3663</v>
      </c>
      <c r="B4918" s="148"/>
      <c r="C4918" s="154" t="s">
        <v>1637</v>
      </c>
      <c r="D4918" s="145" t="s">
        <v>101</v>
      </c>
      <c r="E4918" s="14" t="s">
        <v>3389</v>
      </c>
      <c r="F4918" s="145" t="s">
        <v>2850</v>
      </c>
      <c r="G4918" s="146" t="s">
        <v>2851</v>
      </c>
      <c r="H4918" s="146" t="s">
        <v>2681</v>
      </c>
      <c r="I4918" s="153">
        <v>120270</v>
      </c>
      <c r="J4918" s="145" t="s">
        <v>101</v>
      </c>
    </row>
    <row r="4919" spans="1:10" hidden="1" x14ac:dyDescent="0.2">
      <c r="A4919" s="1">
        <v>3806</v>
      </c>
      <c r="B4919" s="148"/>
      <c r="C4919" s="154" t="s">
        <v>309</v>
      </c>
      <c r="D4919" s="145" t="s">
        <v>114</v>
      </c>
      <c r="E4919" s="14" t="s">
        <v>3389</v>
      </c>
      <c r="F4919" s="145" t="s">
        <v>2850</v>
      </c>
      <c r="G4919" s="146" t="s">
        <v>2851</v>
      </c>
      <c r="H4919" s="146" t="s">
        <v>2681</v>
      </c>
      <c r="I4919" s="153">
        <v>150130</v>
      </c>
      <c r="J4919" s="145" t="s">
        <v>114</v>
      </c>
    </row>
    <row r="4920" spans="1:10" hidden="1" x14ac:dyDescent="0.2">
      <c r="A4920" s="1">
        <v>3813</v>
      </c>
      <c r="B4920" s="148"/>
      <c r="C4920" s="154" t="s">
        <v>3556</v>
      </c>
      <c r="D4920" s="145" t="s">
        <v>116</v>
      </c>
      <c r="E4920" s="14" t="s">
        <v>3389</v>
      </c>
      <c r="F4920" s="145" t="s">
        <v>2850</v>
      </c>
      <c r="G4920" s="146" t="s">
        <v>2851</v>
      </c>
      <c r="H4920" s="146" t="s">
        <v>2681</v>
      </c>
      <c r="I4920" s="153">
        <v>150150</v>
      </c>
      <c r="J4920" s="145" t="s">
        <v>116</v>
      </c>
    </row>
    <row r="4921" spans="1:10" hidden="1" x14ac:dyDescent="0.2">
      <c r="A4921" s="1">
        <v>3886</v>
      </c>
      <c r="B4921" s="148"/>
      <c r="C4921" s="154" t="s">
        <v>3564</v>
      </c>
      <c r="D4921" s="159" t="s">
        <v>129</v>
      </c>
      <c r="E4921" s="14" t="s">
        <v>3389</v>
      </c>
      <c r="F4921" s="145" t="s">
        <v>2654</v>
      </c>
      <c r="G4921" s="146">
        <v>3124</v>
      </c>
      <c r="H4921" s="146">
        <v>14</v>
      </c>
      <c r="I4921" s="160">
        <v>160130</v>
      </c>
      <c r="J4921" s="159" t="s">
        <v>129</v>
      </c>
    </row>
    <row r="4922" spans="1:10" hidden="1" x14ac:dyDescent="0.2">
      <c r="A4922" s="1">
        <v>3921</v>
      </c>
      <c r="B4922" s="148"/>
      <c r="C4922" s="154" t="s">
        <v>3569</v>
      </c>
      <c r="D4922" s="145" t="s">
        <v>138</v>
      </c>
      <c r="E4922" s="14" t="s">
        <v>3389</v>
      </c>
      <c r="F4922" s="145" t="s">
        <v>2850</v>
      </c>
      <c r="G4922" s="146" t="s">
        <v>2851</v>
      </c>
      <c r="H4922" s="146" t="s">
        <v>2681</v>
      </c>
      <c r="I4922" s="153">
        <v>170110</v>
      </c>
      <c r="J4922" s="145" t="s">
        <v>138</v>
      </c>
    </row>
    <row r="4923" spans="1:10" hidden="1" x14ac:dyDescent="0.2">
      <c r="A4923" s="1">
        <v>4158</v>
      </c>
      <c r="B4923" s="148"/>
      <c r="C4923" s="154" t="s">
        <v>3591</v>
      </c>
      <c r="D4923" s="145" t="s">
        <v>176</v>
      </c>
      <c r="E4923" s="14" t="s">
        <v>3389</v>
      </c>
      <c r="F4923" s="145" t="s">
        <v>2654</v>
      </c>
      <c r="G4923" s="146">
        <v>3124</v>
      </c>
      <c r="H4923" s="146">
        <v>14</v>
      </c>
      <c r="I4923" s="153">
        <v>210140</v>
      </c>
      <c r="J4923" s="145" t="s">
        <v>176</v>
      </c>
    </row>
    <row r="4924" spans="1:10" hidden="1" x14ac:dyDescent="0.2">
      <c r="A4924" s="1">
        <v>4267</v>
      </c>
      <c r="B4924" s="148"/>
      <c r="C4924" s="154" t="s">
        <v>910</v>
      </c>
      <c r="D4924" s="145" t="s">
        <v>3754</v>
      </c>
      <c r="E4924" s="14" t="s">
        <v>3389</v>
      </c>
      <c r="F4924" s="145" t="s">
        <v>2922</v>
      </c>
      <c r="G4924" s="146">
        <v>2152</v>
      </c>
      <c r="H4924" s="146">
        <v>14</v>
      </c>
      <c r="I4924" s="153">
        <v>230010</v>
      </c>
      <c r="J4924" s="145" t="s">
        <v>3754</v>
      </c>
    </row>
    <row r="4925" spans="1:10" hidden="1" x14ac:dyDescent="0.2">
      <c r="A4925" s="1">
        <v>4343</v>
      </c>
      <c r="B4925" s="148"/>
      <c r="C4925" s="154" t="s">
        <v>1287</v>
      </c>
      <c r="D4925" s="145" t="s">
        <v>163</v>
      </c>
      <c r="E4925" s="14" t="s">
        <v>3389</v>
      </c>
      <c r="F4925" s="145" t="s">
        <v>2850</v>
      </c>
      <c r="G4925" s="146" t="s">
        <v>2851</v>
      </c>
      <c r="H4925" s="146" t="s">
        <v>2681</v>
      </c>
      <c r="I4925" s="153">
        <v>230120</v>
      </c>
      <c r="J4925" s="145" t="s">
        <v>163</v>
      </c>
    </row>
    <row r="4926" spans="1:10" hidden="1" x14ac:dyDescent="0.2">
      <c r="A4926" s="1">
        <v>4451</v>
      </c>
      <c r="B4926" s="148"/>
      <c r="C4926" s="154" t="s">
        <v>1420</v>
      </c>
      <c r="D4926" s="145" t="s">
        <v>3767</v>
      </c>
      <c r="E4926" s="14" t="s">
        <v>3389</v>
      </c>
      <c r="F4926" s="145" t="s">
        <v>2826</v>
      </c>
      <c r="G4926" s="146" t="s">
        <v>2827</v>
      </c>
      <c r="H4926" s="146" t="s">
        <v>2717</v>
      </c>
      <c r="I4926" s="153">
        <v>280010</v>
      </c>
      <c r="J4926" s="145" t="s">
        <v>3767</v>
      </c>
    </row>
    <row r="4927" spans="1:10" hidden="1" x14ac:dyDescent="0.2">
      <c r="A4927" s="1">
        <v>4522</v>
      </c>
      <c r="B4927" s="148"/>
      <c r="C4927" s="154" t="s">
        <v>3607</v>
      </c>
      <c r="D4927" s="145" t="s">
        <v>200</v>
      </c>
      <c r="E4927" s="14" t="s">
        <v>3389</v>
      </c>
      <c r="F4927" s="145" t="s">
        <v>2850</v>
      </c>
      <c r="G4927" s="146" t="s">
        <v>2851</v>
      </c>
      <c r="H4927" s="146" t="s">
        <v>2681</v>
      </c>
      <c r="I4927" s="153">
        <v>290110</v>
      </c>
      <c r="J4927" s="145" t="s">
        <v>200</v>
      </c>
    </row>
    <row r="4928" spans="1:10" hidden="1" x14ac:dyDescent="0.2">
      <c r="A4928" s="1">
        <v>4532</v>
      </c>
      <c r="B4928" s="148"/>
      <c r="C4928" s="154" t="s">
        <v>292</v>
      </c>
      <c r="D4928" s="145" t="s">
        <v>202</v>
      </c>
      <c r="E4928" s="14" t="s">
        <v>3389</v>
      </c>
      <c r="F4928" s="145" t="s">
        <v>2850</v>
      </c>
      <c r="G4928" s="146" t="s">
        <v>2851</v>
      </c>
      <c r="H4928" s="146" t="s">
        <v>2681</v>
      </c>
      <c r="I4928" s="153">
        <v>290130</v>
      </c>
      <c r="J4928" s="145" t="s">
        <v>202</v>
      </c>
    </row>
    <row r="4929" spans="1:10" hidden="1" x14ac:dyDescent="0.2">
      <c r="A4929" s="1">
        <v>4575</v>
      </c>
      <c r="B4929" s="148"/>
      <c r="C4929" s="154" t="s">
        <v>3612</v>
      </c>
      <c r="D4929" s="145" t="s">
        <v>210</v>
      </c>
      <c r="E4929" s="14" t="s">
        <v>3389</v>
      </c>
      <c r="F4929" s="145" t="s">
        <v>2850</v>
      </c>
      <c r="G4929" s="146" t="s">
        <v>2851</v>
      </c>
      <c r="H4929" s="146" t="s">
        <v>2681</v>
      </c>
      <c r="I4929" s="153">
        <v>300160</v>
      </c>
      <c r="J4929" s="145" t="s">
        <v>210</v>
      </c>
    </row>
    <row r="4930" spans="1:10" hidden="1" x14ac:dyDescent="0.2">
      <c r="A4930" s="1">
        <v>4614</v>
      </c>
      <c r="B4930" s="148"/>
      <c r="C4930" s="154" t="s">
        <v>1568</v>
      </c>
      <c r="D4930" s="145" t="s">
        <v>216</v>
      </c>
      <c r="E4930" s="14" t="s">
        <v>3389</v>
      </c>
      <c r="F4930" s="145" t="s">
        <v>2850</v>
      </c>
      <c r="G4930" s="146" t="s">
        <v>2851</v>
      </c>
      <c r="H4930" s="146" t="s">
        <v>2681</v>
      </c>
      <c r="I4930" s="153">
        <v>310110</v>
      </c>
      <c r="J4930" s="145" t="s">
        <v>216</v>
      </c>
    </row>
    <row r="4931" spans="1:10" hidden="1" x14ac:dyDescent="0.2">
      <c r="A4931" s="1">
        <v>4805</v>
      </c>
      <c r="B4931" s="148"/>
      <c r="C4931" s="154" t="s">
        <v>921</v>
      </c>
      <c r="D4931" s="145" t="s">
        <v>3248</v>
      </c>
      <c r="E4931" s="14" t="s">
        <v>3389</v>
      </c>
      <c r="F4931" s="145" t="s">
        <v>2850</v>
      </c>
      <c r="G4931" s="146" t="s">
        <v>2851</v>
      </c>
      <c r="H4931" s="146" t="s">
        <v>2681</v>
      </c>
      <c r="I4931" s="153">
        <v>340190</v>
      </c>
      <c r="J4931" s="145" t="s">
        <v>3248</v>
      </c>
    </row>
    <row r="4932" spans="1:10" hidden="1" x14ac:dyDescent="0.2">
      <c r="A4932" s="1">
        <v>4828</v>
      </c>
      <c r="B4932" s="148"/>
      <c r="C4932" s="154" t="s">
        <v>3634</v>
      </c>
      <c r="D4932" s="145" t="s">
        <v>244</v>
      </c>
      <c r="E4932" s="14" t="s">
        <v>3389</v>
      </c>
      <c r="F4932" s="145" t="s">
        <v>2850</v>
      </c>
      <c r="G4932" s="146" t="s">
        <v>2851</v>
      </c>
      <c r="H4932" s="146" t="s">
        <v>2681</v>
      </c>
      <c r="I4932" s="153">
        <v>340230</v>
      </c>
      <c r="J4932" s="145" t="s">
        <v>244</v>
      </c>
    </row>
    <row r="4933" spans="1:10" hidden="1" x14ac:dyDescent="0.2">
      <c r="A4933" s="1">
        <v>4894</v>
      </c>
      <c r="B4933" s="148"/>
      <c r="C4933" s="154" t="s">
        <v>518</v>
      </c>
      <c r="D4933" s="145" t="s">
        <v>254</v>
      </c>
      <c r="E4933" s="14" t="s">
        <v>3389</v>
      </c>
      <c r="F4933" s="145" t="s">
        <v>2850</v>
      </c>
      <c r="G4933" s="146" t="s">
        <v>2851</v>
      </c>
      <c r="H4933" s="146" t="s">
        <v>2681</v>
      </c>
      <c r="I4933" s="153">
        <v>360120</v>
      </c>
      <c r="J4933" s="145" t="s">
        <v>254</v>
      </c>
    </row>
    <row r="4934" spans="1:10" hidden="1" x14ac:dyDescent="0.2">
      <c r="A4934" s="1">
        <v>4901</v>
      </c>
      <c r="B4934" s="148"/>
      <c r="C4934" s="154" t="s">
        <v>3644</v>
      </c>
      <c r="D4934" s="145" t="s">
        <v>256</v>
      </c>
      <c r="E4934" s="14" t="s">
        <v>3389</v>
      </c>
      <c r="F4934" s="145" t="s">
        <v>2850</v>
      </c>
      <c r="G4934" s="146" t="s">
        <v>2851</v>
      </c>
      <c r="H4934" s="146" t="s">
        <v>2681</v>
      </c>
      <c r="I4934" s="153">
        <v>360140</v>
      </c>
      <c r="J4934" s="145" t="s">
        <v>256</v>
      </c>
    </row>
    <row r="4935" spans="1:10" hidden="1" x14ac:dyDescent="0.2">
      <c r="A4935" s="1">
        <v>4925</v>
      </c>
      <c r="B4935" s="148"/>
      <c r="C4935" s="154" t="s">
        <v>3273</v>
      </c>
      <c r="D4935" s="145" t="s">
        <v>260</v>
      </c>
      <c r="E4935" s="14" t="s">
        <v>3389</v>
      </c>
      <c r="F4935" s="145" t="s">
        <v>2850</v>
      </c>
      <c r="G4935" s="146" t="s">
        <v>2851</v>
      </c>
      <c r="H4935" s="146" t="s">
        <v>2681</v>
      </c>
      <c r="I4935" s="153">
        <v>360190</v>
      </c>
      <c r="J4935" s="145" t="s">
        <v>260</v>
      </c>
    </row>
    <row r="4936" spans="1:10" hidden="1" x14ac:dyDescent="0.2">
      <c r="A4936" s="1">
        <v>4931</v>
      </c>
      <c r="B4936" s="148"/>
      <c r="C4936" s="154" t="s">
        <v>3646</v>
      </c>
      <c r="D4936" s="145" t="s">
        <v>261</v>
      </c>
      <c r="E4936" s="14" t="s">
        <v>3389</v>
      </c>
      <c r="F4936" s="145" t="s">
        <v>2695</v>
      </c>
      <c r="G4936" s="146">
        <v>4044</v>
      </c>
      <c r="H4936" s="146">
        <v>14</v>
      </c>
      <c r="I4936" s="153">
        <v>360200</v>
      </c>
      <c r="J4936" s="145" t="s">
        <v>261</v>
      </c>
    </row>
    <row r="4937" spans="1:10" hidden="1" x14ac:dyDescent="0.2">
      <c r="A4937" s="1">
        <v>5100</v>
      </c>
      <c r="B4937" s="148"/>
      <c r="C4937" s="154" t="s">
        <v>495</v>
      </c>
      <c r="D4937" s="145" t="s">
        <v>140</v>
      </c>
      <c r="E4937" s="14" t="s">
        <v>3389</v>
      </c>
      <c r="F4937" s="145" t="s">
        <v>2826</v>
      </c>
      <c r="G4937" s="146" t="s">
        <v>2827</v>
      </c>
      <c r="H4937" s="146" t="s">
        <v>2717</v>
      </c>
      <c r="I4937" s="153">
        <v>400000</v>
      </c>
      <c r="J4937" s="145" t="s">
        <v>140</v>
      </c>
    </row>
    <row r="4938" spans="1:10" hidden="1" x14ac:dyDescent="0.2">
      <c r="A4938" s="1">
        <v>5128</v>
      </c>
      <c r="B4938" s="148"/>
      <c r="C4938" s="154" t="s">
        <v>1252</v>
      </c>
      <c r="D4938" s="145" t="s">
        <v>400</v>
      </c>
      <c r="E4938" s="14" t="s">
        <v>3389</v>
      </c>
      <c r="F4938" s="145" t="s">
        <v>2826</v>
      </c>
      <c r="G4938" s="146" t="s">
        <v>2827</v>
      </c>
      <c r="H4938" s="146" t="s">
        <v>2717</v>
      </c>
      <c r="I4938" s="153">
        <v>420000</v>
      </c>
      <c r="J4938" s="145" t="s">
        <v>400</v>
      </c>
    </row>
  </sheetData>
  <autoFilter ref="A2:K4938">
    <filterColumn colId="9">
      <filters>
        <filter val="MITU"/>
      </filters>
    </filterColumn>
  </autoFilter>
  <sortState ref="A3:K5037">
    <sortCondition ref="B3:B5037"/>
  </sortState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00"/>
  <sheetViews>
    <sheetView showGridLines="0" tabSelected="1" topLeftCell="A13" workbookViewId="0">
      <selection activeCell="K26" sqref="K26"/>
    </sheetView>
  </sheetViews>
  <sheetFormatPr baseColWidth="10" defaultColWidth="11.42578125" defaultRowHeight="15" x14ac:dyDescent="0.25"/>
  <cols>
    <col min="1" max="1" width="5.140625" style="15" customWidth="1"/>
    <col min="2" max="2" width="16.28515625" style="15" customWidth="1"/>
    <col min="3" max="3" width="17.140625" style="15" customWidth="1"/>
    <col min="4" max="4" width="31.5703125" style="25" customWidth="1"/>
    <col min="5" max="5" width="16.28515625" style="26" customWidth="1"/>
    <col min="6" max="6" width="16.28515625" style="25" customWidth="1"/>
    <col min="7" max="7" width="23.85546875" style="26" customWidth="1"/>
    <col min="8" max="8" width="13.42578125" style="27" customWidth="1"/>
    <col min="9" max="9" width="21.42578125" style="15" customWidth="1"/>
    <col min="10" max="10" width="5.140625" style="15" customWidth="1"/>
    <col min="11" max="11" width="12.85546875" style="15" bestFit="1" customWidth="1"/>
    <col min="12" max="12" width="11.42578125" style="15"/>
    <col min="13" max="13" width="21.42578125" style="15" customWidth="1"/>
    <col min="14" max="25" width="11.42578125" style="15"/>
    <col min="26" max="26" width="18.7109375" style="75" bestFit="1" customWidth="1"/>
    <col min="27" max="27" width="11.42578125" style="75"/>
    <col min="28" max="16384" width="11.42578125" style="15"/>
  </cols>
  <sheetData>
    <row r="1" spans="1:27" ht="18" x14ac:dyDescent="0.25">
      <c r="A1" s="53"/>
      <c r="B1" s="54"/>
      <c r="C1" s="54"/>
      <c r="D1" s="178" t="s">
        <v>56</v>
      </c>
      <c r="E1" s="178"/>
      <c r="F1" s="178"/>
      <c r="G1" s="178"/>
      <c r="H1" s="55"/>
      <c r="I1" s="5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69" t="s">
        <v>1</v>
      </c>
      <c r="AA1" s="69" t="s">
        <v>65</v>
      </c>
    </row>
    <row r="2" spans="1:27" ht="18" x14ac:dyDescent="0.25">
      <c r="A2" s="57"/>
      <c r="B2" s="58"/>
      <c r="C2" s="58"/>
      <c r="D2" s="179" t="s">
        <v>3396</v>
      </c>
      <c r="E2" s="179"/>
      <c r="F2" s="179"/>
      <c r="G2" s="179"/>
      <c r="H2" s="60"/>
      <c r="I2" s="61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0" t="s">
        <v>15</v>
      </c>
      <c r="AA2" s="70" t="s">
        <v>3399</v>
      </c>
    </row>
    <row r="3" spans="1:27" ht="30.75" customHeight="1" x14ac:dyDescent="0.25">
      <c r="A3" s="57"/>
      <c r="B3" s="58"/>
      <c r="C3" s="58"/>
      <c r="D3" s="62" t="s">
        <v>3397</v>
      </c>
      <c r="E3" s="62"/>
      <c r="F3" s="62"/>
      <c r="G3" s="62"/>
      <c r="H3" s="63"/>
      <c r="I3" s="64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70" t="s">
        <v>3402</v>
      </c>
      <c r="AA3" s="70" t="s">
        <v>3400</v>
      </c>
    </row>
    <row r="4" spans="1:27" ht="24.75" customHeight="1" thickBot="1" x14ac:dyDescent="0.4">
      <c r="A4" s="57"/>
      <c r="B4" s="58"/>
      <c r="C4" s="58"/>
      <c r="D4" s="174"/>
      <c r="E4" s="174"/>
      <c r="F4" s="174"/>
      <c r="G4" s="59"/>
      <c r="H4" s="60"/>
      <c r="I4" s="61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70" t="s">
        <v>3403</v>
      </c>
      <c r="AA4" s="71"/>
    </row>
    <row r="5" spans="1:27" ht="23.25" customHeight="1" thickBot="1" x14ac:dyDescent="0.4">
      <c r="A5" s="57"/>
      <c r="B5" s="58"/>
      <c r="C5" s="58"/>
      <c r="D5" s="173"/>
      <c r="E5" s="173"/>
      <c r="F5" s="173"/>
      <c r="G5" s="175" t="s">
        <v>57</v>
      </c>
      <c r="H5" s="176"/>
      <c r="I5" s="17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70" t="s">
        <v>16</v>
      </c>
      <c r="AA5" s="71"/>
    </row>
    <row r="6" spans="1:27" ht="25.5" customHeight="1" thickBot="1" x14ac:dyDescent="0.3">
      <c r="A6" s="79" t="s">
        <v>59</v>
      </c>
      <c r="B6" s="80"/>
      <c r="C6" s="172">
        <v>41852</v>
      </c>
      <c r="D6" s="172"/>
      <c r="E6" s="81" t="s">
        <v>3398</v>
      </c>
      <c r="F6" s="28" t="e">
        <f>VLOOKUP(C7,NOMINA!$B$3:$K$2902,4,0)</f>
        <v>#N/A</v>
      </c>
      <c r="G6" s="30"/>
      <c r="H6" s="30"/>
      <c r="I6" s="31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70" t="s">
        <v>3404</v>
      </c>
      <c r="AA6" s="71"/>
    </row>
    <row r="7" spans="1:27" ht="25.5" customHeight="1" thickBot="1" x14ac:dyDescent="0.3">
      <c r="A7" s="206" t="s">
        <v>2628</v>
      </c>
      <c r="B7" s="207"/>
      <c r="C7" s="16"/>
      <c r="D7" s="17"/>
      <c r="E7" s="37" t="s">
        <v>2629</v>
      </c>
      <c r="F7" s="28" t="e">
        <f>VLOOKUP(C7,NOMINA!$B$3:$K$2902,9,0)</f>
        <v>#N/A</v>
      </c>
      <c r="G7" s="30"/>
      <c r="H7" s="30"/>
      <c r="I7" s="31"/>
      <c r="J7" s="47"/>
      <c r="K7" s="180" t="s">
        <v>3513</v>
      </c>
      <c r="L7" s="181"/>
      <c r="M7" s="181"/>
      <c r="N7" s="182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70" t="s">
        <v>3405</v>
      </c>
      <c r="AA7" s="71"/>
    </row>
    <row r="8" spans="1:27" ht="25.5" customHeight="1" thickBot="1" x14ac:dyDescent="0.3">
      <c r="A8" s="35" t="s">
        <v>58</v>
      </c>
      <c r="B8" s="36"/>
      <c r="C8" s="28" t="e">
        <f>VLOOKUP(C7,NOMINA!$B$3:$K$2902,2,0)</f>
        <v>#N/A</v>
      </c>
      <c r="D8" s="29"/>
      <c r="E8" s="37" t="s">
        <v>60</v>
      </c>
      <c r="F8" s="28" t="e">
        <f>VLOOKUP(C7,NOMINA!$B$3:$K$2902,3,0)</f>
        <v>#N/A</v>
      </c>
      <c r="G8" s="32"/>
      <c r="H8" s="32"/>
      <c r="I8" s="33"/>
      <c r="J8" s="47"/>
      <c r="K8" s="180" t="s">
        <v>3514</v>
      </c>
      <c r="L8" s="181"/>
      <c r="M8" s="181"/>
      <c r="N8" s="182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70" t="s">
        <v>17</v>
      </c>
      <c r="AA8" s="71"/>
    </row>
    <row r="9" spans="1:27" ht="25.5" customHeight="1" thickBot="1" x14ac:dyDescent="0.3">
      <c r="A9" s="35" t="s">
        <v>3393</v>
      </c>
      <c r="B9" s="36"/>
      <c r="C9" s="28" t="e">
        <f>VLOOKUP(C7,NOMINA!$B$3:$K$2902,5,0)</f>
        <v>#N/A</v>
      </c>
      <c r="D9" s="38"/>
      <c r="E9" s="37" t="s">
        <v>3394</v>
      </c>
      <c r="F9" s="28" t="e">
        <f>VLOOKUP(C7,NOMINA!$B$3:$K$2902,6,0)</f>
        <v>#N/A</v>
      </c>
      <c r="G9" s="34" t="s">
        <v>3395</v>
      </c>
      <c r="H9" s="28" t="e">
        <f>VLOOKUP(C7,NOMINA!$B$3:$K$2902,7,0)</f>
        <v>#N/A</v>
      </c>
      <c r="I9" s="31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70" t="s">
        <v>3406</v>
      </c>
      <c r="AA9" s="71"/>
    </row>
    <row r="10" spans="1:27" ht="19.5" customHeight="1" thickBot="1" x14ac:dyDescent="0.3">
      <c r="A10" s="208"/>
      <c r="B10" s="209"/>
      <c r="C10" s="209"/>
      <c r="D10" s="209"/>
      <c r="E10" s="209"/>
      <c r="F10" s="209"/>
      <c r="G10" s="209"/>
      <c r="H10" s="209"/>
      <c r="I10" s="210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70" t="s">
        <v>14</v>
      </c>
      <c r="AA10" s="71"/>
    </row>
    <row r="11" spans="1:27" s="18" customFormat="1" ht="33" customHeight="1" x14ac:dyDescent="0.2">
      <c r="A11" s="65" t="s">
        <v>61</v>
      </c>
      <c r="B11" s="66" t="s">
        <v>279</v>
      </c>
      <c r="C11" s="67" t="s">
        <v>2631</v>
      </c>
      <c r="D11" s="68" t="s">
        <v>67</v>
      </c>
      <c r="E11" s="67" t="s">
        <v>62</v>
      </c>
      <c r="F11" s="65" t="s">
        <v>64</v>
      </c>
      <c r="G11" s="66" t="s">
        <v>63</v>
      </c>
      <c r="H11" s="67" t="s">
        <v>65</v>
      </c>
      <c r="I11" s="68" t="s">
        <v>3799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70" t="s">
        <v>3407</v>
      </c>
      <c r="AA11" s="72"/>
    </row>
    <row r="12" spans="1:27" s="20" customFormat="1" ht="24" customHeight="1" x14ac:dyDescent="0.2">
      <c r="A12" s="76">
        <v>1</v>
      </c>
      <c r="B12" s="40"/>
      <c r="C12" s="19" t="s">
        <v>17</v>
      </c>
      <c r="D12" s="41"/>
      <c r="E12" s="41"/>
      <c r="F12" s="40"/>
      <c r="G12" s="41"/>
      <c r="H12" s="42" t="s">
        <v>3399</v>
      </c>
      <c r="I12" s="3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70" t="s">
        <v>3408</v>
      </c>
      <c r="AA12" s="73"/>
    </row>
    <row r="13" spans="1:27" s="21" customFormat="1" ht="24" customHeight="1" x14ac:dyDescent="0.25">
      <c r="A13" s="77">
        <v>2</v>
      </c>
      <c r="B13" s="41"/>
      <c r="C13" s="19"/>
      <c r="D13" s="41"/>
      <c r="E13" s="41"/>
      <c r="F13" s="40"/>
      <c r="G13" s="41"/>
      <c r="H13" s="42"/>
      <c r="I13" s="42"/>
      <c r="J13" s="85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70" t="s">
        <v>3409</v>
      </c>
      <c r="AA13" s="73"/>
    </row>
    <row r="14" spans="1:27" s="21" customFormat="1" ht="24" customHeight="1" x14ac:dyDescent="0.25">
      <c r="A14" s="76">
        <v>3</v>
      </c>
      <c r="B14" s="41"/>
      <c r="C14" s="19"/>
      <c r="D14" s="41"/>
      <c r="E14" s="41"/>
      <c r="F14" s="41"/>
      <c r="G14" s="41"/>
      <c r="H14" s="42"/>
      <c r="I14" s="42"/>
      <c r="J14" s="85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70" t="s">
        <v>3410</v>
      </c>
      <c r="AA14" s="73"/>
    </row>
    <row r="15" spans="1:27" s="21" customFormat="1" ht="24" customHeight="1" x14ac:dyDescent="0.25">
      <c r="A15" s="77">
        <v>4</v>
      </c>
      <c r="B15" s="41"/>
      <c r="C15" s="19"/>
      <c r="D15" s="41"/>
      <c r="E15" s="41"/>
      <c r="F15" s="41"/>
      <c r="G15" s="41"/>
      <c r="H15" s="42"/>
      <c r="I15" s="42"/>
      <c r="J15" s="85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70" t="s">
        <v>3411</v>
      </c>
      <c r="AA15" s="73"/>
    </row>
    <row r="16" spans="1:27" s="21" customFormat="1" ht="24" customHeight="1" x14ac:dyDescent="0.25">
      <c r="A16" s="76">
        <v>5</v>
      </c>
      <c r="B16" s="41"/>
      <c r="C16" s="19"/>
      <c r="D16" s="43"/>
      <c r="E16" s="41"/>
      <c r="F16" s="41"/>
      <c r="G16" s="41"/>
      <c r="H16" s="42"/>
      <c r="I16" s="42"/>
      <c r="J16" s="85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70" t="s">
        <v>10</v>
      </c>
      <c r="AA16" s="73"/>
    </row>
    <row r="17" spans="1:27" s="21" customFormat="1" ht="24" customHeight="1" x14ac:dyDescent="0.25">
      <c r="A17" s="77">
        <v>6</v>
      </c>
      <c r="B17" s="41"/>
      <c r="C17" s="19"/>
      <c r="D17" s="44"/>
      <c r="E17" s="41"/>
      <c r="F17" s="41"/>
      <c r="G17" s="41"/>
      <c r="H17" s="42"/>
      <c r="I17" s="42"/>
      <c r="J17" s="85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78" t="s">
        <v>3412</v>
      </c>
      <c r="AA17" s="73"/>
    </row>
    <row r="18" spans="1:27" s="21" customFormat="1" ht="24" customHeight="1" x14ac:dyDescent="0.25">
      <c r="A18" s="76">
        <v>7</v>
      </c>
      <c r="B18" s="41"/>
      <c r="C18" s="19"/>
      <c r="D18" s="41"/>
      <c r="E18" s="41"/>
      <c r="F18" s="41"/>
      <c r="G18" s="45"/>
      <c r="H18" s="42"/>
      <c r="I18" s="42"/>
      <c r="J18" s="50"/>
      <c r="K18" s="188" t="s">
        <v>3516</v>
      </c>
      <c r="L18" s="189"/>
      <c r="M18" s="189"/>
      <c r="N18" s="19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70" t="s">
        <v>3413</v>
      </c>
      <c r="AA18" s="73"/>
    </row>
    <row r="19" spans="1:27" s="21" customFormat="1" ht="24" customHeight="1" x14ac:dyDescent="0.25">
      <c r="A19" s="77">
        <v>8</v>
      </c>
      <c r="B19" s="40"/>
      <c r="C19" s="19"/>
      <c r="D19" s="46"/>
      <c r="E19" s="41"/>
      <c r="F19" s="41"/>
      <c r="G19" s="41"/>
      <c r="H19" s="42"/>
      <c r="I19" s="42"/>
      <c r="J19" s="50"/>
      <c r="K19" s="191"/>
      <c r="L19" s="192"/>
      <c r="M19" s="192"/>
      <c r="N19" s="193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70" t="s">
        <v>3414</v>
      </c>
      <c r="AA19" s="73"/>
    </row>
    <row r="20" spans="1:27" s="21" customFormat="1" ht="24" customHeight="1" x14ac:dyDescent="0.25">
      <c r="A20" s="76">
        <v>9</v>
      </c>
      <c r="B20" s="40"/>
      <c r="C20" s="19"/>
      <c r="D20" s="41"/>
      <c r="E20" s="41"/>
      <c r="F20" s="41"/>
      <c r="G20" s="41"/>
      <c r="H20" s="42"/>
      <c r="I20" s="42"/>
      <c r="J20" s="50"/>
      <c r="K20" s="191"/>
      <c r="L20" s="192"/>
      <c r="M20" s="192"/>
      <c r="N20" s="193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70" t="s">
        <v>3415</v>
      </c>
      <c r="AA20" s="73"/>
    </row>
    <row r="21" spans="1:27" s="21" customFormat="1" ht="24" customHeight="1" x14ac:dyDescent="0.25">
      <c r="A21" s="77">
        <v>10</v>
      </c>
      <c r="B21" s="41"/>
      <c r="C21" s="19"/>
      <c r="D21" s="41"/>
      <c r="E21" s="41"/>
      <c r="F21" s="41"/>
      <c r="G21" s="41"/>
      <c r="H21" s="42"/>
      <c r="I21" s="42"/>
      <c r="J21" s="50"/>
      <c r="K21" s="194"/>
      <c r="L21" s="195"/>
      <c r="M21" s="195"/>
      <c r="N21" s="19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70" t="s">
        <v>7</v>
      </c>
      <c r="AA21" s="73"/>
    </row>
    <row r="22" spans="1:27" s="21" customFormat="1" ht="24" customHeight="1" x14ac:dyDescent="0.25">
      <c r="A22" s="76">
        <v>11</v>
      </c>
      <c r="B22" s="42"/>
      <c r="C22" s="19"/>
      <c r="D22" s="39"/>
      <c r="E22" s="39"/>
      <c r="F22" s="39"/>
      <c r="G22" s="39"/>
      <c r="H22" s="42"/>
      <c r="I22" s="42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70" t="s">
        <v>3416</v>
      </c>
      <c r="AA22" s="73"/>
    </row>
    <row r="23" spans="1:27" s="21" customFormat="1" ht="24" customHeight="1" x14ac:dyDescent="0.25">
      <c r="A23" s="77">
        <v>12</v>
      </c>
      <c r="B23" s="42"/>
      <c r="C23" s="19"/>
      <c r="D23" s="39"/>
      <c r="E23" s="39"/>
      <c r="F23" s="39"/>
      <c r="G23" s="39"/>
      <c r="H23" s="42"/>
      <c r="I23" s="42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70" t="s">
        <v>9</v>
      </c>
      <c r="AA23" s="73"/>
    </row>
    <row r="24" spans="1:27" s="21" customFormat="1" ht="24" customHeight="1" x14ac:dyDescent="0.25">
      <c r="A24" s="76">
        <v>13</v>
      </c>
      <c r="B24" s="42"/>
      <c r="C24" s="19"/>
      <c r="D24" s="39"/>
      <c r="E24" s="39"/>
      <c r="F24" s="39"/>
      <c r="G24" s="39"/>
      <c r="H24" s="42"/>
      <c r="I24" s="42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70" t="s">
        <v>3417</v>
      </c>
      <c r="AA24" s="73"/>
    </row>
    <row r="25" spans="1:27" s="21" customFormat="1" ht="24" customHeight="1" x14ac:dyDescent="0.25">
      <c r="A25" s="77">
        <v>14</v>
      </c>
      <c r="B25" s="42"/>
      <c r="C25" s="19"/>
      <c r="D25" s="39"/>
      <c r="E25" s="39"/>
      <c r="F25" s="39"/>
      <c r="G25" s="39"/>
      <c r="H25" s="42"/>
      <c r="I25" s="4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70" t="s">
        <v>3418</v>
      </c>
      <c r="AA25" s="73"/>
    </row>
    <row r="26" spans="1:27" s="21" customFormat="1" ht="24" customHeight="1" x14ac:dyDescent="0.25">
      <c r="A26" s="76">
        <v>15</v>
      </c>
      <c r="B26" s="42"/>
      <c r="C26" s="19"/>
      <c r="D26" s="39"/>
      <c r="E26" s="39"/>
      <c r="F26" s="39"/>
      <c r="G26" s="39"/>
      <c r="H26" s="42"/>
      <c r="I26" s="42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70" t="s">
        <v>3419</v>
      </c>
      <c r="AA26" s="73"/>
    </row>
    <row r="27" spans="1:27" s="21" customFormat="1" ht="24" customHeight="1" x14ac:dyDescent="0.25">
      <c r="A27" s="77">
        <v>16</v>
      </c>
      <c r="B27" s="163"/>
      <c r="C27" s="164"/>
      <c r="D27" s="165"/>
      <c r="E27" s="165"/>
      <c r="F27" s="165"/>
      <c r="G27" s="165"/>
      <c r="H27" s="163"/>
      <c r="I27" s="163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70" t="s">
        <v>3420</v>
      </c>
      <c r="AA27" s="73"/>
    </row>
    <row r="28" spans="1:27" s="21" customFormat="1" ht="51" customHeight="1" thickBot="1" x14ac:dyDescent="0.3">
      <c r="A28" s="162"/>
      <c r="B28" s="171" t="s">
        <v>3800</v>
      </c>
      <c r="C28" s="167"/>
      <c r="D28" s="168"/>
      <c r="E28" s="168"/>
      <c r="F28" s="168"/>
      <c r="G28" s="168"/>
      <c r="H28" s="169"/>
      <c r="I28" s="170"/>
      <c r="J28" s="50"/>
      <c r="K28" s="183" t="s">
        <v>3801</v>
      </c>
      <c r="L28" s="184"/>
      <c r="M28" s="184"/>
      <c r="N28" s="18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70" t="s">
        <v>3421</v>
      </c>
      <c r="AA28" s="73"/>
    </row>
    <row r="29" spans="1:27" s="22" customFormat="1" ht="51" customHeight="1" thickBot="1" x14ac:dyDescent="0.25">
      <c r="A29" s="203"/>
      <c r="B29" s="204"/>
      <c r="C29" s="205"/>
      <c r="D29" s="166"/>
      <c r="E29" s="186"/>
      <c r="F29" s="186"/>
      <c r="G29" s="186"/>
      <c r="H29" s="186"/>
      <c r="I29" s="187"/>
      <c r="J29" s="51"/>
      <c r="K29" s="183" t="s">
        <v>3515</v>
      </c>
      <c r="L29" s="184"/>
      <c r="M29" s="184"/>
      <c r="N29" s="18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70" t="s">
        <v>18</v>
      </c>
      <c r="AA29" s="74"/>
    </row>
    <row r="30" spans="1:27" s="24" customFormat="1" ht="20.25" customHeight="1" thickBot="1" x14ac:dyDescent="0.25">
      <c r="A30" s="200" t="s">
        <v>3401</v>
      </c>
      <c r="B30" s="201"/>
      <c r="C30" s="202"/>
      <c r="D30" s="23" t="s">
        <v>66</v>
      </c>
      <c r="E30" s="197" t="s">
        <v>2632</v>
      </c>
      <c r="F30" s="198"/>
      <c r="G30" s="198"/>
      <c r="H30" s="198"/>
      <c r="I30" s="199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70" t="s">
        <v>3422</v>
      </c>
      <c r="AA30" s="74"/>
    </row>
    <row r="31" spans="1:27" x14ac:dyDescent="0.25"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70" t="s">
        <v>3423</v>
      </c>
      <c r="AA31" s="71"/>
    </row>
    <row r="32" spans="1:27" x14ac:dyDescent="0.25"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70" t="s">
        <v>19</v>
      </c>
      <c r="AA32" s="71"/>
    </row>
    <row r="33" spans="10:27" x14ac:dyDescent="0.25"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70" t="s">
        <v>23</v>
      </c>
      <c r="AA33" s="71"/>
    </row>
    <row r="34" spans="10:27" x14ac:dyDescent="0.25"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70" t="s">
        <v>20</v>
      </c>
      <c r="AA34" s="71"/>
    </row>
    <row r="35" spans="10:27" x14ac:dyDescent="0.25"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70" t="s">
        <v>3424</v>
      </c>
      <c r="AA35" s="71"/>
    </row>
    <row r="36" spans="10:27" x14ac:dyDescent="0.25"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70" t="s">
        <v>21</v>
      </c>
      <c r="AA36" s="71"/>
    </row>
    <row r="37" spans="10:27" x14ac:dyDescent="0.25"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70" t="s">
        <v>22</v>
      </c>
      <c r="AA37" s="71"/>
    </row>
    <row r="38" spans="10:27" x14ac:dyDescent="0.25"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70" t="s">
        <v>3425</v>
      </c>
      <c r="AA38" s="71"/>
    </row>
    <row r="39" spans="10:27" x14ac:dyDescent="0.25"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70" t="s">
        <v>24</v>
      </c>
      <c r="AA39" s="71"/>
    </row>
    <row r="40" spans="10:27" x14ac:dyDescent="0.25"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70" t="s">
        <v>3426</v>
      </c>
      <c r="AA40" s="71"/>
    </row>
    <row r="41" spans="10:27" x14ac:dyDescent="0.25"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70" t="s">
        <v>3427</v>
      </c>
      <c r="AA41" s="71"/>
    </row>
    <row r="42" spans="10:27" x14ac:dyDescent="0.25"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70" t="s">
        <v>3428</v>
      </c>
      <c r="AA42" s="71"/>
    </row>
    <row r="43" spans="10:27" x14ac:dyDescent="0.25"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70" t="s">
        <v>3429</v>
      </c>
      <c r="AA43" s="71"/>
    </row>
    <row r="44" spans="10:27" x14ac:dyDescent="0.25"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70" t="s">
        <v>55</v>
      </c>
      <c r="AA44" s="71"/>
    </row>
    <row r="45" spans="10:27" x14ac:dyDescent="0.25"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70" t="s">
        <v>26</v>
      </c>
      <c r="AA45" s="71"/>
    </row>
    <row r="46" spans="10:27" x14ac:dyDescent="0.25"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70" t="s">
        <v>2630</v>
      </c>
      <c r="AA46" s="71"/>
    </row>
    <row r="47" spans="10:27" x14ac:dyDescent="0.25"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70" t="s">
        <v>3430</v>
      </c>
      <c r="AA47" s="71"/>
    </row>
    <row r="48" spans="10:27" x14ac:dyDescent="0.25"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70" t="s">
        <v>3431</v>
      </c>
      <c r="AA48" s="71"/>
    </row>
    <row r="49" spans="10:27" x14ac:dyDescent="0.25"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70" t="s">
        <v>3432</v>
      </c>
      <c r="AA49" s="71"/>
    </row>
    <row r="50" spans="10:27" x14ac:dyDescent="0.25"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70" t="s">
        <v>3433</v>
      </c>
      <c r="AA50" s="71"/>
    </row>
    <row r="51" spans="10:27" x14ac:dyDescent="0.25"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70" t="s">
        <v>3434</v>
      </c>
      <c r="AA51" s="71"/>
    </row>
    <row r="52" spans="10:27" x14ac:dyDescent="0.25"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70" t="s">
        <v>3435</v>
      </c>
      <c r="AA52" s="71"/>
    </row>
    <row r="53" spans="10:27" x14ac:dyDescent="0.25"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70" t="s">
        <v>3436</v>
      </c>
      <c r="AA53" s="71"/>
    </row>
    <row r="54" spans="10:27" x14ac:dyDescent="0.25"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70" t="s">
        <v>3437</v>
      </c>
      <c r="AA54" s="71"/>
    </row>
    <row r="55" spans="10:27" x14ac:dyDescent="0.25"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70" t="s">
        <v>3438</v>
      </c>
      <c r="AA55" s="71"/>
    </row>
    <row r="56" spans="10:27" x14ac:dyDescent="0.25"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70" t="s">
        <v>3439</v>
      </c>
      <c r="AA56" s="71"/>
    </row>
    <row r="57" spans="10:27" x14ac:dyDescent="0.25"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70" t="s">
        <v>3440</v>
      </c>
      <c r="AA57" s="71"/>
    </row>
    <row r="58" spans="10:27" x14ac:dyDescent="0.25"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70" t="s">
        <v>3442</v>
      </c>
      <c r="AA58" s="71"/>
    </row>
    <row r="59" spans="10:27" x14ac:dyDescent="0.25"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78" t="s">
        <v>3441</v>
      </c>
      <c r="AA59" s="71"/>
    </row>
    <row r="60" spans="10:27" x14ac:dyDescent="0.25"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70" t="s">
        <v>3443</v>
      </c>
      <c r="AA60" s="71"/>
    </row>
    <row r="61" spans="10:27" x14ac:dyDescent="0.25"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70" t="s">
        <v>3444</v>
      </c>
      <c r="AA61" s="71"/>
    </row>
    <row r="62" spans="10:27" x14ac:dyDescent="0.25"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70" t="s">
        <v>3445</v>
      </c>
      <c r="AA62" s="71"/>
    </row>
    <row r="63" spans="10:27" x14ac:dyDescent="0.25"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70" t="s">
        <v>3446</v>
      </c>
      <c r="AA63" s="71"/>
    </row>
    <row r="64" spans="10:27" x14ac:dyDescent="0.25"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70" t="s">
        <v>3447</v>
      </c>
      <c r="AA64" s="71"/>
    </row>
    <row r="65" spans="10:27" x14ac:dyDescent="0.25"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70" t="s">
        <v>3448</v>
      </c>
      <c r="AA65" s="71"/>
    </row>
    <row r="66" spans="10:27" x14ac:dyDescent="0.25"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70" t="s">
        <v>3449</v>
      </c>
      <c r="AA66" s="71"/>
    </row>
    <row r="67" spans="10:27" x14ac:dyDescent="0.25"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70" t="s">
        <v>3450</v>
      </c>
      <c r="AA67" s="71"/>
    </row>
    <row r="68" spans="10:27" x14ac:dyDescent="0.25"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70" t="s">
        <v>3451</v>
      </c>
      <c r="AA68" s="71"/>
    </row>
    <row r="69" spans="10:27" x14ac:dyDescent="0.25"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70" t="s">
        <v>3452</v>
      </c>
      <c r="AA69" s="71"/>
    </row>
    <row r="70" spans="10:27" x14ac:dyDescent="0.25"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70" t="s">
        <v>3453</v>
      </c>
      <c r="AA70" s="71"/>
    </row>
    <row r="71" spans="10:27" x14ac:dyDescent="0.25"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70" t="s">
        <v>3454</v>
      </c>
      <c r="AA71" s="71"/>
    </row>
    <row r="72" spans="10:27" x14ac:dyDescent="0.25"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70" t="s">
        <v>3455</v>
      </c>
      <c r="AA72" s="71"/>
    </row>
    <row r="73" spans="10:27" x14ac:dyDescent="0.25"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70" t="s">
        <v>3456</v>
      </c>
      <c r="AA73" s="71"/>
    </row>
    <row r="74" spans="10:27" x14ac:dyDescent="0.25"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70" t="s">
        <v>3457</v>
      </c>
      <c r="AA74" s="71"/>
    </row>
    <row r="75" spans="10:27" x14ac:dyDescent="0.25"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70" t="s">
        <v>3458</v>
      </c>
      <c r="AA75" s="71"/>
    </row>
    <row r="76" spans="10:27" x14ac:dyDescent="0.25"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70" t="s">
        <v>3459</v>
      </c>
      <c r="AA76" s="71"/>
    </row>
    <row r="77" spans="10:27" x14ac:dyDescent="0.25"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70" t="s">
        <v>3460</v>
      </c>
      <c r="AA77" s="71"/>
    </row>
    <row r="78" spans="10:27" x14ac:dyDescent="0.25"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70" t="s">
        <v>30</v>
      </c>
      <c r="AA78" s="71"/>
    </row>
    <row r="79" spans="10:27" x14ac:dyDescent="0.25"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70" t="s">
        <v>3461</v>
      </c>
      <c r="AA79" s="71"/>
    </row>
    <row r="80" spans="10:27" x14ac:dyDescent="0.25"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70" t="s">
        <v>29</v>
      </c>
      <c r="AA80" s="71"/>
    </row>
    <row r="81" spans="10:27" x14ac:dyDescent="0.25"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70" t="s">
        <v>3462</v>
      </c>
      <c r="AA81" s="71"/>
    </row>
    <row r="82" spans="10:27" x14ac:dyDescent="0.25"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70" t="s">
        <v>12</v>
      </c>
      <c r="AA82" s="71"/>
    </row>
    <row r="83" spans="10:27" x14ac:dyDescent="0.25"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70" t="s">
        <v>3463</v>
      </c>
      <c r="AA83" s="71"/>
    </row>
    <row r="84" spans="10:27" x14ac:dyDescent="0.25"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70" t="s">
        <v>31</v>
      </c>
      <c r="AA84" s="71"/>
    </row>
    <row r="85" spans="10:27" x14ac:dyDescent="0.25"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70" t="s">
        <v>3464</v>
      </c>
      <c r="AA85" s="71"/>
    </row>
    <row r="86" spans="10:27" x14ac:dyDescent="0.25"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70" t="s">
        <v>3465</v>
      </c>
      <c r="AA86" s="71"/>
    </row>
    <row r="87" spans="10:27" x14ac:dyDescent="0.25"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70" t="s">
        <v>32</v>
      </c>
      <c r="AA87" s="71"/>
    </row>
    <row r="88" spans="10:27" x14ac:dyDescent="0.25"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70" t="s">
        <v>3466</v>
      </c>
      <c r="AA88" s="71"/>
    </row>
    <row r="89" spans="10:27" x14ac:dyDescent="0.25"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70" t="s">
        <v>3467</v>
      </c>
      <c r="AA89" s="71"/>
    </row>
    <row r="90" spans="10:27" x14ac:dyDescent="0.25"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70" t="s">
        <v>3468</v>
      </c>
      <c r="AA90" s="71"/>
    </row>
    <row r="91" spans="10:27" x14ac:dyDescent="0.25"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70" t="s">
        <v>3469</v>
      </c>
      <c r="AA91" s="71"/>
    </row>
    <row r="92" spans="10:27" x14ac:dyDescent="0.25"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70" t="s">
        <v>33</v>
      </c>
      <c r="AA92" s="71"/>
    </row>
    <row r="93" spans="10:27" x14ac:dyDescent="0.25"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70" t="s">
        <v>3470</v>
      </c>
      <c r="AA93" s="71"/>
    </row>
    <row r="94" spans="10:27" x14ac:dyDescent="0.25"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70" t="s">
        <v>3472</v>
      </c>
      <c r="AA94" s="71"/>
    </row>
    <row r="95" spans="10:27" x14ac:dyDescent="0.25"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70" t="s">
        <v>3473</v>
      </c>
      <c r="AA95" s="71"/>
    </row>
    <row r="96" spans="10:27" x14ac:dyDescent="0.25"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70" t="s">
        <v>3474</v>
      </c>
      <c r="AA96" s="71"/>
    </row>
    <row r="97" spans="10:27" x14ac:dyDescent="0.25"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70" t="s">
        <v>3475</v>
      </c>
      <c r="AA97" s="71"/>
    </row>
    <row r="98" spans="10:27" x14ac:dyDescent="0.25"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70" t="s">
        <v>0</v>
      </c>
      <c r="AA98" s="71"/>
    </row>
    <row r="99" spans="10:27" x14ac:dyDescent="0.25"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70" t="s">
        <v>3476</v>
      </c>
      <c r="AA99" s="71"/>
    </row>
    <row r="100" spans="10:27" x14ac:dyDescent="0.25"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70" t="s">
        <v>3477</v>
      </c>
      <c r="AA100" s="71"/>
    </row>
    <row r="101" spans="10:27" x14ac:dyDescent="0.25"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70" t="s">
        <v>3478</v>
      </c>
      <c r="AA101" s="71"/>
    </row>
    <row r="102" spans="10:27" x14ac:dyDescent="0.25"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70" t="s">
        <v>34</v>
      </c>
      <c r="AA102" s="71"/>
    </row>
    <row r="103" spans="10:27" x14ac:dyDescent="0.25"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70" t="s">
        <v>11</v>
      </c>
      <c r="AA103" s="71"/>
    </row>
    <row r="104" spans="10:27" x14ac:dyDescent="0.25"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70" t="s">
        <v>3479</v>
      </c>
      <c r="AA104" s="71"/>
    </row>
    <row r="105" spans="10:27" x14ac:dyDescent="0.25"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70" t="s">
        <v>8</v>
      </c>
      <c r="AA105" s="71"/>
    </row>
    <row r="106" spans="10:27" x14ac:dyDescent="0.25"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70" t="s">
        <v>3480</v>
      </c>
      <c r="AA106" s="71"/>
    </row>
    <row r="107" spans="10:27" x14ac:dyDescent="0.25"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70" t="s">
        <v>35</v>
      </c>
      <c r="AA107" s="71"/>
    </row>
    <row r="108" spans="10:27" x14ac:dyDescent="0.25"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70" t="s">
        <v>36</v>
      </c>
      <c r="AA108" s="71"/>
    </row>
    <row r="109" spans="10:27" x14ac:dyDescent="0.25"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70" t="s">
        <v>27</v>
      </c>
      <c r="AA109" s="71"/>
    </row>
    <row r="110" spans="10:27" x14ac:dyDescent="0.25"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70" t="s">
        <v>37</v>
      </c>
      <c r="AA110" s="71"/>
    </row>
    <row r="111" spans="10:27" x14ac:dyDescent="0.25"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70" t="s">
        <v>38</v>
      </c>
      <c r="AA111" s="71"/>
    </row>
    <row r="112" spans="10:27" x14ac:dyDescent="0.25"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78" t="s">
        <v>3481</v>
      </c>
      <c r="AA112" s="71"/>
    </row>
    <row r="113" spans="10:27" x14ac:dyDescent="0.25"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70" t="s">
        <v>39</v>
      </c>
      <c r="AA113" s="71"/>
    </row>
    <row r="114" spans="10:27" x14ac:dyDescent="0.25"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70" t="s">
        <v>40</v>
      </c>
      <c r="AA114" s="71"/>
    </row>
    <row r="115" spans="10:27" x14ac:dyDescent="0.25"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70" t="s">
        <v>6</v>
      </c>
      <c r="AA115" s="71"/>
    </row>
    <row r="116" spans="10:27" x14ac:dyDescent="0.25"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70" t="s">
        <v>3482</v>
      </c>
      <c r="AA116" s="71"/>
    </row>
    <row r="117" spans="10:27" x14ac:dyDescent="0.25"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70" t="s">
        <v>3471</v>
      </c>
      <c r="AA117" s="71"/>
    </row>
    <row r="118" spans="10:27" x14ac:dyDescent="0.25"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70" t="s">
        <v>41</v>
      </c>
      <c r="AA118" s="71"/>
    </row>
    <row r="119" spans="10:27" x14ac:dyDescent="0.25"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70" t="s">
        <v>42</v>
      </c>
      <c r="AA119" s="71"/>
    </row>
    <row r="120" spans="10:27" x14ac:dyDescent="0.25"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70" t="s">
        <v>3483</v>
      </c>
      <c r="AA120" s="71"/>
    </row>
    <row r="121" spans="10:27" x14ac:dyDescent="0.25"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70" t="s">
        <v>3484</v>
      </c>
      <c r="AA121" s="71"/>
    </row>
    <row r="122" spans="10:27" x14ac:dyDescent="0.25"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70" t="s">
        <v>43</v>
      </c>
      <c r="AA122" s="71"/>
    </row>
    <row r="123" spans="10:27" x14ac:dyDescent="0.25"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70" t="s">
        <v>25</v>
      </c>
      <c r="AA123" s="71"/>
    </row>
    <row r="124" spans="10:27" x14ac:dyDescent="0.25"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70" t="s">
        <v>3485</v>
      </c>
      <c r="AA124" s="71"/>
    </row>
    <row r="125" spans="10:27" x14ac:dyDescent="0.25"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70" t="s">
        <v>3486</v>
      </c>
      <c r="AA125" s="71"/>
    </row>
    <row r="126" spans="10:27" x14ac:dyDescent="0.25"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70" t="s">
        <v>3487</v>
      </c>
      <c r="AA126" s="71"/>
    </row>
    <row r="127" spans="10:27" x14ac:dyDescent="0.25"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70" t="s">
        <v>44</v>
      </c>
      <c r="AA127" s="71"/>
    </row>
    <row r="128" spans="10:27" x14ac:dyDescent="0.25"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70" t="s">
        <v>45</v>
      </c>
      <c r="AA128" s="71"/>
    </row>
    <row r="129" spans="10:27" x14ac:dyDescent="0.25"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70" t="s">
        <v>3488</v>
      </c>
      <c r="AA129" s="71"/>
    </row>
    <row r="130" spans="10:27" x14ac:dyDescent="0.25"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70" t="s">
        <v>3489</v>
      </c>
      <c r="AA130" s="71"/>
    </row>
    <row r="131" spans="10:27" x14ac:dyDescent="0.25"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70" t="s">
        <v>3490</v>
      </c>
      <c r="AA131" s="71"/>
    </row>
    <row r="132" spans="10:27" x14ac:dyDescent="0.25"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70" t="s">
        <v>3491</v>
      </c>
      <c r="AA132" s="71"/>
    </row>
    <row r="133" spans="10:27" x14ac:dyDescent="0.25"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70" t="s">
        <v>13</v>
      </c>
      <c r="AA133" s="71"/>
    </row>
    <row r="134" spans="10:27" x14ac:dyDescent="0.25"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70" t="s">
        <v>3492</v>
      </c>
      <c r="AA134" s="71"/>
    </row>
    <row r="135" spans="10:27" x14ac:dyDescent="0.25"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70" t="s">
        <v>46</v>
      </c>
      <c r="AA135" s="71"/>
    </row>
    <row r="136" spans="10:27" x14ac:dyDescent="0.25"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70" t="s">
        <v>2</v>
      </c>
      <c r="AA136" s="71"/>
    </row>
    <row r="137" spans="10:27" x14ac:dyDescent="0.25"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70" t="s">
        <v>3493</v>
      </c>
      <c r="AA137" s="71"/>
    </row>
    <row r="138" spans="10:27" x14ac:dyDescent="0.25"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70" t="s">
        <v>3494</v>
      </c>
      <c r="AA138" s="71"/>
    </row>
    <row r="139" spans="10:27" x14ac:dyDescent="0.25"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70" t="s">
        <v>3495</v>
      </c>
      <c r="AA139" s="71"/>
    </row>
    <row r="140" spans="10:27" x14ac:dyDescent="0.25"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70" t="s">
        <v>3496</v>
      </c>
      <c r="AA140" s="71"/>
    </row>
    <row r="141" spans="10:27" x14ac:dyDescent="0.25"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70" t="s">
        <v>3497</v>
      </c>
      <c r="AA141" s="71"/>
    </row>
    <row r="142" spans="10:27" x14ac:dyDescent="0.25"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70" t="s">
        <v>3498</v>
      </c>
      <c r="AA142" s="71"/>
    </row>
    <row r="143" spans="10:27" x14ac:dyDescent="0.25"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70" t="s">
        <v>47</v>
      </c>
      <c r="AA143" s="71"/>
    </row>
    <row r="144" spans="10:27" x14ac:dyDescent="0.25"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70" t="s">
        <v>3499</v>
      </c>
      <c r="AA144" s="71"/>
    </row>
    <row r="145" spans="10:27" x14ac:dyDescent="0.25"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70" t="s">
        <v>48</v>
      </c>
      <c r="AA145" s="71"/>
    </row>
    <row r="146" spans="10:27" x14ac:dyDescent="0.25"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70" t="s">
        <v>3500</v>
      </c>
      <c r="AA146" s="71"/>
    </row>
    <row r="147" spans="10:27" x14ac:dyDescent="0.25"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70" t="s">
        <v>3501</v>
      </c>
      <c r="AA147" s="71"/>
    </row>
    <row r="148" spans="10:27" x14ac:dyDescent="0.25"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70" t="s">
        <v>3502</v>
      </c>
      <c r="AA148" s="71"/>
    </row>
    <row r="149" spans="10:27" x14ac:dyDescent="0.25"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70" t="s">
        <v>5</v>
      </c>
      <c r="AA149" s="71"/>
    </row>
    <row r="150" spans="10:27" x14ac:dyDescent="0.25"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70" t="s">
        <v>3503</v>
      </c>
      <c r="AA150" s="71"/>
    </row>
    <row r="151" spans="10:27" x14ac:dyDescent="0.25"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70" t="s">
        <v>3</v>
      </c>
      <c r="AA151" s="71"/>
    </row>
    <row r="152" spans="10:27" x14ac:dyDescent="0.25"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70" t="s">
        <v>4</v>
      </c>
      <c r="AA152" s="71"/>
    </row>
    <row r="153" spans="10:27" x14ac:dyDescent="0.25"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70" t="s">
        <v>49</v>
      </c>
      <c r="AA153" s="71"/>
    </row>
    <row r="154" spans="10:27" x14ac:dyDescent="0.25"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70" t="s">
        <v>50</v>
      </c>
      <c r="AA154" s="71"/>
    </row>
    <row r="155" spans="10:27" x14ac:dyDescent="0.25"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70" t="s">
        <v>3504</v>
      </c>
      <c r="AA155" s="71"/>
    </row>
    <row r="156" spans="10:27" x14ac:dyDescent="0.25"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70" t="s">
        <v>3505</v>
      </c>
      <c r="AA156" s="71"/>
    </row>
    <row r="157" spans="10:27" x14ac:dyDescent="0.25"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70" t="s">
        <v>3506</v>
      </c>
      <c r="AA157" s="71"/>
    </row>
    <row r="158" spans="10:27" x14ac:dyDescent="0.25"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70" t="s">
        <v>51</v>
      </c>
      <c r="AA158" s="71"/>
    </row>
    <row r="159" spans="10:27" x14ac:dyDescent="0.25"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70" t="s">
        <v>28</v>
      </c>
      <c r="AA159" s="71"/>
    </row>
    <row r="160" spans="10:27" x14ac:dyDescent="0.25"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70" t="s">
        <v>3507</v>
      </c>
      <c r="AA160" s="71"/>
    </row>
    <row r="161" spans="10:27" x14ac:dyDescent="0.25"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70" t="s">
        <v>3508</v>
      </c>
      <c r="AA161" s="71"/>
    </row>
    <row r="162" spans="10:27" x14ac:dyDescent="0.25"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70" t="s">
        <v>52</v>
      </c>
      <c r="AA162" s="71"/>
    </row>
    <row r="163" spans="10:27" x14ac:dyDescent="0.25"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70" t="s">
        <v>3509</v>
      </c>
      <c r="AA163" s="71"/>
    </row>
    <row r="164" spans="10:27" x14ac:dyDescent="0.25"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70" t="s">
        <v>3510</v>
      </c>
      <c r="AA164" s="71"/>
    </row>
    <row r="165" spans="10:27" x14ac:dyDescent="0.25"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70" t="s">
        <v>3511</v>
      </c>
      <c r="AA165" s="71"/>
    </row>
    <row r="166" spans="10:27" x14ac:dyDescent="0.25"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70" t="s">
        <v>53</v>
      </c>
      <c r="AA166" s="71"/>
    </row>
    <row r="167" spans="10:27" x14ac:dyDescent="0.25">
      <c r="Z167" s="82" t="s">
        <v>3512</v>
      </c>
    </row>
    <row r="168" spans="10:27" x14ac:dyDescent="0.25">
      <c r="Z168" s="82" t="s">
        <v>3512</v>
      </c>
    </row>
    <row r="169" spans="10:27" x14ac:dyDescent="0.25">
      <c r="Z169" s="82" t="s">
        <v>3512</v>
      </c>
    </row>
    <row r="170" spans="10:27" x14ac:dyDescent="0.25">
      <c r="Z170" s="82" t="s">
        <v>3512</v>
      </c>
    </row>
    <row r="171" spans="10:27" x14ac:dyDescent="0.25">
      <c r="Z171" s="82" t="s">
        <v>3512</v>
      </c>
    </row>
    <row r="172" spans="10:27" x14ac:dyDescent="0.25">
      <c r="Z172" s="82" t="s">
        <v>3512</v>
      </c>
    </row>
    <row r="173" spans="10:27" x14ac:dyDescent="0.25">
      <c r="Z173" s="82" t="s">
        <v>3512</v>
      </c>
    </row>
    <row r="174" spans="10:27" x14ac:dyDescent="0.25">
      <c r="Z174" s="82" t="s">
        <v>3512</v>
      </c>
    </row>
    <row r="175" spans="10:27" x14ac:dyDescent="0.25">
      <c r="Z175" s="82" t="s">
        <v>3512</v>
      </c>
    </row>
    <row r="176" spans="10:27" x14ac:dyDescent="0.25">
      <c r="Z176" s="82" t="s">
        <v>3512</v>
      </c>
    </row>
    <row r="177" spans="26:26" x14ac:dyDescent="0.25">
      <c r="Z177" s="82" t="s">
        <v>3512</v>
      </c>
    </row>
    <row r="178" spans="26:26" x14ac:dyDescent="0.25">
      <c r="Z178" s="82" t="s">
        <v>3512</v>
      </c>
    </row>
    <row r="179" spans="26:26" x14ac:dyDescent="0.25">
      <c r="Z179" s="82" t="s">
        <v>3512</v>
      </c>
    </row>
    <row r="180" spans="26:26" x14ac:dyDescent="0.25">
      <c r="Z180" s="82" t="s">
        <v>3512</v>
      </c>
    </row>
    <row r="181" spans="26:26" x14ac:dyDescent="0.25">
      <c r="Z181" s="82" t="s">
        <v>3512</v>
      </c>
    </row>
    <row r="182" spans="26:26" x14ac:dyDescent="0.25">
      <c r="Z182" s="82" t="s">
        <v>3512</v>
      </c>
    </row>
    <row r="183" spans="26:26" x14ac:dyDescent="0.25">
      <c r="Z183" s="82" t="s">
        <v>3512</v>
      </c>
    </row>
    <row r="184" spans="26:26" x14ac:dyDescent="0.25">
      <c r="Z184" s="82" t="s">
        <v>3512</v>
      </c>
    </row>
    <row r="185" spans="26:26" x14ac:dyDescent="0.25">
      <c r="Z185" s="82" t="s">
        <v>3512</v>
      </c>
    </row>
    <row r="186" spans="26:26" x14ac:dyDescent="0.25">
      <c r="Z186" s="82" t="s">
        <v>3512</v>
      </c>
    </row>
    <row r="187" spans="26:26" x14ac:dyDescent="0.25">
      <c r="Z187" s="82" t="s">
        <v>3512</v>
      </c>
    </row>
    <row r="188" spans="26:26" x14ac:dyDescent="0.25">
      <c r="Z188" s="82" t="s">
        <v>3512</v>
      </c>
    </row>
    <row r="189" spans="26:26" x14ac:dyDescent="0.25">
      <c r="Z189" s="82" t="s">
        <v>3512</v>
      </c>
    </row>
    <row r="190" spans="26:26" x14ac:dyDescent="0.25">
      <c r="Z190" s="82" t="s">
        <v>3512</v>
      </c>
    </row>
    <row r="191" spans="26:26" x14ac:dyDescent="0.25">
      <c r="Z191" s="82" t="s">
        <v>3512</v>
      </c>
    </row>
    <row r="192" spans="26:26" x14ac:dyDescent="0.25">
      <c r="Z192" s="82" t="s">
        <v>3512</v>
      </c>
    </row>
    <row r="193" spans="26:26" x14ac:dyDescent="0.25">
      <c r="Z193" s="82" t="s">
        <v>3512</v>
      </c>
    </row>
    <row r="194" spans="26:26" x14ac:dyDescent="0.25">
      <c r="Z194" s="82" t="s">
        <v>3512</v>
      </c>
    </row>
    <row r="195" spans="26:26" x14ac:dyDescent="0.25">
      <c r="Z195" s="82" t="s">
        <v>3512</v>
      </c>
    </row>
    <row r="196" spans="26:26" x14ac:dyDescent="0.25">
      <c r="Z196" s="82" t="s">
        <v>3512</v>
      </c>
    </row>
    <row r="197" spans="26:26" x14ac:dyDescent="0.25">
      <c r="Z197" s="82" t="s">
        <v>3512</v>
      </c>
    </row>
    <row r="198" spans="26:26" x14ac:dyDescent="0.25">
      <c r="Z198" s="82" t="s">
        <v>3512</v>
      </c>
    </row>
    <row r="199" spans="26:26" x14ac:dyDescent="0.25">
      <c r="Z199" s="82" t="s">
        <v>3512</v>
      </c>
    </row>
    <row r="200" spans="26:26" x14ac:dyDescent="0.25">
      <c r="Z200" s="82" t="s">
        <v>3512</v>
      </c>
    </row>
  </sheetData>
  <sortState ref="Z2:Z176">
    <sortCondition ref="Z2:Z176"/>
  </sortState>
  <mergeCells count="17">
    <mergeCell ref="E30:I30"/>
    <mergeCell ref="A30:C30"/>
    <mergeCell ref="A29:C29"/>
    <mergeCell ref="A7:B7"/>
    <mergeCell ref="A10:I10"/>
    <mergeCell ref="K7:N7"/>
    <mergeCell ref="K8:N8"/>
    <mergeCell ref="K29:N29"/>
    <mergeCell ref="E29:I29"/>
    <mergeCell ref="K18:N21"/>
    <mergeCell ref="K28:N28"/>
    <mergeCell ref="C6:D6"/>
    <mergeCell ref="D5:F5"/>
    <mergeCell ref="D4:F4"/>
    <mergeCell ref="G5:I5"/>
    <mergeCell ref="D1:G1"/>
    <mergeCell ref="D2:G2"/>
  </mergeCells>
  <dataValidations count="2">
    <dataValidation type="list" allowBlank="1" showInputMessage="1" showErrorMessage="1" sqref="H12:H28">
      <formula1>$AA$2:$AA$3</formula1>
    </dataValidation>
    <dataValidation type="list" allowBlank="1" showInputMessage="1" showErrorMessage="1" sqref="C12:C28">
      <formula1>$Z$2:$Z$200</formula1>
    </dataValidation>
  </dataValidations>
  <printOptions horizontalCentered="1" verticalCentered="1"/>
  <pageMargins left="0" right="0" top="0.19685039370078741" bottom="0.19685039370078741" header="0.19685039370078741" footer="0.19685039370078741"/>
  <pageSetup scale="77" orientation="landscape" horizontalDpi="4294967294" r:id="rId1"/>
  <headerFooter>
    <oddFooter>&amp;L              GL-ABMIS-PR-01-FR-01  V.1  05-09-2013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</vt:lpstr>
      <vt:lpstr>FORMATO F1</vt:lpstr>
      <vt:lpstr>'FORMATO F1'!Área_de_impresión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NavMartha</dc:creator>
  <cp:lastModifiedBy>Martha Isabel Navarrete Jejen</cp:lastModifiedBy>
  <cp:lastPrinted>2014-07-30T16:50:29Z</cp:lastPrinted>
  <dcterms:created xsi:type="dcterms:W3CDTF">2012-07-31T14:40:50Z</dcterms:created>
  <dcterms:modified xsi:type="dcterms:W3CDTF">2014-11-13T15:41:55Z</dcterms:modified>
</cp:coreProperties>
</file>